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nunez\Documents\Pedro\Reforma\Informe\Final\Definitivo\Informe Comisión\Consejo\"/>
    </mc:Choice>
  </mc:AlternateContent>
  <bookViews>
    <workbookView xWindow="0" yWindow="0" windowWidth="19200" windowHeight="11295" activeTab="1"/>
  </bookViews>
  <sheets>
    <sheet name="REFORMA INGRESOS" sheetId="1" r:id="rId1"/>
    <sheet name="REFORMA GASTOS" sheetId="2" r:id="rId2"/>
  </sheets>
  <calcPr calcId="162913"/>
  <pivotCaches>
    <pivotCache cacheId="70" r:id="rId3"/>
    <pivotCache cacheId="103" r:id="rId4"/>
    <pivotCache cacheId="115" r:id="rId5"/>
    <pivotCache cacheId="11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D94" i="1"/>
  <c r="C94" i="1"/>
  <c r="B94" i="1"/>
  <c r="E4245" i="2"/>
  <c r="D4245" i="2"/>
  <c r="C4245" i="2"/>
  <c r="B4245" i="2"/>
  <c r="F94" i="1" l="1"/>
  <c r="F4245" i="2"/>
</calcChain>
</file>

<file path=xl/sharedStrings.xml><?xml version="1.0" encoding="utf-8"?>
<sst xmlns="http://schemas.openxmlformats.org/spreadsheetml/2006/main" count="4341" uniqueCount="582">
  <si>
    <t xml:space="preserve"> Asignación inicial </t>
  </si>
  <si>
    <t xml:space="preserve">  Codificado Actual</t>
  </si>
  <si>
    <t xml:space="preserve">  Reformas</t>
  </si>
  <si>
    <t xml:space="preserve"> Codificado con Reforma</t>
  </si>
  <si>
    <t xml:space="preserve"> % Reducción</t>
  </si>
  <si>
    <t>11 IMPUESTOS</t>
  </si>
  <si>
    <t>13 TASAS Y CONTRIBUCIONES</t>
  </si>
  <si>
    <t>14 VENTA DE BIENES Y SERVICIOS</t>
  </si>
  <si>
    <t>17 RENTAS DE INVERSIONES Y MULTAS</t>
  </si>
  <si>
    <t>19 OTROS INGRESOS</t>
  </si>
  <si>
    <t>24 VENTA DE ACTIVOS NO FINANCIEROS</t>
  </si>
  <si>
    <t>28 TRANSFERENCIAS Y DONACIONES DE CAPITAL E INVERS</t>
  </si>
  <si>
    <t>36 FINANCIAMIENTO PÚBLICO</t>
  </si>
  <si>
    <t>37 SALDOS DISPONIBLES</t>
  </si>
  <si>
    <t>38 CUENTAS PENDIENTES POR COBRAR</t>
  </si>
  <si>
    <t>Total general</t>
  </si>
  <si>
    <t xml:space="preserve">  Asignación inicial</t>
  </si>
  <si>
    <t xml:space="preserve"> Codificado Actual</t>
  </si>
  <si>
    <t xml:space="preserve"> Reformas</t>
  </si>
  <si>
    <t xml:space="preserve">  % Reducción</t>
  </si>
  <si>
    <t>ADMINISTRACION GENERAL</t>
  </si>
  <si>
    <t>51 GASTOS EN PERSONAL</t>
  </si>
  <si>
    <t>53 BIENES Y SERVICIOS DE CONSUMO</t>
  </si>
  <si>
    <t>56 GASTOS FINANCIEROS</t>
  </si>
  <si>
    <t>57 OTROS GASTOS CORRIENTES</t>
  </si>
  <si>
    <t>58 TRANSFERENCIAS Y DONACIONES CORRIENTES</t>
  </si>
  <si>
    <t>71 GASTOS EN PERSONAL PARA INVERSIÓN</t>
  </si>
  <si>
    <t>73 BIENES Y SERVICIOS PARA INVERSIÓN</t>
  </si>
  <si>
    <t>84 BIENES DE LARGA DURACIÓN</t>
  </si>
  <si>
    <t>96 AMORTIZACIÓN DE LA DEUDA PÚBLICA</t>
  </si>
  <si>
    <t>99 OTROS PASIVOS</t>
  </si>
  <si>
    <t>AGENCIA DE COORDINACIÓN DISTRITAL DE COMERCIO</t>
  </si>
  <si>
    <t>75 OBRAS PÚBLICAS</t>
  </si>
  <si>
    <t>78 TRANSFERENCIAS Y DONACIONES PARA INVERSIÓN</t>
  </si>
  <si>
    <t>AGENCIA METROPOLITANA DE CONTROL</t>
  </si>
  <si>
    <t>AMBIENTE</t>
  </si>
  <si>
    <t>COMUNICACION</t>
  </si>
  <si>
    <t>COORDINACION DE ALCALDIA Y SECRETARIA DEL CONCEJO</t>
  </si>
  <si>
    <t>COORDINACION TERRITORIAL Y PARTICIPACION CIUDADANA</t>
  </si>
  <si>
    <t>CULTURA</t>
  </si>
  <si>
    <t>DESARROLLO PRODUCTIVO Y COMPETITIVIDAD</t>
  </si>
  <si>
    <t>EDUCACION, RECREACION Y DEPORTE</t>
  </si>
  <si>
    <t>77 OTROS GASTOS DE INVERSIÓN</t>
  </si>
  <si>
    <t>INCLUSION SOCIAL</t>
  </si>
  <si>
    <t>MOVILIDAD</t>
  </si>
  <si>
    <t>PLANIFICACION</t>
  </si>
  <si>
    <t>SALUD</t>
  </si>
  <si>
    <t>SEGURIDAD Y GOBERNABILIDAD</t>
  </si>
  <si>
    <t>TERRITORIO HABITAT Y VIVIENDA</t>
  </si>
  <si>
    <t>COMUNALES</t>
  </si>
  <si>
    <t>ECONÓMICOS</t>
  </si>
  <si>
    <t>GENERALES</t>
  </si>
  <si>
    <t>SOCIALES</t>
  </si>
  <si>
    <t>EPM GESTION INTEGRAL DE RESIDUOS SOLIDOS</t>
  </si>
  <si>
    <t>Secretaría De Ambiente</t>
  </si>
  <si>
    <t>Adm Zonal Equinoccia - La Delicia</t>
  </si>
  <si>
    <t>Administración Z Eugenio Espejo (Norte)</t>
  </si>
  <si>
    <t>Administración Zonal Calderón</t>
  </si>
  <si>
    <t>Administración Zonal Eloy Alfaro (Sur)</t>
  </si>
  <si>
    <t>Administración Zonal Manuela Sáenz</t>
  </si>
  <si>
    <t>Administración Zonal Quitumbe</t>
  </si>
  <si>
    <t>Administración Zonal Valle de Tumbaco</t>
  </si>
  <si>
    <t>Administración Zonal Valle los Chillos</t>
  </si>
  <si>
    <t>Secretaría General Coordinac Territorial</t>
  </si>
  <si>
    <t>Unidad Especial Regula Tu Barrio</t>
  </si>
  <si>
    <t>Unidad Especial Turística La Mariscal</t>
  </si>
  <si>
    <t>Agencia Metrop Control Transito Seg vial</t>
  </si>
  <si>
    <t>EPM METRO QUITO</t>
  </si>
  <si>
    <t>EPM MOVILIDAD Y OBRAS PUBLICAS</t>
  </si>
  <si>
    <t>EPM TRANSPORTE DE PASAJEROS</t>
  </si>
  <si>
    <t>Secretaría De Movilidad</t>
  </si>
  <si>
    <t>Cuerpo de Agentes de Control</t>
  </si>
  <si>
    <t>Secretaría General Seguridad Gobernabili</t>
  </si>
  <si>
    <t>EPM AGUA POTABLE</t>
  </si>
  <si>
    <t>EPM HABITAT Y VIVENDA</t>
  </si>
  <si>
    <t>Instituto Metropolitano de Patrimonio</t>
  </si>
  <si>
    <t>Secretaría Territorio, Hábitat  Vivienda</t>
  </si>
  <si>
    <t>Agencia de Coord. Distrital del Comercio</t>
  </si>
  <si>
    <t>EPM MERCADO MAYORISTA</t>
  </si>
  <si>
    <t>CONQUITO</t>
  </si>
  <si>
    <t>EPM GESTION DE DESTINO TURISTICO</t>
  </si>
  <si>
    <t>EPM SERVICIOS AEROPORTUARIOS Y GESTION D</t>
  </si>
  <si>
    <t>Secretaría Desarrollo Productivo Competi</t>
  </si>
  <si>
    <t>Administración General</t>
  </si>
  <si>
    <t>DM Administrativa</t>
  </si>
  <si>
    <t>DM de Catastro</t>
  </si>
  <si>
    <t>DM de Gestión de Bienes Inmuebles</t>
  </si>
  <si>
    <t>DM de Gestión documental y Archivo</t>
  </si>
  <si>
    <t>DM de Informática</t>
  </si>
  <si>
    <t>DM de Recursos Humanos</t>
  </si>
  <si>
    <t>DM de Servicios Ciudadanos</t>
  </si>
  <si>
    <t>DM Financiera</t>
  </si>
  <si>
    <t>DM Tributaria</t>
  </si>
  <si>
    <t>Registro de la Propiedad</t>
  </si>
  <si>
    <t>Agencia Metropolitana de Control</t>
  </si>
  <si>
    <t>Secretaría De Comunicación</t>
  </si>
  <si>
    <t>Alcaldía Metropolitana</t>
  </si>
  <si>
    <t>Concejo Metropolitano</t>
  </si>
  <si>
    <t>DM Relaciones Internacionales</t>
  </si>
  <si>
    <t>IMPU</t>
  </si>
  <si>
    <t>Procuraduría Metropolitana</t>
  </si>
  <si>
    <t>QUITO HONESTO</t>
  </si>
  <si>
    <t>INSTITUTO DE LA CIUDAD</t>
  </si>
  <si>
    <t>Instituto Metropolitano de Capacitación</t>
  </si>
  <si>
    <t>Secretaría General de Planificación</t>
  </si>
  <si>
    <t>Centro Cultural Benjamín Carrión</t>
  </si>
  <si>
    <t>Centro Cultural Metropolitano</t>
  </si>
  <si>
    <t>FUNDACION MUSEOS DE LA CIUDAD</t>
  </si>
  <si>
    <t>FUNDACION TEATRO NACIONAL SUCRE</t>
  </si>
  <si>
    <t>Secretaría De Cultura</t>
  </si>
  <si>
    <t>COLEGIO BENALCAZAR</t>
  </si>
  <si>
    <t>Colegio Fernández Madrid</t>
  </si>
  <si>
    <t>Secretaría Educación, Recreación Deporte</t>
  </si>
  <si>
    <t>Unidad Educativa Espejo</t>
  </si>
  <si>
    <t>Unidad Educativa Julio E.Moreno</t>
  </si>
  <si>
    <t>Unidad Educativa Milenio Bicentenario</t>
  </si>
  <si>
    <t>Unidad Educativa Oswaldo Lombeyda</t>
  </si>
  <si>
    <t>Unidad Educativa Quitumbe</t>
  </si>
  <si>
    <t>Unidad Educativa San Francisco de Quito</t>
  </si>
  <si>
    <t>Unidad Educativa Sucre</t>
  </si>
  <si>
    <t>COMPINA</t>
  </si>
  <si>
    <t>Secretaría De Inclusión Social</t>
  </si>
  <si>
    <t>UNIDAD PATRONATO MUNICIPAL SAN JOSE</t>
  </si>
  <si>
    <t>Secretaría De Salud</t>
  </si>
  <si>
    <t>Unidad de Salud Centro</t>
  </si>
  <si>
    <t>Unidad de Salud Norte</t>
  </si>
  <si>
    <t>Unidad de Salud Sur</t>
  </si>
  <si>
    <t>TRANSFERENCIA</t>
  </si>
  <si>
    <t>ÁREAS PROTEGIDAS  Y CORREDORES ECOLÓGICOS</t>
  </si>
  <si>
    <t>FORTALECIMIENTO INSTITUCIONAL</t>
  </si>
  <si>
    <t>PREVENCION, CONTROL Y REGULACION AMBIENTAL</t>
  </si>
  <si>
    <t>QUITO CIUDAD LIMPIA</t>
  </si>
  <si>
    <t>RECUPERACIÓN DE COBERTURA VEGETAL EN EL DMQ</t>
  </si>
  <si>
    <t>ARTE, CULTURA Y PATRIMONIO</t>
  </si>
  <si>
    <t>CERO RESIDUOSCERO RESIDUOS</t>
  </si>
  <si>
    <t>DESARROLLO TERRITORIAL</t>
  </si>
  <si>
    <t>GESTION DE RIESGOS</t>
  </si>
  <si>
    <t>PARTICIPACION CIUDADANA</t>
  </si>
  <si>
    <t>PROMOCIÓN Y PROTECCIÓN DE DERECHOS</t>
  </si>
  <si>
    <t>QUITO SIN MIEDO</t>
  </si>
  <si>
    <t>SALUD AL DIA</t>
  </si>
  <si>
    <t>REGULACIÓN DEL USO Y GESTIÓN DEL SUELO</t>
  </si>
  <si>
    <t>MOVILIDAD SEGURA</t>
  </si>
  <si>
    <t>MOVILIDAD SOSTENIBLE</t>
  </si>
  <si>
    <t>SISTEMA  DE TRANSPORTE PÚBLICO EFICIENTE</t>
  </si>
  <si>
    <t>PROTEGER EL PATRIMONIO HISTORICO Y CULTURAL DEL DM</t>
  </si>
  <si>
    <t>FOMENTO DEL DESARROLLO ECONÓMICO LOCAL</t>
  </si>
  <si>
    <t>QUITO PRODUCE</t>
  </si>
  <si>
    <t>CLÚSTER PRODUCTIVOS</t>
  </si>
  <si>
    <t>FORTALECIMIENTO DE LA COMPETITIVIDAD</t>
  </si>
  <si>
    <t>LOGÍSTICA EFICIENTE</t>
  </si>
  <si>
    <t>GESTION INSTITUCIONAL EFICIENTE E INNOVADORA</t>
  </si>
  <si>
    <t>SISTEMA EDUCATIVO MUNICIPAL</t>
  </si>
  <si>
    <t>PRACTICAS SALUDABLES</t>
  </si>
  <si>
    <t>ATENCION A GRUPOS VULNERABLES</t>
  </si>
  <si>
    <t>POLÍTICA SOCIAL INTEGRAL</t>
  </si>
  <si>
    <t>GI00A10200003T EPM GESTION INTEGRAL DE RESIDUOS SOLIDOS</t>
  </si>
  <si>
    <t>GI00D30500001D MANEJO  AMBIENTAL  DE LAS QUEBRADAS PRIO</t>
  </si>
  <si>
    <t>GI00D30500002D RESTAURACIÓN AMBIENTAL DE LAS FUENTES  D</t>
  </si>
  <si>
    <t>GC00A10100001D GASTOS ADMINISTRATIVOS</t>
  </si>
  <si>
    <t>GC00A10100004D REMUNERACION PERSONAL</t>
  </si>
  <si>
    <t>GI00D30300001D MEJORAMIENTO DE LA GESTION DE LA CALIDAD</t>
  </si>
  <si>
    <t>GI00D30600002D MONITOREO DE LA CALIDAD DE LOS RECURSOS</t>
  </si>
  <si>
    <t>GI00D30700002D RESTAURACIÓN ECOLÓGICA PARA EL MEJORAMIE</t>
  </si>
  <si>
    <t>GI00G10100001D AGENDA CULTURAL METROPOLITANA</t>
  </si>
  <si>
    <t>GI00G10100011D TERRITORIO Y CULTURA</t>
  </si>
  <si>
    <t>GI00D30100004D IMPLEMENTACIÓN DE CENTROS DE APROVECHAMI</t>
  </si>
  <si>
    <t>GI00H21100002D PROMOCIÓN DE VOCACIONES PRODUCTIVAS TERR</t>
  </si>
  <si>
    <t>GI00N30100005D REDUCCIÓN DE RIESGOS DE DESASTRES EN EL</t>
  </si>
  <si>
    <t>GI00N30100006D ATENCIÓN Y RESPUESTA DE EMERGENCIAS</t>
  </si>
  <si>
    <t>GI00F10200001D PRESUPUESTOS PARTICIPATIVOS</t>
  </si>
  <si>
    <t>GI00F10200002D SISTEMA DE PARTICIPACION CIUDADANA</t>
  </si>
  <si>
    <t>GI00F10200003D "VOLUNTARIADO ""QUITO ACCION"""</t>
  </si>
  <si>
    <t>GI00F10200005D CASAS SOMOS QUITO</t>
  </si>
  <si>
    <t>GI00F10200006D INFRAESTRUCTURA COMUNITARIA</t>
  </si>
  <si>
    <t>GI00F10200007D COLONIAS VACACIONALES RECREANDO QUITO</t>
  </si>
  <si>
    <t>GI00J10300002D PROMOCIÓN DE DERECHOS DE GRUPOS DE ATENC</t>
  </si>
  <si>
    <t>GI00N10300004D PREVENCIÓN SITUACIONAL Y CONVIVENCIA PAC</t>
  </si>
  <si>
    <t>GI00M10300003D SEGURIDAD ALIMENTARIA Y DE CALIDAD</t>
  </si>
  <si>
    <t>GI00M10300004D SISTEMA INTEGRAL DE PROMOCIÓN DE LA SALU</t>
  </si>
  <si>
    <t>GI00M10300005D MANEJO DE FAUNA URBANA EN EL DMQ</t>
  </si>
  <si>
    <t>GI00N10300003D PREVENCIÓN DE LA VIOLENCIA INTRAFAMILIAR</t>
  </si>
  <si>
    <t>GI00F10200008D FORTALECIMIENTO A PARROQUIAS RURALES Y C</t>
  </si>
  <si>
    <t>GI00F10200009D MEGAMINGAS EN BARRIOS DEL DMQ</t>
  </si>
  <si>
    <t>GI00P30600004D REGULA TU BARRIO</t>
  </si>
  <si>
    <t>GI00K30500003D AUDITORÍA DE SEGURIDAD VIAL</t>
  </si>
  <si>
    <t>GI00K30500005D EDUCACIÓN Y SEGURIDAD VIAL</t>
  </si>
  <si>
    <t>GI00K30500006D FORTALECIMIENTO DEL CONTROL DEL TRÁNSITO</t>
  </si>
  <si>
    <t>GI00K30500007D MODERNIZACIÓN DE LOS SERVICIOS DE LA AGE</t>
  </si>
  <si>
    <t>GI00K30800004D PASEO DOMINICAL</t>
  </si>
  <si>
    <t>GI00A10200013T METRO DE QUITO</t>
  </si>
  <si>
    <t>GI00A10200011T MOVILIDAD Y OBRAS PUBLICAS</t>
  </si>
  <si>
    <t>GI00A10200012T EPM TRANSPORTE DE PASAJEROS</t>
  </si>
  <si>
    <t>GI00K30500004D EDUCACIÓN VIAL</t>
  </si>
  <si>
    <t>GI00K30800002D MEJORAMIENTO DE LA CIRCULACIÓN DEL TRÁFI</t>
  </si>
  <si>
    <t>GI00K30800003D MEJORAMIENTO DEL SERVICIO DE TRANSPORTE</t>
  </si>
  <si>
    <t>GI00K30800005D PROMOCIÓN DE LOS MODOS DE TRANSPORTE NO</t>
  </si>
  <si>
    <t>GI00K31000001D MEJORAMIENTO DEL SERVICIO DEL SISTEMA ME</t>
  </si>
  <si>
    <t>GI00N10300002D IMPLEMENTACIÓN DE UN NUEVO MODELO DE GES</t>
  </si>
  <si>
    <t>GI00N30100004D ANÁLISIS DE RIESGOS NATURALES Y ANTRÓPIC</t>
  </si>
  <si>
    <t>GI00N10300007D SISTEMA DE INDICADORES DE SEGURIDAD CIUD</t>
  </si>
  <si>
    <t>GI00A10200015T EPM AGUA POTABLE</t>
  </si>
  <si>
    <t>GI00A10200016T EPM HABITAT Y VIVENDA</t>
  </si>
  <si>
    <t>GI00P30300005D SISTEMA DE INFORMACION DEL PATRIMONIO CU</t>
  </si>
  <si>
    <t>GI00P30300006D  CONSERVACIÓN DE EDIFICACIONES PATRIMONI</t>
  </si>
  <si>
    <t>GI00P30300007D CONSERVACIÓN DE LA ARQUITECTURA RELIGIOS</t>
  </si>
  <si>
    <t>GI00P30300008D CONSERVACIÓN DEL ESPACIO PÚBLICO EN EL C</t>
  </si>
  <si>
    <t>GI00P30300009D CONSERVACIÓN DEL PATRIMONIO  ARQUEOLÓGIC</t>
  </si>
  <si>
    <t>GI00P30300010D CONSERVACIÓN DEL PATRIMONIO DE BIENES MU</t>
  </si>
  <si>
    <t>GI00P30600001D ACTUALIZACIÓN DE LOS INSTRUMENTOS DE PLA</t>
  </si>
  <si>
    <t>GI00P30600002D IMPLEMENTACIÓN DE LABORATORIOS URBANOS</t>
  </si>
  <si>
    <t>GI00P30600003D SISTEMA DE INFORMACIÓN DE ORDENAMIENTO T</t>
  </si>
  <si>
    <t>GI00H20900001D REPOTENCIACION DE INFRAESTRUCTURA DE MER</t>
  </si>
  <si>
    <t>GI00H20900002D MEJORAMIENTO DEL SERVICIO DEL SISTEMA DE</t>
  </si>
  <si>
    <t>GI00H20300007D REPOTENCIACION DE INFRAESTRUCTURA DE MER</t>
  </si>
  <si>
    <t>GI00A10200001T EPM MERCADO MAYORISTA</t>
  </si>
  <si>
    <t>GI00A10200008T CONQUITO</t>
  </si>
  <si>
    <t>GI00A10200009T EPM GESTION DE DESTINO TURISTICO</t>
  </si>
  <si>
    <t>GI00A10200017T SERVICIOS AEROPORTUARIOS Y GESTION DE ZO</t>
  </si>
  <si>
    <t>GI00H21000001D CADENAS PRODUCTIVAS DE VALOR</t>
  </si>
  <si>
    <t>GI00H21200002D QUITO COMPETITIVA Y DE INVERSIONES</t>
  </si>
  <si>
    <t>GI00H21300002D SISTEMAS AGROALIMENTARIOS SOSTENIBLES</t>
  </si>
  <si>
    <t>GI00L10100035D MODERNIZACIÓN DE LA ADMINISTRACIÓN</t>
  </si>
  <si>
    <t>GI00L10100038D PROYECTOS ESPECIALES DE EJECUCIÓN DEL NU</t>
  </si>
  <si>
    <t>GI00L10100001D GESTION CATASTRAL</t>
  </si>
  <si>
    <t>GI00L10100036D MODERNIZACIÓN DE LA GESTIÓN DE BIENES IN</t>
  </si>
  <si>
    <t>GI00L10100037D MODERNIZACIÓN DE LA GESTIÓN DOCUMENTAL Y</t>
  </si>
  <si>
    <t>GI00L10100040D CIUDAD INTELIGENTE</t>
  </si>
  <si>
    <t>GI00L10100041D INNOVACION Y FORTALECIMIENTO DE LA INFRA</t>
  </si>
  <si>
    <t>GI00L10100034D INNOVACIÓN DE LOS SERVICIOS DE ATENCIÓN</t>
  </si>
  <si>
    <t>GI00L10100005D GESTIÓN FINANCIERA</t>
  </si>
  <si>
    <t>GI00L10100033D GESTIÓN TRIBUTARIA EFICIENTE</t>
  </si>
  <si>
    <t>GI00L10100009D MODERNIZACION INTEGRAL DEL REGISTRO DE L</t>
  </si>
  <si>
    <t>GI00L10100010D CONTROL DE CUMPLIMIENTO DE LA NORMATIVA</t>
  </si>
  <si>
    <t>GI00L10100039D CONTROL Y BUEN USO DEL ESPACIO PÚBLICO "</t>
  </si>
  <si>
    <t>GI00L10100011D DIFUSION DE LA GESTION INSTITUCIONAL</t>
  </si>
  <si>
    <t>GI00L10100032D RELACIONES Y COOPERACIÓN INTERNACIONAL P</t>
  </si>
  <si>
    <t>GI00L10100042D GEOPARQUE QUITO</t>
  </si>
  <si>
    <t>GI00L10100031D PLANEACIÓN DE DESARROLLO</t>
  </si>
  <si>
    <t>GI00A10200005T QUITO HONESTO</t>
  </si>
  <si>
    <t>GI00A10200014T INSTITUTO DE LA CIUDAD</t>
  </si>
  <si>
    <t>GI00L10100015D CAPACITACION, FORMACION Y DESARROLLO DEL</t>
  </si>
  <si>
    <t>GI00L10100017D PLANIFICACION, SEGUIMIENTO Y EVALUACION</t>
  </si>
  <si>
    <t>GI00L10100024D MEJORA CONTINUA DE PROCESOS</t>
  </si>
  <si>
    <t>GI00L10100025D IMPLEMENTACIÓN DE UN PLAN PARA MEJORAR L</t>
  </si>
  <si>
    <t>GI00L10100027D SISTEMA METROPOLITANO DE INFORMACIÓN DEL</t>
  </si>
  <si>
    <t>GI00G10100004D SISTEMA DE CENTROS CULTURALES</t>
  </si>
  <si>
    <t>GI00G10100008D FORTALECIMIENTO DE LA RED METROPOLITANA</t>
  </si>
  <si>
    <t>GI00A10200006T FUNDACION MUSEOS DE LA CIUDAD</t>
  </si>
  <si>
    <t>GI00A10200007T FUNDACION TEATRO NACIONAL SUCRE</t>
  </si>
  <si>
    <t>GI00G10100002D PROMOCION DE DERECHOS CULTURALES</t>
  </si>
  <si>
    <t>GI00G10100003D SERVICIOS CULTURALES COMUNITARIOS Y DEPO</t>
  </si>
  <si>
    <t>GI00G10100007D AMPLIACION DE LA OFERTA CULTURAL A TRAVE</t>
  </si>
  <si>
    <t>GI00I10200004D FORTALECIMIENTO PEDAGOGICO</t>
  </si>
  <si>
    <t>GI00I10100003D QUITO SI LA MUEVE</t>
  </si>
  <si>
    <t>GI00I10100004D QUITO A LA CANCHA</t>
  </si>
  <si>
    <t>GI00I10200007D AMPLIACIÓN DE LA OFERTA DE ATENCIÓN PSIC</t>
  </si>
  <si>
    <t>GI00I10200008D AMPLIACIÓN DE LA OFERTA EDUCATIVA VIRTUA</t>
  </si>
  <si>
    <t>GI00I10200009D EDUCACIÓN EXTRAORDINARIA PRESENCIAL Y SE</t>
  </si>
  <si>
    <t>GI00I10200010D FORTALECIMIENTO DE LA CALIDAD DEL SERVIC</t>
  </si>
  <si>
    <t>GI00I10200012D REPOTENCIACIÓN DE LA INFRAESTRUCTURA EDU</t>
  </si>
  <si>
    <t>GI00I10200013D MODELO  PSICOPEDAGÓGICO  INTEGRAL PARA I</t>
  </si>
  <si>
    <t>GI00A10200018T COMPINA</t>
  </si>
  <si>
    <t>GI00J10100001D INCLUSIÓN EDUCATIVA</t>
  </si>
  <si>
    <t>GI00J10300001D GARANTÍA DE PROTECCIÓN DE DERECHOS</t>
  </si>
  <si>
    <t>GI00J10300004D IMPLEMENTACIÓN CASA DE LA INCLUSIÓN A FA</t>
  </si>
  <si>
    <t>GI00A10200010T UNIDAD PATRONATO MUNICIPAL SAN JOSE</t>
  </si>
  <si>
    <t>GI00J10200001D POLÍTICAS  PÚBLICAS  DE SALUD EN EL DMQ</t>
  </si>
  <si>
    <t>GI00M10300001D MEJORAMIENTO DEL MODELO DE GESTIÓN DE SA</t>
  </si>
  <si>
    <t>GI00M10300009D PREVENCIÓN DE LA MAL NUTRICIÓN EN EL DMQ</t>
  </si>
  <si>
    <t>GI00M10300006D ATENCIÓN Y PREVENCIÓN DE LA ENFERMEDAD</t>
  </si>
  <si>
    <t>GI00M10300008D ADOLESCENTES INFORMADOS EN SEXUALIDAD RE</t>
  </si>
  <si>
    <t>GI00M10300007D PREVENCION INTEGRAL DE ADICCIONES</t>
  </si>
  <si>
    <t>GI00M10300010D REMODELACIÓN DE LA UNIDAD METROPOLITAN</t>
  </si>
  <si>
    <t>780103 A Empresas Públicas</t>
  </si>
  <si>
    <t>730204 Edición, Impresión, Reproducción, Public</t>
  </si>
  <si>
    <t>730205 Espectáculos Culturales y Sociales</t>
  </si>
  <si>
    <t>730236 Servicios en Plantaciones Forestales</t>
  </si>
  <si>
    <t>730237 Remediación, Restauración y Descontaminació</t>
  </si>
  <si>
    <t>731515 Plantas</t>
  </si>
  <si>
    <t>780204 Transferencias o Donaciones al Sector Priva</t>
  </si>
  <si>
    <t>530106  Servicio de Correo</t>
  </si>
  <si>
    <t>530203 Almacenamiento, Embalaje, Desembalaje, Enva</t>
  </si>
  <si>
    <t>530204 Edición, Impresión, Reproducción, Public</t>
  </si>
  <si>
    <t>530230 Digitalización de Información y Datos Pú</t>
  </si>
  <si>
    <t>530241 Servicio de Monitoreo de la Información en</t>
  </si>
  <si>
    <t>530402 Edificios, Locales, Residencias y Cablea</t>
  </si>
  <si>
    <t>530404 Maquinarias y Equipos (Instalación, Mant</t>
  </si>
  <si>
    <t>530505 Vehículos (Arrendamiento)</t>
  </si>
  <si>
    <t>530602 Servicio de Auditoría</t>
  </si>
  <si>
    <t>530609 Investigaciones Profesionales y Análisis</t>
  </si>
  <si>
    <t>530704 Mantenimiento y Reparación de Equipos y Sis</t>
  </si>
  <si>
    <t>530805 Materiales de Aseo</t>
  </si>
  <si>
    <t>530807 Materiales de Impresión, Fotografía, Rep</t>
  </si>
  <si>
    <t>530810 Dispositivos Médicos para Laboratorio Cl</t>
  </si>
  <si>
    <t>530813 Repuestos y Accesorios</t>
  </si>
  <si>
    <t>510105 Remuneraciones Unificadas</t>
  </si>
  <si>
    <t>510106 Salarios Unificados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</si>
  <si>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</si>
  <si>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</si>
  <si>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</si>
  <si>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</si>
  <si>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</si>
  <si>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</si>
  <si>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510507 Honorarios</t>
  </si>
  <si>
    <t>510509 Horas Extraordinarias y Suplementarias</t>
  </si>
  <si>
    <t>510510 Servicios Personales por Contrato</t>
  </si>
  <si>
    <t>510512 Subrogación</t>
  </si>
  <si>
    <t>510513 Encargos</t>
  </si>
  <si>
    <t>510601 Aporte Patronal</t>
  </si>
  <si>
    <t>510602 Fondo de Reserva</t>
  </si>
  <si>
    <t>510707 Compensación por Vacaciones no Gozadas por</t>
  </si>
  <si>
    <t>730701 Desarrollo, Actualización, Asistencia Té</t>
  </si>
  <si>
    <t>730702 Arrendamiento y Licencias de Uso de Paquete</t>
  </si>
  <si>
    <t>840107 Equipos, Sistemas y Paquetes Informáticos</t>
  </si>
  <si>
    <t>730207 Difusión, Información y Publicidad</t>
  </si>
  <si>
    <t>730802 Vestuario, Lencería, Prendas de Protecci</t>
  </si>
  <si>
    <t>731406 Herramientas y equipos menores</t>
  </si>
  <si>
    <t>730404 Maquinarias y Equipos (Instalación, Mant</t>
  </si>
  <si>
    <t>730505 Vehículos (Arrendamiento)</t>
  </si>
  <si>
    <t>730605 Estudio y Diseño de Proyectos</t>
  </si>
  <si>
    <t>730606 Honorarios por Contratos Civiles de Servici</t>
  </si>
  <si>
    <t>730804 Materiales de Oficina</t>
  </si>
  <si>
    <t>730814 Suministros para Actividades Agropecuarias,</t>
  </si>
  <si>
    <t>750107 Construcciones y Edificaciones</t>
  </si>
  <si>
    <t>840104 Maquinarias y Equipos</t>
  </si>
  <si>
    <t>730235 Servicio de Alimentación</t>
  </si>
  <si>
    <t>730503 Mobiliario (Arrendamiento)</t>
  </si>
  <si>
    <t>730613 Capacitación para la Ciudadanía en Gener</t>
  </si>
  <si>
    <t>530101  Agua Potable</t>
  </si>
  <si>
    <t>530104 Energía Eléctrica</t>
  </si>
  <si>
    <t>530105 Telecomunicaciones</t>
  </si>
  <si>
    <t>530201 Transporte de Personal</t>
  </si>
  <si>
    <t>530208 Servicio de Seguridad y Vigilancia</t>
  </si>
  <si>
    <t>530209 Servicios de Aseo, Lavado de Vestimenta</t>
  </si>
  <si>
    <t>530246 Servicios de Identificación, Marcación, Aut</t>
  </si>
  <si>
    <t>530405 Vehículos (Servicio para Mantenimiento y Re</t>
  </si>
  <si>
    <t>530802 Vestuario, Lencería, Prendas de Protecc</t>
  </si>
  <si>
    <t>530803 Combustibles y Lubricantes</t>
  </si>
  <si>
    <t>530804 Materiales de Oficina</t>
  </si>
  <si>
    <t>530806 Herramientas y Equipos Menores</t>
  </si>
  <si>
    <t>530809 Medicamentos</t>
  </si>
  <si>
    <t>530811 Insumos, Materiales y Suministros para Cons</t>
  </si>
  <si>
    <t>570102 Tasas Generales, Impuestos, Contribuciones,</t>
  </si>
  <si>
    <t>570203 Comisiones Bancarias</t>
  </si>
  <si>
    <t>730209 Servicios de Aseo, Lavado de Vestimenta</t>
  </si>
  <si>
    <t>730504 Maquinarias y Equipos (Arrendamiento)</t>
  </si>
  <si>
    <t>730805 Materiales de Aseo</t>
  </si>
  <si>
    <t>730203 Almacenamiento, Embalaje, Desembalaje, E</t>
  </si>
  <si>
    <t>730811 Insumos, Materiales y Suministros para Cons</t>
  </si>
  <si>
    <t>750104 Urbanización y Embellecimiento</t>
  </si>
  <si>
    <t>750105 Transporte y Vías</t>
  </si>
  <si>
    <t>730812 Materiales Didácticos</t>
  </si>
  <si>
    <t>710203 Decimotercer Sueldo</t>
  </si>
  <si>
    <t>710204 Decimocuarto Sueldo</t>
  </si>
  <si>
    <t>710507 Honorarios</t>
  </si>
  <si>
    <t>710510 Servicios Personales por Contrato</t>
  </si>
  <si>
    <t>710601 Aporte Patronal</t>
  </si>
  <si>
    <t>710602 Fondo de Reserva</t>
  </si>
  <si>
    <t>730208 Servicio de Seguridad y Vigilancia</t>
  </si>
  <si>
    <t>730402 Edificios, Locales, Residencias y Cablea</t>
  </si>
  <si>
    <t>730403 Mobiliarios (Instalación, Mantenimiento</t>
  </si>
  <si>
    <t>730807 Materiales de Impresión, Fotografía, Rep</t>
  </si>
  <si>
    <t>730820 Menaje y Accesorios Descartables</t>
  </si>
  <si>
    <t>731408 Bienes Artísticos, Culturales, Bienes De</t>
  </si>
  <si>
    <t>840103 Mobiliarios</t>
  </si>
  <si>
    <t>730418 Mantenimiento de Áreas Verdes y Arreglo</t>
  </si>
  <si>
    <t>730810 Dispositivos Médicos para Laboratorio Cl</t>
  </si>
  <si>
    <t>840113 Equipos Médicos</t>
  </si>
  <si>
    <t>530207 Difusión, Información y Publicidad</t>
  </si>
  <si>
    <t>530403 Mobiliarios (Instalación, Mantenimiento</t>
  </si>
  <si>
    <t>530801 Alimentos y Bebidas</t>
  </si>
  <si>
    <t>530819 Accesorios e Insumos Químicos y Orgánico</t>
  </si>
  <si>
    <t>531404 Maquinarias y Equipos</t>
  </si>
  <si>
    <t>531406 Herramientas y Equipos menores</t>
  </si>
  <si>
    <t>570206 Costas Judiciales, Trámites Notariales, Leg</t>
  </si>
  <si>
    <t>730249 Eventos Públicos Promocionales</t>
  </si>
  <si>
    <t>731407 Equipos, Sistemas y Paquetes Informáticos</t>
  </si>
  <si>
    <t>731403 Mobiliarios</t>
  </si>
  <si>
    <t>730248 Eventos Oficiales</t>
  </si>
  <si>
    <t>730827 Uniformes Deportivos</t>
  </si>
  <si>
    <t>750501 Obras de Infraestructura</t>
  </si>
  <si>
    <t>730601 Consultoría, Asesoría e Investigación Es</t>
  </si>
  <si>
    <t>530702 Arrendamiento y Licencias de Uso de Paquete</t>
  </si>
  <si>
    <t>730101 Agua Potable</t>
  </si>
  <si>
    <t>730104 Energía Eléctrica</t>
  </si>
  <si>
    <t>730105 Telecomunicaciones</t>
  </si>
  <si>
    <t>730704 Mantenimiento y Reparación de Equipos y</t>
  </si>
  <si>
    <t>730604 Fiscalización e Inspecciones Técnicas</t>
  </si>
  <si>
    <t>530243 Garantía extendida de bienes</t>
  </si>
  <si>
    <t>530502 Edificios, Locales y Residencias, Parque</t>
  </si>
  <si>
    <t>531411 Partes y Repuestos</t>
  </si>
  <si>
    <t>730202 Fletes y Maniobras</t>
  </si>
  <si>
    <t>840106 Herramientas</t>
  </si>
  <si>
    <t>731404 Maquinarias y Equipos</t>
  </si>
  <si>
    <t>990101 Obligaciones de Ejercicios Anteriores por E</t>
  </si>
  <si>
    <t>530701 Desarrollo, Actualización, Asistencia Técni</t>
  </si>
  <si>
    <t>531408 Bienes Artísticos, Culturales, Bienes De</t>
  </si>
  <si>
    <t>730417 Infraestructura</t>
  </si>
  <si>
    <t>730824 Insumos, Bienes y Materiales para la Produc</t>
  </si>
  <si>
    <t>530235 Servicio de Alimentación</t>
  </si>
  <si>
    <t>530418 Mantenimiento de Áreas Verdes y Arreglo de</t>
  </si>
  <si>
    <t>530820 Menaje y Accesorios Descartables</t>
  </si>
  <si>
    <t>730612 Capacitación a Servidores Públicos</t>
  </si>
  <si>
    <t>730405 Vehículos (Servicio para Mantenimiento y</t>
  </si>
  <si>
    <t>730803 Combustibles y Lubricantes</t>
  </si>
  <si>
    <t>730808 Instrumental Médico Quirúrgico</t>
  </si>
  <si>
    <t>730809 Medicamentos</t>
  </si>
  <si>
    <t>730813 Repuestos y Accesorios</t>
  </si>
  <si>
    <t>730826 Dispositivos Médicos de Uso General</t>
  </si>
  <si>
    <t>730832 Dispositivos Médicos para Odontología</t>
  </si>
  <si>
    <t>770102 Tasas Generales, Impuestos, Contribuciones,</t>
  </si>
  <si>
    <t>840203 Bienes Prefabricados (Inmuebles)</t>
  </si>
  <si>
    <t>530249 Eventos Públicos Promocionales</t>
  </si>
  <si>
    <t>530202 Fletes y Maniobras</t>
  </si>
  <si>
    <t>570201 Seguros</t>
  </si>
  <si>
    <t>730415 Bienes Biológicos</t>
  </si>
  <si>
    <t>730502 Edificios, Locales, Residencias, Parquea</t>
  </si>
  <si>
    <t>730823 Egresos para Sanidad Agropecuaria</t>
  </si>
  <si>
    <t>750109 Construcciones Agropecuarias</t>
  </si>
  <si>
    <t>770206 Costas Judiciales, Trámites Notariales, Leg</t>
  </si>
  <si>
    <t>840512 Semovientes</t>
  </si>
  <si>
    <t>780104 A Gobiernos Autónomos Descentralizados</t>
  </si>
  <si>
    <t>730243 Garantía Extendida de Bienes</t>
  </si>
  <si>
    <t>730607 Servicios Técnicos Especializados</t>
  </si>
  <si>
    <t>530301 Pasajes al Interior</t>
  </si>
  <si>
    <t>530302 Pasajes al Exterior</t>
  </si>
  <si>
    <t>530303 Viáticos y Subsistencias en el Interior</t>
  </si>
  <si>
    <t>530304 Viáticos y Subsistencias en el Exterior</t>
  </si>
  <si>
    <t>530812 Materiales Didácticos</t>
  </si>
  <si>
    <t>530814 Suministros para Actividades Agropecuarias,</t>
  </si>
  <si>
    <t>530826 Dispositivos Médicos de Uso General</t>
  </si>
  <si>
    <t>530832 Dispositivos Médicos para Odontología</t>
  </si>
  <si>
    <t>710707 Compensación por Vacaciones no Gozadas por</t>
  </si>
  <si>
    <t>730425 Instalación, Readecuación, Montaje de Expos</t>
  </si>
  <si>
    <t>730230 Digitalización de Información y Datos Públi</t>
  </si>
  <si>
    <t>730609 Investigaciones Profesionales y Análisis de</t>
  </si>
  <si>
    <t>710512 Subrogación</t>
  </si>
  <si>
    <t>730224 Servicio de Implementación de Bancos de Inf</t>
  </si>
  <si>
    <t>530406 Herramientas (Mantenimiento y Reparación)</t>
  </si>
  <si>
    <t>531407 Equipos, Sistemas y Paquetes Informáticos</t>
  </si>
  <si>
    <t>580103 A Empresas Públicas</t>
  </si>
  <si>
    <t>510502 Remuneración Unificada para Pasantes e Inte</t>
  </si>
  <si>
    <t>530504 Maquinarias y Equipos (Arrendamientos)</t>
  </si>
  <si>
    <t>530808 Instrumental Médico Quirúrgico</t>
  </si>
  <si>
    <t>530822 Condecoraciones</t>
  </si>
  <si>
    <t>531403 Mobiliario</t>
  </si>
  <si>
    <t>730610 Servicios de Cartografía</t>
  </si>
  <si>
    <t>840301 Terrenos (Expropiación)</t>
  </si>
  <si>
    <t>510606 Asignación Global de Jubilación Patronal pa</t>
  </si>
  <si>
    <t>510706 Beneficio por Jubilación</t>
  </si>
  <si>
    <t>530606 Honorarios por Contratos Civiles de Servici</t>
  </si>
  <si>
    <t>530612 Capacitación a Servidores Publicos</t>
  </si>
  <si>
    <t>570215 Indemnizaciones por Sentencias Judiciales</t>
  </si>
  <si>
    <t>580209 A Jubilados Patronales</t>
  </si>
  <si>
    <t>530503 Mobiliario (Arrendamiento)</t>
  </si>
  <si>
    <t>730201 Transporte de Personal</t>
  </si>
  <si>
    <t>560201 Sector Público Financiero</t>
  </si>
  <si>
    <t>560301 A Organismos Multilaterales</t>
  </si>
  <si>
    <t>560304 Al Sector Privado No Financiero</t>
  </si>
  <si>
    <t>570219 Devoluciones</t>
  </si>
  <si>
    <t>580101 A Entidades del Presupuesto General del</t>
  </si>
  <si>
    <t>580102 A Entidades Descentralizadas y Autónomas</t>
  </si>
  <si>
    <t>580204 Al Sector Privado no Financiero</t>
  </si>
  <si>
    <t>990103 Obligaciones de Ejercicios Anteriores por L</t>
  </si>
  <si>
    <t>960201 Al Sector Público Financiero</t>
  </si>
  <si>
    <t>960301 A Organismos Multilaterales</t>
  </si>
  <si>
    <t>960604 Al Sector Privado no Financiero</t>
  </si>
  <si>
    <t>530221 Servicios Personales Eventuales sin Relació</t>
  </si>
  <si>
    <t>530601 Consultoría, Asesoría e Investigación Es</t>
  </si>
  <si>
    <t>530823 Egresos para Sanidad Agropecuaria</t>
  </si>
  <si>
    <t>510705 Restitución de Puesto</t>
  </si>
  <si>
    <t>730222 Servicios y Derechos en Producción y Progra</t>
  </si>
  <si>
    <t>730602 Servicio de Auditoría</t>
  </si>
  <si>
    <t>840402 Licencias Computacionales</t>
  </si>
  <si>
    <t>530205 Espectáculos Culturales y Sociales</t>
  </si>
  <si>
    <t>730106 Servicio de Correo</t>
  </si>
  <si>
    <t>710502 Remuneración Unificada para Pasantes</t>
  </si>
  <si>
    <t>730303 Viáticos y Subsistencias en el Interior</t>
  </si>
  <si>
    <t>840105 Vehículos</t>
  </si>
  <si>
    <t>730241 Servicios de Monitoreo de la Información en</t>
  </si>
  <si>
    <t>840401 Patentes, Derechos de Autor, Marcas Registr</t>
  </si>
  <si>
    <t>730239 Membrecías</t>
  </si>
  <si>
    <t>730307 Atención a Delegados Extranjeros y Nacional</t>
  </si>
  <si>
    <t>780304 Transferencias o Donaciones de Inversión al</t>
  </si>
  <si>
    <t>780102 A Entidades Descentralizadas y Autónomas</t>
  </si>
  <si>
    <t>730302 Pasajes al Exterior</t>
  </si>
  <si>
    <t>731409 Libros y Colecciones</t>
  </si>
  <si>
    <t>710509 Horas Extraordinarias y Suplementarias</t>
  </si>
  <si>
    <t>710513 Encargos</t>
  </si>
  <si>
    <t>731411 Partes y Repuestos</t>
  </si>
  <si>
    <t>840108 Bienes Artísticos y Culturales</t>
  </si>
  <si>
    <t>530827 Uniformes Deportivos</t>
  </si>
  <si>
    <t>510108 Remuneración Mensual Unificada de Docentes</t>
  </si>
  <si>
    <t>730301 Pasajes al Interior</t>
  </si>
  <si>
    <t>530419 Bienes Deportivos (Instalación, Mantenimien</t>
  </si>
  <si>
    <t>531409 Libros y Colecciones</t>
  </si>
  <si>
    <t>780206 Becas</t>
  </si>
  <si>
    <t>730811 Insumos,MaterialesySuministrosparaConstrucc</t>
  </si>
  <si>
    <t>730801 Alimentos y Bebidas</t>
  </si>
  <si>
    <t>730824 Insumos,BienesyMaterialesparalaProducciónde</t>
  </si>
  <si>
    <t>730226 Servicios Médicos Hospitalarios y Complemen</t>
  </si>
  <si>
    <t>730242 Servicios de Almacenamiento,Control,Custodi</t>
  </si>
  <si>
    <t>730225 Servicio de Incineración de Documentos Públ</t>
  </si>
  <si>
    <t>730819 Accesorios e Insumos Químicos y Orgánicos</t>
  </si>
  <si>
    <t>840115 Equipos Odontológicos</t>
  </si>
  <si>
    <t>530225 Servicio de Incineración de Documentos Públ</t>
  </si>
  <si>
    <t>710106 Salarios Unificados</t>
  </si>
  <si>
    <t>710304 Compensación por Tra</t>
  </si>
  <si>
    <t>710306 Alimentación</t>
  </si>
  <si>
    <t>710401 Cargas Familiares</t>
  </si>
  <si>
    <t>710704 Compensación por Desahucio</t>
  </si>
  <si>
    <t>110102 A la Utilidad por la Venta de Predios Urban</t>
  </si>
  <si>
    <t>110201 A los Predios Urbanos</t>
  </si>
  <si>
    <t>110202 A los Predios Rurales</t>
  </si>
  <si>
    <t>110203 A la Inscripción en el Registro de la Propi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</si>
  <si>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</si>
  <si>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</si>
  <si>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</si>
  <si>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</si>
  <si>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Industriales, Financi</t>
  </si>
  <si>
    <t>110710 Al Juego</t>
  </si>
  <si>
    <t>130102 Acceso a Lugares Públicos</t>
  </si>
  <si>
    <t>130103 Ocupación de Lugares Públicos</t>
  </si>
  <si>
    <t>130107 Venta de Bases</t>
  </si>
  <si>
    <t>130108 Prestación de Servicios</t>
  </si>
  <si>
    <t>130110 Control de Alimentos y de Establecimientos</t>
  </si>
  <si>
    <t>130111 Inscripciones, Registros y Matrículas</t>
  </si>
  <si>
    <t>130112 Permisos, Licencias y Patentes</t>
  </si>
  <si>
    <t>130113 Registro Sanitario y Toxicología</t>
  </si>
  <si>
    <t>130118 Aprobación de Planos e Inspección de Constr</t>
  </si>
  <si>
    <t>130128 Patentes de Conservación Minera</t>
  </si>
  <si>
    <t>130199 Otras Tasas</t>
  </si>
  <si>
    <t>130307 Superficiarios Mineros</t>
  </si>
  <si>
    <t>130308 Regalías Mineras</t>
  </si>
  <si>
    <t>130399 Otras Concesiones</t>
  </si>
  <si>
    <t>130407 Repavimentación Urbana</t>
  </si>
  <si>
    <t>130408 Aceras, Bordillos y Cercas</t>
  </si>
  <si>
    <t>130413 Obras de Regeneración Urbana</t>
  </si>
  <si>
    <t>130499 Otras Contribuciones</t>
  </si>
  <si>
    <t>140204 De Oficina, Didácticos y Publicaciones</t>
  </si>
  <si>
    <t>140306 De Correos</t>
  </si>
  <si>
    <t>170107 Dividendos de Sociedades y Empresas Privada</t>
  </si>
  <si>
    <t>170199 Intereses por Otras Operaciones</t>
  </si>
  <si>
    <t>170202 Edificios, Locales y Residencias</t>
  </si>
  <si>
    <t>170301 Tributaria</t>
  </si>
  <si>
    <t>170401 Tributarias</t>
  </si>
  <si>
    <t>170402 Infracción a Ordenanzas Municipales</t>
  </si>
  <si>
    <t>170404 Incumplimientos de Contratos</t>
  </si>
  <si>
    <t>170416 Infracciones a la Ley Orgánica de Transport</t>
  </si>
  <si>
    <t>170499 Otras Multas</t>
  </si>
  <si>
    <t>190101 Ejecución de Garantías</t>
  </si>
  <si>
    <t>190201 Indemnizaciones por Siniestros</t>
  </si>
  <si>
    <t>190299 Otras Indemnizaciones y Valores no Reclamad</t>
  </si>
  <si>
    <t>190401 Comisiones</t>
  </si>
  <si>
    <t>190407 Devolución de disponibilidades</t>
  </si>
  <si>
    <t>190499 Otros no Especificados</t>
  </si>
  <si>
    <t>240105 Vehículos</t>
  </si>
  <si>
    <t>240201 Terrenos</t>
  </si>
  <si>
    <t>240202 Edificios, Locales y Residencias</t>
  </si>
  <si>
    <t>280101 Del Presupuesto General del Estado</t>
  </si>
  <si>
    <t>280301 De Organismos Multilaterales</t>
  </si>
  <si>
    <t>281002 Del Presupuesto General de Estado a Gobiern</t>
  </si>
  <si>
    <t>360301 De Organismos Multilaterales</t>
  </si>
  <si>
    <t>370102 De Fondos de Autogestión</t>
  </si>
  <si>
    <t>370104 De Préstamos</t>
  </si>
  <si>
    <t>380101 De Cuentas por Cobrar</t>
  </si>
  <si>
    <t>380107 De anticipos por Devengar de Ejercicios Ant</t>
  </si>
  <si>
    <t>380108 De anticipos por Devengar de Ejercicios Ant</t>
  </si>
  <si>
    <t xml:space="preserve"> Asignación inicial</t>
  </si>
  <si>
    <t>GI00K31000003D PRIMERA LÍNEA DEL METRO DE QUITO</t>
  </si>
  <si>
    <t>Total Gastos  MDMQ</t>
  </si>
  <si>
    <t>Total Gastos MDMQ + Metro de Quito</t>
  </si>
  <si>
    <t>Total Ingresos Metro de Quito</t>
  </si>
  <si>
    <t>Total Ingresos MDMQ + Metro de Quito</t>
  </si>
  <si>
    <t>281002 Del Presupuesto General de Estado a Gobiernos Autónomos Descentralizados Municipales</t>
  </si>
  <si>
    <t>Área / Sector / Centro Gestor / Programa / Proyecto / Grupo / Partida</t>
  </si>
  <si>
    <t>Grupo de Ingresos / Partida</t>
  </si>
  <si>
    <t>MUNICIPIO DEL DISTRITO METROPOLITANO DE QUITO
REFORMA PRESUPUESTARIA MDMQ
INGRESOS 2020</t>
  </si>
  <si>
    <t>MUNICIPIO DEL DISTRITO METROPOLITANO DE QUITO
REFORMA PRESUPUESTARIA PROYECTO METRO
INGRESOS 2020</t>
  </si>
  <si>
    <t>MUNICIPIO DEL DISTRITO METROPOLITANO DE QUITO
REFORMA PRESUPUESTARIA MDMQ
GASTOS 2020</t>
  </si>
  <si>
    <t>MUNICIPIO DEL DISTRITO METROPOLITANO DE QUITO
REFORMA PRESUPUESTARIA PROYECTO METRO
GASTOS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</si>
</sst>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theme="4" tint="-0.24997711111789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10" fontId="0" fillId="0" borderId="0" xfId="1" applyNumberFormat="1" applyFont="1"/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</cellXfs>
  <cellStyles count="2">
    <cellStyle name="Normal" xfId="0" builtinId="0"/>
    <cellStyle name="Porcentaje" xfId="1" builtinId="5"/>
  </cellStyles>
  <dxfs count="251"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alignment vertical="center" readingOrder="0"/>
    </dxf>
    <dxf>
      <alignment horizont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4" formatCode="0.00%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alignment vertical="center" readingOrder="0"/>
    </dxf>
    <dxf>
      <alignment horizont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alignment vertical="center" readingOrder="0"/>
    </dxf>
    <dxf>
      <alignment horizont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4" formatCode="0.00%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5" Type="http://schemas.openxmlformats.org/officeDocument/2006/relationships/pivotCacheDefinition" Target="pivotCache/pivotCacheDefinition3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PALDO%20MUNICIPIO\2020\INFORMES\NOVIEMBRE\REFORMA%20CONCEJALES%20PREGUNTAS\RESPUESTA%20CONCEJALES%20REFORMA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fnunez/AppData/Local/Microsoft/Windows/INetCache/Content.Outlook/GFL0QA0H/RESPUESTA%20CONCEJALES%20REFORMA%2020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fnunez/AppData/Local/Microsoft/Windows/INetCache/Content.Outlook/GFL0QA0H/ANEXO%202%20REFORMA%20DE%20INGRESOS%20Y%20GASTOS%20(00000002)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fnunez/AppData/Local/Microsoft/Windows/INetCache/Content.Outlook/GFL0QA0H/ANEXO%202%20REFORMA%20DE%20INGRESOS%20Y%20GASTOS%20(00000002)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144.662442013891" createdVersion="5" refreshedVersion="5" minRefreshableVersion="3" recordCount="119">
  <cacheSource type="worksheet">
    <worksheetSource ref="A1:O120" sheet="REFORMA INGRESOS" r:id="rId2"/>
  </cacheSource>
  <cacheFields count="17">
    <cacheField name="CG" numFmtId="0">
      <sharedItems/>
    </cacheField>
    <cacheField name="Des.Centro Gestor" numFmtId="0">
      <sharedItems count="26">
        <s v="Administración Central."/>
        <s v="Instituto Metropolitano de Patrimonio"/>
        <s v="Agencia Metrop Control Transito Seg vial"/>
        <s v="Administración Zonal Manuela Sáenz"/>
        <s v="Unidad Educativa Milenio Bicentenario"/>
        <s v="Unidad Educativa Oswaldo Lombeyda"/>
        <s v="Unidad Educativa Quitumbe"/>
        <s v="Unidad Educativa San Francisco de Quito"/>
        <s v="Colegio Fernández Madrid"/>
        <s v="Unidad Educativa Espejo"/>
        <s v="Administración Zonal Valle de Tumbaco"/>
        <s v="Unidad Educativa Julio E.Moreno"/>
        <s v="Unidad Educativa Sucre"/>
        <s v="COLEGIO BENALCAZAR"/>
        <s v="Administración Zonal Calderón"/>
        <s v="Adm Zonal Equinoccia - La Delicia"/>
        <s v="Administración Z Eugenio Espejo (Norte)"/>
        <s v="Registro de la Propiedad"/>
        <s v="Administración Zonal Quitumbe"/>
        <s v="Cuerpo de Agentes de Control"/>
        <s v="Agencia Metropolitana de Control"/>
        <s v="Agencia de Coord. Distrital del Comercio"/>
        <s v="Unidad de Salud Norte"/>
        <s v="Unidad de Salud Sur"/>
        <s v="Unidad de Salud Centro"/>
        <s v="Administración Zonal Eloy Alfaro (Sur)"/>
      </sharedItems>
    </cacheField>
    <cacheField name="Posición Presupuestaria" numFmtId="0">
      <sharedItems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7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40306 De Correos"/>
        <s v="170107 Dividendos de Sociedades y Empresas Privada"/>
        <s v="170199 Intereses por Otras Operaciones"/>
        <s v="170202 Edificios, Locales y Residencia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105 Vehículos"/>
        <s v="240201 Terrenos"/>
        <s v="240202 Edificios, Locales y Residencias"/>
        <s v="280101 Del Presupuesto General del Estado"/>
        <s v="280301 De Organismos Multilaterales"/>
        <s v="281002 Del Presupuesto General de Estado a Gobiern"/>
        <s v="360301 De Organismos Multilaterales"/>
        <s v="370102 De Fondos de Autogestión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tring="0" containsBlank="1" containsNumber="1" minValue="0" maxValue="347000000"/>
    </cacheField>
    <cacheField name="Traspasos" numFmtId="4">
      <sharedItems containsSemiMixedTypes="0" containsString="0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39600636.329999998" maxValue="5151593.4000000004"/>
    </cacheField>
    <cacheField name="Codificado con Reforma" numFmtId="4">
      <sharedItems containsSemiMixedTypes="0" containsString="0" containsNumber="1" minValue="0" maxValue="311060447.56999999"/>
    </cacheField>
    <cacheField name="Devengado" numFmtId="4">
      <sharedItems containsSemiMixedTypes="0" containsString="0" containsNumber="1" minValue="0" maxValue="160751409.19999999"/>
    </cacheField>
    <cacheField name="Recaudado" numFmtId="4">
      <sharedItems containsSemiMixedTypes="0" containsString="0" containsNumber="1" minValue="0" maxValue="160751409.19999999"/>
    </cacheField>
    <cacheField name="Saldo por Devengar" numFmtId="4">
      <sharedItems containsSemiMixedTypes="0" containsString="0" containsNumber="1" minValue="-88994144.970000014" maxValue="150226992.38999999"/>
    </cacheField>
    <cacheField name="% Recaudado Frente Codificado" numFmtId="0" formula="Recaudado/' Codificado Actual'" databaseField="0"/>
    <cacheField name="% Reducción" numFmtId="0" formula="Reformas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46.925740740742" createdVersion="6" refreshedVersion="6" minRefreshableVersion="3" recordCount="3064">
  <cacheSource type="worksheet">
    <worksheetSource ref="A1:X3065" sheet="REFORMA GTOS" r:id="rId2"/>
  </cacheSource>
  <cacheFields count="25">
    <cacheField name="Código del eje estratégico" numFmtId="0">
      <sharedItems count="3">
        <s v="1"/>
        <s v="3"/>
        <s v="2"/>
      </sharedItems>
    </cacheField>
    <cacheField name="Eje Texto" numFmtId="0">
      <sharedItems count="3">
        <s v="QUITO CIUDAD SOLIDARIA"/>
        <s v="QUITO CIUDAD INTELIGENTE"/>
        <s v="QUITO CIUDAD DE OPORTUNIDADES"/>
      </sharedItems>
    </cacheField>
    <cacheField name="Area" numFmtId="0">
      <sharedItems count="4">
        <s v="COMUNALES"/>
        <s v="GENERALES"/>
        <s v="ECONÓMICOS"/>
        <s v="SOCIALES"/>
      </sharedItems>
    </cacheField>
    <cacheField name="Código del sector" numFmtId="0">
      <sharedItems count="16">
        <s v="F"/>
        <s v="A"/>
        <s v="Q"/>
        <s v="K"/>
        <s v="B"/>
        <s v="C"/>
        <s v="G"/>
        <s v="I"/>
        <s v="J"/>
        <s v="H"/>
        <s v="N"/>
        <s v="P"/>
        <s v="D"/>
        <s v="L"/>
        <s v="E"/>
        <s v="M"/>
      </sharedItems>
    </cacheField>
    <cacheField name="Sector Texto" numFmtId="0">
      <sharedItems count="16">
        <s v="COORDINACION TERRITORIAL Y PARTICIPACION CIUDADANA"/>
        <s v="ADMINISTRACION GENERAL"/>
        <s v="AGENCIA DE COORDINACIÓN DISTRITAL DE COMERCIO"/>
        <s v="MOVILIDAD"/>
        <s v="AGENCIA METROPOLITANA DE CONTROL"/>
        <s v="COORDINACION DE ALCALDIA Y SECRETARIA DEL CONCEJO"/>
        <s v="CULTURA"/>
        <s v="EDUCACION, RECREACION Y DEPORTE"/>
        <s v="INCLUSION SOCIAL"/>
        <s v="DESARROLLO PRODUCTIVO Y COMPETITIVIDAD"/>
        <s v="SEGURIDAD Y GOBERNABILIDAD"/>
        <s v="TERRITORIO HABITAT Y VIVIENDA"/>
        <s v="AMBIENTE"/>
        <s v="PLANIFICACION"/>
        <s v="COMUNICACION"/>
        <s v="SALUD"/>
      </sharedItems>
    </cacheField>
    <cacheField name="Des.Centro Gestor" numFmtId="0">
      <sharedItems count="74">
        <s v="Adm Zonal Equinoccia - La Delicia"/>
        <s v="Administración General"/>
        <s v="Administración Z Eugenio Espejo (Norte)"/>
        <s v="Administración Zonal Calderón"/>
        <s v="Administración Zonal Eloy Alfaro (Sur)"/>
        <s v="Administración Zonal Manuela Sáenz"/>
        <s v="Administración Zonal Quitumbe"/>
        <s v="Administración Zonal Valle de Tumbaco"/>
        <s v="Administración Zonal Valle los Chillos"/>
        <s v="Agencia de Coord. Distrital del Comercio"/>
        <s v="Agencia Metrop Control Transito Seg vial"/>
        <s v="Agencia Metropolitana de Control"/>
        <s v="Alcaldía Metropolitana"/>
        <s v="Centro Cultural Benjamín Carrión"/>
        <s v="Centro Cultural Metropolitano"/>
        <s v="COLEGIO BENALCAZAR"/>
        <s v="Colegio Fernández Madrid"/>
        <s v="COMPINA"/>
        <s v="Concejo Metropolitano"/>
        <s v="CONQUITO"/>
        <s v="Cuerpo de Agentes de Control"/>
        <s v="DM Administrativa"/>
        <s v="DM de Catastro"/>
        <s v="DM de Gestión de Bienes Inmuebles"/>
        <s v="DM de Gestión documental y Archivo"/>
        <s v="DM de Informática"/>
        <s v="DM de Recursos Humanos"/>
        <s v="DM de Servicios Ciudadanos"/>
        <s v="DM Financiera"/>
        <s v="DM Relaciones Internacionales"/>
        <s v="DM Tributaria"/>
        <s v="EPM AGUA POTABLE"/>
        <s v="EPM GESTION DE DESTINO TURISTICO"/>
        <s v="EPM GESTION INTEGRAL DE RESIDUOS SOLIDOS"/>
        <s v="EPM HABITAT Y VIVENDA"/>
        <s v="EPM MERCADO MAYORISTA"/>
        <s v="EPM METRO QUITO"/>
        <s v="EPM MOVILIDAD Y OBRAS PUBLICAS"/>
        <s v="EPM SERVICIOS AEROPORTUARIOS Y GESTION D"/>
        <s v="EPM TRANSPORTE DE PASAJEROS"/>
        <s v="FUNDACION MUSEOS DE LA CIUDAD"/>
        <s v="FUNDACION TEATRO NACIONAL SUCRE"/>
        <s v="IMPU"/>
        <s v="INSTITUTO DE LA CIUDAD"/>
        <s v="Instituto Metropolitano de Capacitación"/>
        <s v="Instituto Metropolitano de Patrimonio"/>
        <s v="Procuraduría Metropolitana"/>
        <s v="QUITO HONESTO"/>
        <s v="Registro de la Propiedad"/>
        <s v="Secretaría De Ambiente"/>
        <s v="Secretaría De Comunicación"/>
        <s v="Secretaría De Cultura"/>
        <s v="Secretaría De Inclusión Social"/>
        <s v="Secretaría De Movilidad"/>
        <s v="Secretaría De Salud"/>
        <s v="Secretaría Desarrollo Productivo Competi"/>
        <s v="Secretaría Educación, Recreación Deporte"/>
        <s v="Secretaría General Coordinac Territorial"/>
        <s v="Secretaría General de Planificación"/>
        <s v="Secretaría General Seguridad Gobernabili"/>
        <s v="Secretaría Territorio, Hábitat  Vivienda"/>
        <s v="Unidad de Salud Centro"/>
        <s v="Unidad de Salud Norte"/>
        <s v="Unidad de Salud Sur"/>
        <s v="Unidad Educativa Espejo"/>
        <s v="Unidad Educativa Julio E.Moreno"/>
        <s v="Unidad Educativa Milenio Bicentenario"/>
        <s v="Unidad Educativa Oswaldo Lombeyda"/>
        <s v="Unidad Educativa Quitumbe"/>
        <s v="Unidad Educativa San Francisco de Quito"/>
        <s v="Unidad Educativa Sucre"/>
        <s v="Unidad Especial Regula Tu Barrio"/>
        <s v="Unidad Especial Turística La Mariscal"/>
        <s v="UNIDAD PATRONATO MUNICIPAL SAN JOSE"/>
      </sharedItems>
    </cacheField>
    <cacheField name="Centro gestor" numFmtId="0">
      <sharedItems/>
    </cacheField>
    <cacheField name="Programa Texto" numFmtId="0">
      <sharedItems count="29">
        <s v="FORTALECIMIENTO INSTITUCIONAL"/>
        <s v="PARTICIPACION CIUDADANA"/>
        <s v="SALUD AL DIA"/>
        <s v="CERO RESIDUOSCERO RESIDUOS"/>
        <s v="ARTE, CULTURA Y PATRIMONIO"/>
        <s v="DESARROLLO TERRITORIAL"/>
        <s v="PROMOCIÓN Y PROTECCIÓN DE DERECHOS"/>
        <s v="QUITO SIN MIEDO"/>
        <s v="GESTION DE RIESGOS"/>
        <s v="GESTION INSTITUCIONAL EFICIENTE E INNOVADORA"/>
        <s v="FOMENTO DEL DESARROLLO ECONÓMICO LOCAL"/>
        <s v="QUITO PRODUCE"/>
        <s v="MOVILIDAD SEGURA"/>
        <s v="MOVILIDAD SOSTENIBLE"/>
        <s v="SISTEMA EDUCATIVO MUNICIPAL"/>
        <s v="TRANSFERENCIA"/>
        <s v="PROTEGER EL PATRIMONIO HISTORICO Y CULTURAL DEL DM"/>
        <s v="PREVENCION, CONTROL Y REGULACION AMBIENTAL"/>
        <s v="ÁREAS PROTEGIDAS  Y CORREDORES ECOLÓGICOS"/>
        <s v="QUITO CIUDAD LIMPIA"/>
        <s v="RECUPERACIÓN DE COBERTURA VEGETAL EN EL DMQ"/>
        <s v="ATENCION A GRUPOS VULNERABLES"/>
        <s v="SISTEMA  DE TRANSPORTE PÚBLICO EFICIENTE"/>
        <s v="POLÍTICA SOCIAL INTEGRAL"/>
        <s v="CLÚSTER PRODUCTIVOS"/>
        <s v="FORTALECIMIENTO DE LA COMPETITIVIDAD"/>
        <s v="LOGÍSTICA EFICIENTE"/>
        <s v="PRACTICAS SALUDABLES"/>
        <s v="REGULACIÓN DEL USO Y GESTIÓN DEL SUELO"/>
      </sharedItems>
    </cacheField>
    <cacheField name="Des.Proyecto" numFmtId="0">
      <sharedItems count="118">
        <s v="GC00A10100004D REMUNERACION PERSONAL"/>
        <s v="GC00A10100001D GASTOS ADMINISTRATIVOS"/>
        <s v="GI00F10200005D CASAS SOMOS QUITO"/>
        <s v="GI00M10300005D MANEJO DE FAUNA URBANA EN EL DMQ"/>
        <s v="GI00D30100004D IMPLEMENTACIÓN DE CENTROS DE APROVECHAMI"/>
        <s v="GI00F10200001D PRESUPUESTOS PARTICIPATIVOS"/>
        <s v="GI00F10200002D SISTEMA DE PARTICIPACION CIUDADANA"/>
        <s v="GI00F10200003D &quot;VOLUNTARIADO &quot;&quot;QUITO ACCION&quot;&quot;&quot;"/>
        <s v="GI00F10200006D INFRAESTRUCTURA COMUNITARIA"/>
        <s v="GI00F10200007D COLONIAS VACACIONALES RECREANDO QUITO"/>
        <s v="GI00G10100001D AGENDA CULTURAL METROPOLITANA"/>
        <s v="GI00G10100011D TERRITORIO Y CULTURA"/>
        <s v="GI00H21100002D PROMOCIÓN DE VOCACIONES PRODUCTIVAS TERR"/>
        <s v="GI00J10300002D PROMOCIÓN DE DERECHOS DE GRUPOS DE ATENC"/>
        <s v="GI00M10300003D SEGURIDAD ALIMENTARIA Y DE CALIDAD"/>
        <s v="GI00M10300004D SISTEMA INTEGRAL DE PROMOCIÓN DE LA SALU"/>
        <s v="GI00N10300004D PREVENCIÓN SITUACIONAL Y CONVIVENCIA PAC"/>
        <s v="GI00N30100005D REDUCCIÓN DE RIESGOS DE DESASTRES EN EL"/>
        <s v="GI00N30100006D ATENCIÓN Y RESPUESTA DE EMERGENCIAS"/>
        <s v="GI00L10100035D MODERNIZACIÓN DE LA ADMINISTRACIÓN"/>
        <s v="GI00L10100038D PROYECTOS ESPECIALES DE EJECUCIÓN DEL NU"/>
        <s v="GI00N10300003D PREVENCIÓN DE LA VIOLENCIA INTRAFAMILIAR"/>
        <s v="GI00H20900001D REPOTENCIACION DE INFRAESTRUCTURA DE MER"/>
        <s v="GI00H20900002D MEJORAMIENTO DEL SERVICIO DEL SISTEMA DE"/>
        <s v="GI00H20300007D REPOTENCIACION DE INFRAESTRUCTURA DE MER"/>
        <s v="GI00K30500003D AUDITORÍA DE SEGURIDAD VIAL"/>
        <s v="GI00K30500005D EDUCACIÓN Y SEGURIDAD VIAL"/>
        <s v="GI00K30500006D FORTALECIMIENTO DEL CONTROL DEL TRÁNSITO"/>
        <s v="GI00K30500007D MODERNIZACIÓN DE LOS SERVICIOS DE LA AGE"/>
        <s v="GI00K30800004D PASEO DOMINICAL"/>
        <s v="GI00L10100010D CONTROL DE CUMPLIMIENTO DE LA NORMATIVA"/>
        <s v="GI00L10100039D CONTROL Y BUEN USO DEL ESPACIO PÚBLICO &quot;"/>
        <s v="GI00G10100004D SISTEMA DE CENTROS CULTURALES"/>
        <s v="GI00G10100008D FORTALECIMIENTO DE LA RED METROPOLITANA"/>
        <s v="GI00I10200004D FORTALECIMIENTO PEDAGOGICO"/>
        <s v="GI00A10200018T COMPINA"/>
        <s v="GI00A10200008T CONQUITO"/>
        <s v="GI00N10300002D IMPLEMENTACIÓN DE UN NUEVO MODELO DE GES"/>
        <s v="GI00L10100001D GESTION CATASTRAL"/>
        <s v="GI00L10100036D MODERNIZACIÓN DE LA GESTIÓN DE BIENES IN"/>
        <s v="GI00L10100037D MODERNIZACIÓN DE LA GESTIÓN DOCUMENTAL Y"/>
        <s v="GI00L10100040D CIUDAD INTELIGENTE"/>
        <s v="GI00L10100041D INNOVACION Y FORTALECIMIENTO DE LA INFRA"/>
        <s v="GI00L10100034D INNOVACIÓN DE LOS SERVICIOS DE ATENCIÓN"/>
        <s v="GI00L10100005D GESTIÓN FINANCIERA"/>
        <s v="GI00L10100032D RELACIONES Y COOPERACIÓN INTERNACIONAL P"/>
        <s v="GI00L10100042D GEOPARQUE QUITO"/>
        <s v="GI00L10100033D GESTIÓN TRIBUTARIA EFICIENTE"/>
        <s v="GI00A10200015T EPM AGUA POTABLE"/>
        <s v="GI00A10200009T EPM GESTION DE DESTINO TURISTICO"/>
        <s v="GI00A10200003T EPM GESTION INTEGRAL DE RESIDUOS SOLIDOS"/>
        <s v="GI00A10200016T EPM HABITAT Y VIVENDA"/>
        <s v="GI00A10200001T EPM MERCADO MAYORISTA"/>
        <s v="GI00A10200013T METRO DE QUITO"/>
        <s v="GI00A10200011T MOVILIDAD Y OBRAS PUBLICAS"/>
        <s v="GI00A10200017T SERVICIOS AEROPORTUARIOS Y GESTION DE ZO"/>
        <s v="GI00A10200012T EPM TRANSPORTE DE PASAJEROS"/>
        <s v="GI00A10200006T FUNDACION MUSEOS DE LA CIUDAD"/>
        <s v="GI00A10200007T FUNDACION TEATRO NACIONAL SUCRE"/>
        <s v="GI00L10100031D PLANEACIÓN DE DESARROLLO"/>
        <s v="GI00A10200014T INSTITUTO DE LA CIUDAD"/>
        <s v="GI00L10100015D CAPACITACION, FORMACION Y DESARROLLO DEL"/>
        <s v="GI00P30300005D SISTEMA DE INFORMACION DEL PATRIMONIO CU"/>
        <s v="GI00P30300008D CONSERVACIÓN DEL ESPACIO PÚBLICO EN EL C"/>
        <s v="GI00P30300006D  CONSERVACIÓN DE EDIFICACIONES PATRIMONI"/>
        <s v="GI00P30300009D CONSERVACIÓN DEL PATRIMONIO  ARQUEOLÓGIC"/>
        <s v="GI00P30300007D CONSERVACIÓN DE LA ARQUITECTURA RELIGIOS"/>
        <s v="GI00P30300010D CONSERVACIÓN DEL PATRIMONIO DE BIENES MU"/>
        <s v="GI00A10200005T QUITO HONESTO"/>
        <s v="GI00L10100009D MODERNIZACION INTEGRAL DEL REGISTRO DE L"/>
        <s v="GI00D30300001D MEJORAMIENTO DE LA GESTION DE LA CALIDAD"/>
        <s v="GI00D30500001D MANEJO  AMBIENTAL  DE LAS QUEBRADAS PRIO"/>
        <s v="GI00D30600002D MONITOREO DE LA CALIDAD DE LOS RECURSOS"/>
        <s v="GI00D30700002D RESTAURACIÓN ECOLÓGICA PARA EL MEJORAMIE"/>
        <s v="GI00D30500002D RESTAURACIÓN AMBIENTAL DE LAS FUENTES  D"/>
        <s v="GI00L10100011D DIFUSION DE LA GESTION INSTITUCIONAL"/>
        <s v="GI00G10100003D SERVICIOS CULTURALES COMUNITARIOS Y DEPO"/>
        <s v="GI00G10100002D PROMOCION DE DERECHOS CULTURALES"/>
        <s v="GI00G10100007D AMPLIACION DE LA OFERTA CULTURAL A TRAVE"/>
        <s v="GI00J10300001D GARANTÍA DE PROTECCIÓN DE DERECHOS"/>
        <s v="GI00J10300004D IMPLEMENTACIÓN CASA DE LA INCLUSIÓN A FA"/>
        <s v="GI00J10100001D INCLUSIÓN EDUCATIVA"/>
        <s v="GI00K30500004D EDUCACIÓN VIAL"/>
        <s v="GI00K30800002D MEJORAMIENTO DE LA CIRCULACIÓN DEL TRÁFI"/>
        <s v="GI00K30800003D MEJORAMIENTO DEL SERVICIO DE TRANSPORTE"/>
        <s v="GI00K30800005D PROMOCIÓN DE LOS MODOS DE TRANSPORTE NO"/>
        <s v="GI00K31000001D MEJORAMIENTO DEL SERVICIO DEL SISTEMA ME"/>
        <s v="GI00J10200001D POLÍTICAS  PÚBLICAS  DE SALUD EN EL DMQ"/>
        <s v="GI00M10300001D MEJORAMIENTO DEL MODELO DE GESTIÓN DE SA"/>
        <s v="GI00M10300009D PREVENCIÓN DE LA MAL NUTRICIÓN EN EL DMQ"/>
        <s v="GI00H21000001D CADENAS PRODUCTIVAS DE VALOR"/>
        <s v="GI00H21200002D QUITO COMPETITIVA Y DE INVERSIONES"/>
        <s v="GI00H21300002D SISTEMAS AGROALIMENTARIOS SOSTENIBLES"/>
        <s v="GI00I10100003D QUITO SI LA MUEVE"/>
        <s v="GI00I10200008D AMPLIACIÓN DE LA OFERTA EDUCATIVA VIRTUA"/>
        <s v="GI00I10100004D QUITO A LA CANCHA"/>
        <s v="GI00I10200007D AMPLIACIÓN DE LA OFERTA DE ATENCIÓN PSIC"/>
        <s v="GI00I10200009D EDUCACIÓN EXTRAORDINARIA PRESENCIAL Y SE"/>
        <s v="GI00I10200010D FORTALECIMIENTO DE LA CALIDAD DEL SERVIC"/>
        <s v="GI00I10200012D REPOTENCIACIÓN DE LA INFRAESTRUCTURA EDU"/>
        <s v="GI00I10200013D MODELO  PSICOPEDAGÓGICO  INTEGRAL PARA I"/>
        <s v="GI00F10200008D FORTALECIMIENTO A PARROQUIAS RURALES Y C"/>
        <s v="GI00F10200009D MEGAMINGAS EN BARRIOS DEL DMQ"/>
        <s v="GI00L10100017D PLANIFICACION, SEGUIMIENTO Y EVALUACION"/>
        <s v="GI00L10100024D MEJORA CONTINUA DE PROCESOS"/>
        <s v="GI00L10100025D IMPLEMENTACIÓN DE UN PLAN PARA MEJORAR L"/>
        <s v="GI00L10100027D SISTEMA METROPOLITANO DE INFORMACIÓN DEL"/>
        <s v="GI00N10300007D SISTEMA DE INDICADORES DE SEGURIDAD CIUD"/>
        <s v="GI00N30100004D ANÁLISIS DE RIESGOS NATURALES Y ANTRÓPIC"/>
        <s v="GI00P30600001D ACTUALIZACIÓN DE LOS INSTRUMENTOS DE PLA"/>
        <s v="GI00P30600002D IMPLEMENTACIÓN DE LABORATORIOS URBANOS"/>
        <s v="GI00P30600003D SISTEMA DE INFORMACIÓN DE ORDENAMIENTO T"/>
        <s v="GI00M10300006D ATENCIÓN Y PREVENCIÓN DE LA ENFERMEDAD"/>
        <s v="GI00M10300008D ADOLESCENTES INFORMADOS EN SEXUALIDAD RE"/>
        <s v="GI00M10300007D PREVENCION INTEGRAL DE ADICCIONES"/>
        <s v="GI00M10300010D REMODELACIÓN DE LA UNIDAD METROPOLITAN"/>
        <s v="GI00P30600004D REGULA TU BARRIO"/>
        <s v="GI00A10200010T UNIDAD PATRONATO MUNICIPAL SAN JOSE"/>
      </sharedItems>
    </cacheField>
    <cacheField name="Partida - Descripción" numFmtId="0">
      <sharedItems count="13">
        <s v="51 GASTOS EN PERSONAL"/>
        <s v="53 BIENES Y SERVICIOS DE CONSUMO"/>
        <s v="57 OTROS GASTOS CORRIENTES"/>
        <s v="71 GASTOS EN PERSONAL PARA INVERSIÓN"/>
        <s v="73 BIENES Y SERVICIOS PARA INVERSIÓN"/>
        <s v="75 OBRAS PÚBLICAS"/>
        <s v="84 BIENES DE LARGA DURACIÓN"/>
        <s v="99 OTROS PASIVOS"/>
        <s v="77 OTROS GASTOS DE INVERSIÓN"/>
        <s v="78 TRANSFERENCIAS Y DONACIONES PARA INVERSIÓN"/>
        <s v="58 TRANSFERENCIAS Y DONACIONES CORRIENTES"/>
        <s v="56 GASTOS FINANCIEROS"/>
        <s v="96 AMORTIZACIÓN DE LA DEUDA PÚBLICA"/>
      </sharedItems>
    </cacheField>
    <cacheField name="Partida" numFmtId="0">
      <sharedItems count="238">
        <s v="510105 Remuneraciones Unificadas"/>
        <s v="510106 Salarios Unificados"/>
        <s v="510203 Decimotercer Sueldo"/>
        <s v="510204 Decimocuarto Sueldo"/>
        <s v="510304 Compensación por Transporte"/>
        <s v="510306 Alimentación"/>
        <s v="510401 Por Cargas Familiares"/>
        <s v="510408 Subsidio de Antigüedad"/>
        <s v="510507 Honorarios"/>
        <s v="510509 Horas Extraordinarias y Suplementarias"/>
        <s v="510512 Subrogación"/>
        <s v="510513 Encargos"/>
        <s v="510601 Aporte Patronal"/>
        <s v="510602 Fondo de Reserva"/>
        <s v="510707 Compensación por Vacaciones no Gozadas por"/>
        <s v="530101  Agua Potable"/>
        <s v="530104 Energía Eléctrica"/>
        <s v="530105 Telecomunicaciones"/>
        <s v="530201 Transporte de Personal"/>
        <s v="530203 Almacenamiento, Embalaje, Desembalaje, Enva"/>
        <s v="530204 Edición, Impresión, Reproducción, Public"/>
        <s v="530208 Servicio de Seguridad y Vigilancia"/>
        <s v="530209 Servicios de Aseo, Lavado de Vestimenta"/>
        <s v="530246 Servicios de Identificación, Marcación, Aut"/>
        <s v="530402 Edificios, Locales, Residencias y Cablea"/>
        <s v="530404 Maquinarias y Equipos (Instalación, Mant"/>
        <s v="530405 Vehículos (Servicio para Mantenimiento y Re"/>
        <s v="530505 Vehículos (Arrendamiento)"/>
        <s v="530704 Mantenimiento y Reparación de Equipos y Sis"/>
        <s v="530802 Vestuario, Lencería, Prendas de Protecc"/>
        <s v="530803 Combustibles y Lubricantes"/>
        <s v="530804 Materiales de Oficina"/>
        <s v="530805 Materiales de Aseo"/>
        <s v="530806 Herramientas y Equipos Menores"/>
        <s v="530807 Materiales de Impresión, Fotografía, Rep"/>
        <s v="530809 Medicamentos"/>
        <s v="530811 Insumos, Materiales y Suministros para Cons"/>
        <s v="530813 Repuestos y Accesorios"/>
        <s v="570102 Tasas Generales, Impuestos, Contribuciones,"/>
        <s v="570203 Comisiones Bancarias"/>
        <s v="710203 Decimotercer Sueldo"/>
        <s v="710204 Decimocuarto Sueldo"/>
        <s v="710507 Honorarios"/>
        <s v="710510 Servicios Personales por Contrato"/>
        <s v="710601 Aporte Patronal"/>
        <s v="710602 Fondo de Reserva"/>
        <s v="730404 Maquinarias y Equipos (Instalación, Mant"/>
        <s v="730505 Vehículos (Arrendamiento)"/>
        <s v="730605 Estudio y Diseño de Proyectos"/>
        <s v="730606 Honorarios por Contratos Civiles de Servici"/>
        <s v="730804 Materiales de Oficina"/>
        <s v="730814 Suministros para Actividades Agropecuarias,"/>
        <s v="731406 Herramientas y equipos menores"/>
        <s v="730205 Espectáculos Culturales y Sociales"/>
        <s v="730237 Remediación, Restauración y Descontaminació"/>
        <s v="730504 Maquinarias y Equipos (Arrendamiento)"/>
        <s v="730613 Capacitación para la Ciudadanía en Gener"/>
        <s v="730204 Edición, Impresión, Reproducción, Public"/>
        <s v="730235 Servicio de Alimentación"/>
        <s v="730812 Materiales Didácticos"/>
        <s v="730203 Almacenamiento, Embalaje, Desembalaje, E"/>
        <s v="730208 Servicio de Seguridad y Vigilancia"/>
        <s v="730402 Edificios, Locales, Residencias y Cablea"/>
        <s v="730403 Mobiliarios (Instalación, Mantenimiento"/>
        <s v="730807 Materiales de Impresión, Fotografía, Rep"/>
        <s v="730820 Menaje y Accesorios Descartables"/>
        <s v="731408 Bienes Artísticos, Culturales, Bienes De"/>
        <s v="730418 Mantenimiento de Áreas Verdes y Arreglo"/>
        <s v="730811 Insumos, Materiales y Suministros para Cons"/>
        <s v="730802 Vestuario, Lencería, Prendas de Protecci"/>
        <s v="730503 Mobiliario (Arrendamiento)"/>
        <s v="730810 Dispositivos Médicos para Laboratorio Cl"/>
        <s v="730209 Servicios de Aseo, Lavado de Vestimenta"/>
        <s v="730805 Materiales de Aseo"/>
        <s v="750107 Construcciones y Edificaciones"/>
        <s v="750104 Urbanización y Embellecimiento"/>
        <s v="750105 Transporte y Vías"/>
        <s v="840104 Maquinarias y Equipos"/>
        <s v="840107 Equipos, Sistemas y Paquetes Informáticos"/>
        <s v="840103 Mobiliarios"/>
        <s v="840113 Equipos Médicos"/>
        <s v="510502 Remuneración Unificada para Pasantes e Inte"/>
        <s v="510510 Servicios Personales por Contrato"/>
        <s v="530235 Servicio de Alimentación"/>
        <s v="530301 Pasajes al Interior"/>
        <s v="530303 Viáticos y Subsistencias en el Interior"/>
        <s v="530304 Viáticos y Subsistencias en el Exterior"/>
        <s v="530801 Alimentos y Bebidas"/>
        <s v="730612 Capacitación a Servidores Públicos"/>
        <s v="730701 Desarrollo, Actualización, Asistencia Té"/>
        <s v="990101 Obligaciones de Ejercicios Anteriores por E"/>
        <s v="530106  Servicio de Correo"/>
        <s v="530207 Difusión, Información y Publicidad"/>
        <s v="530403 Mobiliarios (Instalación, Mantenimiento"/>
        <s v="530810 Dispositivos Médicos para Laboratorio Cl"/>
        <s v="530819 Accesorios e Insumos Químicos y Orgánico"/>
        <s v="531404 Maquinarias y Equipos"/>
        <s v="531406 Herramientas y Equipos menores"/>
        <s v="570206 Costas Judiciales, Trámites Notariales, Leg"/>
        <s v="730249 Eventos Públicos Promocionales"/>
        <s v="731407 Equipos, Sistemas y Paquetes Informáticos"/>
        <s v="730248 Eventos Oficiales"/>
        <s v="730827 Uniformes Deportivos"/>
        <s v="731403 Mobiliarios"/>
        <s v="750501 Obras de Infraestructura"/>
        <s v="530702 Arrendamiento y Licencias de Uso de Paquete"/>
        <s v="730601 Consultoría, Asesoría e Investigación Es"/>
        <s v="730101 Agua Potable"/>
        <s v="730104 Energía Eléctrica"/>
        <s v="730105 Telecomunicaciones"/>
        <s v="730704 Mantenimiento y Reparación de Equipos y"/>
        <s v="730604 Fiscalización e Inspecciones Técnicas"/>
        <s v="530243 Garantía extendida de bienes"/>
        <s v="530502 Edificios, Locales y Residencias, Parque"/>
        <s v="531411 Partes y Repuestos"/>
        <s v="731404 Maquinarias y Equipos"/>
        <s v="730202 Fletes y Maniobras"/>
        <s v="840106 Herramientas"/>
        <s v="530701 Desarrollo, Actualización, Asistencia Técni"/>
        <s v="531408 Bienes Artísticos, Culturales, Bienes De"/>
        <s v="730417 Infraestructura"/>
        <s v="530230 Digitalización de Información y Datos Pú"/>
        <s v="530406 Herramientas (Mantenimiento y Reparación)"/>
        <s v="531407 Equipos, Sistemas y Paquetes Informáticos"/>
        <s v="730207 Difusión, Información y Publicidad"/>
        <s v="730224 Servicio de Implementación de Bancos de Inf"/>
        <s v="730702 Arrendamiento y Licencias de Uso de Paquete"/>
        <s v="530418 Mantenimiento de Áreas Verdes y Arreglo de"/>
        <s v="530820 Menaje y Accesorios Descartables"/>
        <s v="730405 Vehículos (Servicio para Mantenimiento y"/>
        <s v="730803 Combustibles y Lubricantes"/>
        <s v="730808 Instrumental Médico Quirúrgico"/>
        <s v="730809 Medicamentos"/>
        <s v="730813 Repuestos y Accesorios"/>
        <s v="730826 Dispositivos Médicos de Uso General"/>
        <s v="730832 Dispositivos Médicos para Odontología"/>
        <s v="770102 Tasas Generales, Impuestos, Contribuciones,"/>
        <s v="780204 Transferencias o Donaciones al Sector Priva"/>
        <s v="840203 Bienes Prefabricados (Inmuebles)"/>
        <s v="530202 Fletes y Maniobras"/>
        <s v="530205 Espectáculos Culturales y Sociales"/>
        <s v="530826 Dispositivos Médicos de Uso General"/>
        <s v="710502 Remuneración Unificada para Pasantes"/>
        <s v="730106 Servicio de Correo"/>
        <s v="730230 Digitalización de Información y Datos Públi"/>
        <s v="730303 Viáticos y Subsistencias en el Interior"/>
        <s v="840105 Vehículos"/>
        <s v="730425 Instalación, Readecuación, Montaje de Expos"/>
        <s v="730239 Membrecías"/>
        <s v="730302 Pasajes al Exterior"/>
        <s v="730602 Servicio de Auditoría"/>
        <s v="731409 Libros y Colecciones"/>
        <s v="510108 Remuneración Mensual Unificada de Docentes"/>
        <s v="530812 Materiales Didácticos"/>
        <s v="530827 Uniformes Deportivos"/>
        <s v="730301 Pasajes al Interior"/>
        <s v="780102 A Entidades Descentralizadas y Autónomas"/>
        <s v="780103 A Empresas Públicas"/>
        <s v="570201 Seguros"/>
        <s v="730415 Bienes Biológicos"/>
        <s v="730502 Edificios, Locales, Residencias, Parquea"/>
        <s v="730823 Egresos para Sanidad Agropecuaria"/>
        <s v="750109 Construcciones Agropecuarias"/>
        <s v="770206 Costas Judiciales, Trámites Notariales, Leg"/>
        <s v="840512 Semovientes"/>
        <s v="530249 Eventos Públicos Promocionales"/>
        <s v="530504 Maquinarias y Equipos (Arrendamientos)"/>
        <s v="530808 Instrumental Médico Quirúrgico"/>
        <s v="530822 Condecoraciones"/>
        <s v="531403 Mobiliario"/>
        <s v="730610 Servicios de Cartografía"/>
        <s v="840301 Terrenos (Expropiación)"/>
        <s v="510606 Asignación Global de Jubilación Patronal pa"/>
        <s v="510706 Beneficio por Jubilación"/>
        <s v="530606 Honorarios por Contratos Civiles de Servici"/>
        <s v="530612 Capacitación a Servidores Publicos"/>
        <s v="570215 Indemnizaciones por Sentencias Judiciales"/>
        <s v="580209 A Jubilados Patronales"/>
        <s v="530503 Mobiliario (Arrendamiento)"/>
        <s v="730201 Transporte de Personal"/>
        <s v="530602 Servicio de Auditoría"/>
        <s v="560201 Sector Público Financiero"/>
        <s v="560301 A Organismos Multilaterales"/>
        <s v="560304 Al Sector Privado No Financiero"/>
        <s v="570219 Devoluciones"/>
        <s v="580101 A Entidades del Presupuesto General del"/>
        <s v="580102 A Entidades Descentralizadas y Autónomas"/>
        <s v="580103 A Empresas Públicas"/>
        <s v="580204 Al Sector Privado no Financiero"/>
        <s v="960201 Al Sector Público Financiero"/>
        <s v="960301 A Organismos Multilaterales"/>
        <s v="960604 Al Sector Privado no Financiero"/>
        <s v="990103 Obligaciones de Ejercicios Anteriores por L"/>
        <s v="530302 Pasajes al Exterior"/>
        <s v="730307 Atención a Delegados Extranjeros y Nacional"/>
        <s v="730607 Servicios Técnicos Especializados"/>
        <s v="780304 Transferencias o Donaciones de Inversión al"/>
        <s v="530814 Suministros para Actividades Agropecuarias,"/>
        <s v="530832 Dispositivos Médicos para Odontología"/>
        <s v="710707 Compensación por Vacaciones no Gozadas por"/>
        <s v="730609 Investigaciones Profesionales y Análisis de"/>
        <s v="510705 Restitución de Puesto"/>
        <s v="530221 Servicios Personales Eventuales sin Relació"/>
        <s v="530601 Consultoría, Asesoría e Investigación Es"/>
        <s v="530823 Egresos para Sanidad Agropecuaria"/>
        <s v="730222 Servicios y Derechos en Producción y Progra"/>
        <s v="840402 Licencias Computacionales"/>
        <s v="530241 Servicio de Monitoreo de la Información en"/>
        <s v="530609 Investigaciones Profesionales y Análisis"/>
        <s v="730236 Servicios en Plantaciones Forestales"/>
        <s v="731515 Plantas"/>
        <s v="730241 Servicios de Monitoreo de la Información en"/>
        <s v="840401 Patentes, Derechos de Autor, Marcas Registr"/>
        <s v="710509 Horas Extraordinarias y Suplementarias"/>
        <s v="710512 Subrogación"/>
        <s v="710513 Encargos"/>
        <s v="731411 Partes y Repuestos"/>
        <s v="840108 Bienes Artísticos y Culturales"/>
        <s v="730811 Insumos,MaterialesySuministrosparaConstrucc"/>
        <s v="730801 Alimentos y Bebidas"/>
        <s v="730824 Insumos,BienesyMaterialesparalaProducciónde"/>
        <s v="780206 Becas"/>
        <s v="730226 Servicios Médicos Hospitalarios y Complemen"/>
        <s v="730242 Servicios de Almacenamiento,Control,Custodi"/>
        <s v="730225 Servicio de Incineración de Documentos Públ"/>
        <s v="730819 Accesorios e Insumos Químicos y Orgánicos"/>
        <s v="730824 Insumos, Bienes y Materiales para la Produc"/>
        <s v="730243 Garantía Extendida de Bienes"/>
        <s v="780104 A Gobiernos Autónomos Descentralizados"/>
        <s v="840115 Equipos Odontológicos"/>
        <s v="530225 Servicio de Incineración de Documentos Públ"/>
        <s v="710106 Salarios Unificados"/>
        <s v="710304 Compensación por Tra"/>
        <s v="710306 Alimentación"/>
        <s v="710401 Cargas Familiares"/>
        <s v="710704 Compensación por Desahucio"/>
        <s v="530419 Bienes Deportivos (Instalación, Mantenimien"/>
        <s v="531409 Libros y Colecciones"/>
      </sharedItems>
    </cacheField>
    <cacheField name="Fondo" numFmtId="0">
      <sharedItems count="2">
        <s v="002"/>
        <s v="001"/>
      </sharedItems>
    </cacheField>
    <cacheField name="Asignación inicial" numFmtId="0">
      <sharedItems containsSemiMixedTypes="0" containsString="0" containsNumber="1" minValue="0" maxValue="56072118.43"/>
    </cacheField>
    <cacheField name="Traspasos" numFmtId="0">
      <sharedItems containsSemiMixedTypes="0" containsString="0" containsNumber="1" minValue="-30256906.059999999" maxValue="30256906.059999999"/>
    </cacheField>
    <cacheField name="Codificado Actual" numFmtId="164">
      <sharedItems containsSemiMixedTypes="0" containsString="0" containsNumber="1" minValue="0" maxValue="54867349.020000003"/>
    </cacheField>
    <cacheField name="Reformas" numFmtId="0">
      <sharedItems containsSemiMixedTypes="0" containsString="0" containsNumber="1" minValue="-16521656.439999999" maxValue="3784852.09"/>
    </cacheField>
    <cacheField name="Codificado con Reforma" numFmtId="0">
      <sharedItems containsSemiMixedTypes="0" containsString="0" containsNumber="1" minValue="-2.0954758761515535E-11" maxValue="54867349.020000003"/>
    </cacheField>
    <cacheField name="Certificado" numFmtId="0">
      <sharedItems containsSemiMixedTypes="0" containsString="0" containsNumber="1" minValue="0" maxValue="2035061.23"/>
    </cacheField>
    <cacheField name="Comprometido" numFmtId="0">
      <sharedItems containsSemiMixedTypes="0" containsString="0" containsNumber="1" minValue="0" maxValue="28631084.219999999"/>
    </cacheField>
    <cacheField name="Devengado" numFmtId="0">
      <sharedItems containsSemiMixedTypes="0" containsString="0" containsNumber="1" minValue="0" maxValue="22499021.449999999"/>
    </cacheField>
    <cacheField name="Saldo por Comprometer" numFmtId="0">
      <sharedItems containsSemiMixedTypes="0" containsString="0" containsNumber="1" minValue="0" maxValue="37737836.910000004"/>
    </cacheField>
    <cacheField name="Saldo por Devengar" numFmtId="0">
      <sharedItems containsSemiMixedTypes="0" containsString="0" containsNumber="1" minValue="0" maxValue="39728138.120000005"/>
    </cacheField>
    <cacheField name="Disponible" numFmtId="0">
      <sharedItems containsSemiMixedTypes="0" containsString="0" containsNumber="1" minValue="0" maxValue="37737836.909999996"/>
    </cacheField>
    <cacheField name="Posición Presupuestaria" numFmtId="0">
      <sharedItems/>
    </cacheField>
    <cacheField name="% Reducción" numFmtId="0" formula="Reformas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146.926333796298" createdVersion="5" refreshedVersion="5" minRefreshableVersion="3" recordCount="8">
  <cacheSource type="worksheet">
    <worksheetSource ref="A2:X10" sheet="GASTOS" r:id="rId2"/>
  </cacheSource>
  <cacheFields count="25">
    <cacheField name="Código del eje estratégico" numFmtId="0">
      <sharedItems/>
    </cacheField>
    <cacheField name="Eje Texto" numFmtId="0">
      <sharedItems/>
    </cacheField>
    <cacheField name="Area" numFmtId="0">
      <sharedItems count="1">
        <s v="COMUNALES"/>
      </sharedItems>
    </cacheField>
    <cacheField name="Código del sector" numFmtId="0">
      <sharedItems/>
    </cacheField>
    <cacheField name="Sector Texto" numFmtId="0">
      <sharedItems count="1">
        <s v="MOVILIDAD"/>
      </sharedItems>
    </cacheField>
    <cacheField name="Des.Centro Gestor" numFmtId="0">
      <sharedItems count="1">
        <s v="Secretaría De Movilidad"/>
      </sharedItems>
    </cacheField>
    <cacheField name="Centro gestor" numFmtId="0">
      <sharedItems count="1">
        <s v="ZA01K000"/>
      </sharedItems>
    </cacheField>
    <cacheField name="Programa Texto" numFmtId="0">
      <sharedItems count="1">
        <s v="SISTEMA  DE TRANSPORTE PÚBLICO EFICIENTE"/>
      </sharedItems>
    </cacheField>
    <cacheField name="Des.Proyecto" numFmtId="0">
      <sharedItems count="1">
        <s v="GI00K31000003D PRIMERA LÍNEA DEL METRO DE QUITO"/>
      </sharedItems>
    </cacheField>
    <cacheField name="Partida - Descripción" numFmtId="0">
      <sharedItems count="3">
        <s v="73 BIENES Y SERVICIOS PARA INVERSIÓN"/>
        <s v="75 OBRAS PÚBLICAS"/>
        <s v="84 BIENES DE LARGA DURACIÓN"/>
      </sharedItems>
    </cacheField>
    <cacheField name="Partida" numFmtId="0">
      <sharedItems count="4">
        <s v="730601 Consultoría, Asesoría e Investigación Es"/>
        <s v="750105 Transporte y Vías"/>
        <s v="840105 Vehículos"/>
        <s v="840301 Terrenos (Expropiación)"/>
      </sharedItems>
    </cacheField>
    <cacheField name="Fondo" numFmtId="0">
      <sharedItems/>
    </cacheField>
    <cacheField name="Asignación inicial" numFmtId="164">
      <sharedItems containsSemiMixedTypes="0" containsString="0" containsNumber="1" minValue="1101557.99" maxValue="203865868.09999999"/>
    </cacheField>
    <cacheField name="Traspasos" numFmtId="164">
      <sharedItems containsSemiMixedTypes="0" containsString="0" containsNumber="1" minValue="-2392301.5699999998" maxValue="2392301.5699999998"/>
    </cacheField>
    <cacheField name="Codificado Actual" numFmtId="164">
      <sharedItems containsSemiMixedTypes="0" containsString="0" containsNumber="1" minValue="1101557.99" maxValue="201473566.53"/>
    </cacheField>
    <cacheField name="Reformas" numFmtId="164">
      <sharedItems containsSemiMixedTypes="0" containsString="0" containsNumber="1" minValue="-86002929.489999995" maxValue="0"/>
    </cacheField>
    <cacheField name="Codificado con Reforma" numFmtId="164">
      <sharedItems containsSemiMixedTypes="0" containsString="0" containsNumber="1" minValue="300000" maxValue="115470637.04000001"/>
    </cacheField>
    <cacheField name="Certificado" numFmtId="164">
      <sharedItems containsSemiMixedTypes="0" containsString="0" containsNumber="1" minValue="0" maxValue="5730301.5700000003"/>
    </cacheField>
    <cacheField name="Comprometido" numFmtId="164">
      <sharedItems containsSemiMixedTypes="0" containsString="0" containsNumber="1" minValue="0" maxValue="115470637.04000001"/>
    </cacheField>
    <cacheField name="Devengado" numFmtId="164">
      <sharedItems containsSemiMixedTypes="0" containsString="0" containsNumber="1" minValue="0" maxValue="65346619.850000001"/>
    </cacheField>
    <cacheField name="Saldo por Comprometer" numFmtId="164">
      <sharedItems containsSemiMixedTypes="0" containsString="0" containsNumber="1" minValue="0" maxValue="86002929.489999995"/>
    </cacheField>
    <cacheField name="Saldo por Devengar" numFmtId="164">
      <sharedItems containsSemiMixedTypes="0" containsString="0" containsNumber="1" minValue="3.0000000027939677E-2" maxValue="136126946.68000001"/>
    </cacheField>
    <cacheField name="Disponible" numFmtId="164">
      <sharedItems containsSemiMixedTypes="0" containsString="0" containsNumber="1" minValue="0" maxValue="34618258.969999999"/>
    </cacheField>
    <cacheField name="Posición Presupuestaria" numFmtId="0">
      <sharedItems/>
    </cacheField>
    <cacheField name="% Reducción" numFmtId="0" formula="Reformas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146.920787037037" createdVersion="5" refreshedVersion="5" minRefreshableVersion="3" recordCount="12">
  <cacheSource type="worksheet">
    <worksheetSource ref="D126:O138" sheet="INGRESOS" r:id="rId2"/>
  </cacheSource>
  <cacheFields count="13">
    <cacheField name="Partida - Descripción" numFmtId="0">
      <sharedItems count="4"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7">
        <s v="280101 Del Presupuesto General del Estado"/>
        <s v="281002 Del Presupuesto General de Estado a Gobiernos Autónomos Descentralizados Municipales"/>
        <s v="360301 De Organismos Multilaterales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145549191.55000001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145549191.55000001"/>
    </cacheField>
    <cacheField name="Reformas" numFmtId="4">
      <sharedItems containsSemiMixedTypes="0" containsString="0" containsNumber="1" minValue="-88994144.969999999" maxValue="800736.91"/>
    </cacheField>
    <cacheField name="Codificado con Reforma" numFmtId="4">
      <sharedItems containsString="0" containsBlank="1" containsNumber="1" minValue="0" maxValue="96675724.430000007"/>
    </cacheField>
    <cacheField name="Devengado" numFmtId="4">
      <sharedItems containsString="0" containsBlank="1" containsNumber="1" minValue="0" maxValue="32863776"/>
    </cacheField>
    <cacheField name="Recaudado" numFmtId="4">
      <sharedItems containsString="0" containsBlank="1" containsNumber="1" containsInteger="1" minValue="0" maxValue="32863776"/>
    </cacheField>
    <cacheField name="Saldo por Devengar" numFmtId="4">
      <sharedItems containsString="0" containsBlank="1" containsNumber="1" minValue="0" maxValue="112685415.55000001"/>
    </cacheField>
    <cacheField name="% Reducción" numFmtId="0" formula="Reformas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s v="ZA010000"/>
    <x v="0"/>
    <s v="I/110102"/>
    <x v="0"/>
    <x v="0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ZA010000"/>
    <x v="0"/>
    <s v="I/110201"/>
    <x v="0"/>
    <x v="1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ZA010000"/>
    <x v="0"/>
    <s v="I/110202"/>
    <x v="0"/>
    <x v="2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ZA010000"/>
    <x v="0"/>
    <s v="I/110203"/>
    <x v="0"/>
    <x v="3"/>
    <s v="002"/>
    <s v="Recursos Fiscales generados por las Inst"/>
    <n v="0"/>
    <n v="0"/>
    <n v="0"/>
    <n v="6.8"/>
    <n v="6.8"/>
    <n v="6.18"/>
    <n v="6.18"/>
    <n v="0.62"/>
  </r>
  <r>
    <s v="ZA010000"/>
    <x v="0"/>
    <s v="I/110205"/>
    <x v="0"/>
    <x v="4"/>
    <s v="002"/>
    <s v="Recursos Fiscales generados por las Inst"/>
    <n v="6600000"/>
    <n v="0"/>
    <n v="6600000"/>
    <n v="-2710405.85"/>
    <n v="3889594.15"/>
    <n v="2547270"/>
    <n v="2547270"/>
    <n v="1342324.15"/>
  </r>
  <r>
    <s v="ZA010000"/>
    <x v="0"/>
    <s v="I/110206"/>
    <x v="0"/>
    <x v="5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ZA010000"/>
    <x v="0"/>
    <s v="I/110207"/>
    <x v="0"/>
    <x v="6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ZA010000"/>
    <x v="0"/>
    <s v="I/110312"/>
    <x v="0"/>
    <x v="7"/>
    <s v="002"/>
    <s v="Recursos Fiscales generados por las Inst"/>
    <n v="3000000"/>
    <n v="0"/>
    <n v="3000000"/>
    <n v="-1894365.97"/>
    <n v="1105634.03"/>
    <n v="702253.86"/>
    <n v="702253.86"/>
    <n v="403380.17"/>
  </r>
  <r>
    <s v="ZA010000"/>
    <x v="0"/>
    <s v="I/110704"/>
    <x v="0"/>
    <x v="8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ZA010000"/>
    <x v="0"/>
    <s v="I/110710"/>
    <x v="0"/>
    <x v="9"/>
    <s v="002"/>
    <s v="Recursos Fiscales generados por las Inst"/>
    <n v="8000"/>
    <n v="0"/>
    <n v="8000"/>
    <n v="13287"/>
    <n v="21287"/>
    <n v="21286.799999999999"/>
    <n v="21286.799999999999"/>
    <n v="0.2"/>
  </r>
  <r>
    <s v="FS66P020"/>
    <x v="1"/>
    <s v="I/130102"/>
    <x v="1"/>
    <x v="10"/>
    <s v="002"/>
    <s v="Recursos Fiscales generados por las Inst"/>
    <n v="0"/>
    <n v="0"/>
    <n v="0"/>
    <n v="4200"/>
    <n v="4200"/>
    <n v="4180"/>
    <n v="4180"/>
    <n v="20"/>
  </r>
  <r>
    <s v="ZA010000"/>
    <x v="0"/>
    <s v="I/130102"/>
    <x v="1"/>
    <x v="10"/>
    <s v="002"/>
    <s v="Recursos Fiscales generados por las Inst"/>
    <n v="570000"/>
    <n v="0"/>
    <n v="570000"/>
    <n v="-339780.98"/>
    <n v="230219.02"/>
    <n v="120636.13"/>
    <n v="120636.13"/>
    <n v="109582.89"/>
  </r>
  <r>
    <s v="AT69K040"/>
    <x v="2"/>
    <s v="I/130103"/>
    <x v="1"/>
    <x v="11"/>
    <s v="002"/>
    <s v="Recursos Fiscales generados por las Inst"/>
    <n v="0"/>
    <n v="0"/>
    <n v="0"/>
    <n v="860000"/>
    <n v="860000"/>
    <n v="982516.11"/>
    <n v="982516.11"/>
    <n v="-122516.11"/>
  </r>
  <r>
    <s v="ZA010000"/>
    <x v="0"/>
    <s v="I/130103"/>
    <x v="1"/>
    <x v="11"/>
    <s v="002"/>
    <s v="Recursos Fiscales generados por las Inst"/>
    <n v="1100000"/>
    <n v="0"/>
    <n v="1100000"/>
    <n v="-951117.64"/>
    <n v="148882.35999999999"/>
    <n v="23580.93"/>
    <n v="23580.93"/>
    <n v="125301.43"/>
  </r>
  <r>
    <s v="ZA010000"/>
    <x v="0"/>
    <s v="I/130107"/>
    <x v="1"/>
    <x v="12"/>
    <s v="002"/>
    <s v="Recursos Fiscales generados por las Inst"/>
    <n v="5000"/>
    <n v="0"/>
    <n v="5000"/>
    <n v="-3500"/>
    <n v="1500"/>
    <n v="1658.41"/>
    <n v="1658.41"/>
    <n v="-158.41"/>
  </r>
  <r>
    <s v="AT69K040"/>
    <x v="2"/>
    <s v="I/130108"/>
    <x v="1"/>
    <x v="13"/>
    <s v="002"/>
    <s v="Recursos Fiscales generados por las Inst"/>
    <n v="0"/>
    <n v="0"/>
    <n v="0"/>
    <n v="19000"/>
    <n v="19000"/>
    <n v="19465"/>
    <n v="19465"/>
    <n v="-465"/>
  </r>
  <r>
    <s v="ZA010000"/>
    <x v="0"/>
    <s v="I/130108"/>
    <x v="1"/>
    <x v="13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ZA010000"/>
    <x v="0"/>
    <s v="I/130110"/>
    <x v="1"/>
    <x v="14"/>
    <s v="002"/>
    <s v="Recursos Fiscales generados por las Inst"/>
    <n v="0"/>
    <n v="0"/>
    <n v="0"/>
    <n v="348.08"/>
    <n v="348.08"/>
    <n v="62.23"/>
    <n v="62.23"/>
    <n v="285.85000000000002"/>
  </r>
  <r>
    <s v="AT69K040"/>
    <x v="2"/>
    <s v="I/130111"/>
    <x v="1"/>
    <x v="15"/>
    <s v="002"/>
    <s v="Recursos Fiscales generados por las Inst"/>
    <n v="0"/>
    <n v="0"/>
    <n v="0"/>
    <n v="235000"/>
    <n v="235000"/>
    <n v="320023"/>
    <n v="320023"/>
    <n v="-85023"/>
  </r>
  <r>
    <s v="ZA010000"/>
    <x v="0"/>
    <s v="I/130111"/>
    <x v="1"/>
    <x v="15"/>
    <s v="002"/>
    <s v="Recursos Fiscales generados por las Inst"/>
    <n v="1500000"/>
    <n v="0"/>
    <n v="1500000"/>
    <n v="-1335000"/>
    <n v="165000"/>
    <n v="0"/>
    <n v="0"/>
    <n v="165000"/>
  </r>
  <r>
    <s v="AT69K040"/>
    <x v="2"/>
    <s v="I/130112"/>
    <x v="1"/>
    <x v="16"/>
    <s v="002"/>
    <s v="Recursos Fiscales generados por las Inst"/>
    <n v="0"/>
    <n v="0"/>
    <n v="0"/>
    <n v="86000"/>
    <n v="86000"/>
    <n v="98464"/>
    <n v="98464"/>
    <n v="-12464"/>
  </r>
  <r>
    <s v="ZA010000"/>
    <x v="0"/>
    <s v="I/130112"/>
    <x v="1"/>
    <x v="16"/>
    <s v="002"/>
    <s v="Recursos Fiscales generados por las Inst"/>
    <n v="700000"/>
    <n v="0"/>
    <n v="700000"/>
    <n v="-585555"/>
    <n v="114445"/>
    <n v="25704.799999999999"/>
    <n v="25704.799999999999"/>
    <n v="88740.2"/>
  </r>
  <r>
    <s v="ZA010000"/>
    <x v="0"/>
    <s v="I/130113"/>
    <x v="1"/>
    <x v="17"/>
    <s v="002"/>
    <s v="Recursos Fiscales generados por las Inst"/>
    <n v="0"/>
    <n v="0"/>
    <n v="0"/>
    <n v="4434.5600000000004"/>
    <n v="4434.5600000000004"/>
    <n v="540.98"/>
    <n v="540.98"/>
    <n v="3893.58"/>
  </r>
  <r>
    <s v="ZA010000"/>
    <x v="0"/>
    <s v="I/130118"/>
    <x v="1"/>
    <x v="18"/>
    <s v="002"/>
    <s v="Recursos Fiscales generados por las Inst"/>
    <n v="1400000"/>
    <n v="0"/>
    <n v="1400000"/>
    <n v="-843843.65"/>
    <n v="556156.35"/>
    <n v="625289.65"/>
    <n v="625289.65"/>
    <n v="-69133.3"/>
  </r>
  <r>
    <s v="ZA010000"/>
    <x v="0"/>
    <s v="I/130128"/>
    <x v="1"/>
    <x v="19"/>
    <s v="002"/>
    <s v="Recursos Fiscales generados por las Inst"/>
    <n v="20000"/>
    <n v="0"/>
    <n v="20000"/>
    <n v="1980"/>
    <n v="21980"/>
    <n v="20979.599999999999"/>
    <n v="20979.599999999999"/>
    <n v="1000.4"/>
  </r>
  <r>
    <s v="ZA010000"/>
    <x v="0"/>
    <s v="I/130199"/>
    <x v="1"/>
    <x v="20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T69K040"/>
    <x v="2"/>
    <s v="I/130199"/>
    <x v="1"/>
    <x v="20"/>
    <s v="002"/>
    <s v="Recursos Fiscales generados por las Inst"/>
    <n v="0"/>
    <n v="0"/>
    <n v="0"/>
    <n v="118000"/>
    <n v="118000"/>
    <n v="147096.59"/>
    <n v="147096.59"/>
    <n v="-29096.59"/>
  </r>
  <r>
    <s v="ZA010000"/>
    <x v="0"/>
    <s v="I/130307"/>
    <x v="1"/>
    <x v="21"/>
    <s v="002"/>
    <s v="Recursos Fiscales generados por las Inst"/>
    <n v="5000"/>
    <n v="0"/>
    <n v="5000"/>
    <n v="6829.6"/>
    <n v="11829.6"/>
    <n v="10800"/>
    <n v="10800"/>
    <n v="1029.5999999999999"/>
  </r>
  <r>
    <s v="ZA010000"/>
    <x v="0"/>
    <s v="I/130308"/>
    <x v="1"/>
    <x v="22"/>
    <s v="002"/>
    <s v="Recursos Fiscales generados por las Inst"/>
    <n v="250000"/>
    <n v="0"/>
    <n v="250000"/>
    <n v="53373.91"/>
    <n v="303373.90999999997"/>
    <n v="252890.34"/>
    <n v="252890.34"/>
    <n v="50483.57"/>
  </r>
  <r>
    <s v="ZA010000"/>
    <x v="0"/>
    <s v="I/130399"/>
    <x v="1"/>
    <x v="23"/>
    <s v="002"/>
    <s v="Recursos Fiscales generados por las Inst"/>
    <n v="0"/>
    <n v="0"/>
    <n v="0"/>
    <n v="600000"/>
    <n v="600000"/>
    <n v="579715.49"/>
    <n v="579715.49"/>
    <n v="20284.509999999998"/>
  </r>
  <r>
    <s v="ZA010000"/>
    <x v="0"/>
    <s v="I/130407"/>
    <x v="1"/>
    <x v="24"/>
    <s v="002"/>
    <s v="Recursos Fiscales generados por las Inst"/>
    <n v="0"/>
    <n v="0"/>
    <n v="0"/>
    <n v="771.53"/>
    <n v="771.53"/>
    <n v="601.98"/>
    <n v="601.98"/>
    <n v="169.55"/>
  </r>
  <r>
    <s v="ZA010000"/>
    <x v="0"/>
    <s v="I/130408"/>
    <x v="1"/>
    <x v="25"/>
    <s v="002"/>
    <s v="Recursos Fiscales generados por las Inst"/>
    <n v="0"/>
    <n v="0"/>
    <n v="0"/>
    <n v="210.07"/>
    <n v="210.07"/>
    <n v="200.43"/>
    <n v="200.43"/>
    <n v="9.64"/>
  </r>
  <r>
    <s v="ZA010000"/>
    <x v="0"/>
    <s v="I/130413"/>
    <x v="1"/>
    <x v="26"/>
    <s v="002"/>
    <s v="Recursos Fiscales generados por las Inst"/>
    <n v="0"/>
    <n v="0"/>
    <n v="0"/>
    <n v="12620.05"/>
    <n v="12620.05"/>
    <n v="2223.46"/>
    <n v="2223.46"/>
    <n v="10396.59"/>
  </r>
  <r>
    <s v="ZA010000"/>
    <x v="0"/>
    <s v="I/130499"/>
    <x v="1"/>
    <x v="27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ZA010000"/>
    <x v="0"/>
    <s v="I/140204"/>
    <x v="2"/>
    <x v="28"/>
    <s v="002"/>
    <s v="Recursos Fiscales generados por las Inst"/>
    <n v="1800000"/>
    <n v="0"/>
    <n v="1800000"/>
    <n v="-796553.85"/>
    <n v="1003446.15"/>
    <n v="757833.12"/>
    <n v="757833.12"/>
    <n v="245613.03"/>
  </r>
  <r>
    <s v="ZA010000"/>
    <x v="0"/>
    <s v="I/140306"/>
    <x v="2"/>
    <x v="29"/>
    <s v="002"/>
    <s v="Recursos Fiscales generados por las Inst"/>
    <n v="0"/>
    <n v="0"/>
    <n v="0"/>
    <n v="2"/>
    <n v="2"/>
    <n v="1.5"/>
    <n v="1.5"/>
    <n v="0.5"/>
  </r>
  <r>
    <s v="ZA010000"/>
    <x v="0"/>
    <s v="I/170107"/>
    <x v="3"/>
    <x v="30"/>
    <s v="002"/>
    <s v="Recursos Fiscales generados por las Inst"/>
    <n v="300000"/>
    <n v="0"/>
    <n v="300000"/>
    <n v="0"/>
    <n v="300000"/>
    <n v="0"/>
    <n v="0"/>
    <n v="300000"/>
  </r>
  <r>
    <s v="ZA010000"/>
    <x v="0"/>
    <s v="I/170199"/>
    <x v="3"/>
    <x v="31"/>
    <s v="002"/>
    <s v="Recursos Fiscales generados por las Inst"/>
    <n v="200"/>
    <n v="0"/>
    <n v="200"/>
    <n v="2706.72"/>
    <n v="2906.72"/>
    <n v="180.37"/>
    <n v="180.37"/>
    <n v="2726.35"/>
  </r>
  <r>
    <s v="ZM04F040"/>
    <x v="3"/>
    <s v="I/170202"/>
    <x v="3"/>
    <x v="32"/>
    <s v="002"/>
    <s v="Recursos Fiscales generados por las Inst"/>
    <n v="0"/>
    <n v="0"/>
    <n v="0"/>
    <n v="12500"/>
    <n v="12500"/>
    <n v="12284.87"/>
    <n v="134.06"/>
    <n v="215.13"/>
  </r>
  <r>
    <s v="ZA010000"/>
    <x v="0"/>
    <s v="I/170202"/>
    <x v="3"/>
    <x v="32"/>
    <s v="002"/>
    <s v="Recursos Fiscales generados por las Inst"/>
    <n v="92000"/>
    <n v="0"/>
    <n v="92000"/>
    <n v="-74823.28"/>
    <n v="17176.72"/>
    <n v="16716.29"/>
    <n v="16716.29"/>
    <n v="460.43"/>
  </r>
  <r>
    <s v="MB42I090"/>
    <x v="4"/>
    <s v="I/170202"/>
    <x v="3"/>
    <x v="32"/>
    <s v="002"/>
    <s v="Recursos Fiscales generados por las Inst"/>
    <n v="0"/>
    <n v="0"/>
    <n v="0"/>
    <n v="1100"/>
    <n v="1100"/>
    <n v="1087.42"/>
    <n v="1087.42"/>
    <n v="12.58"/>
  </r>
  <r>
    <s v="OL41I060"/>
    <x v="5"/>
    <s v="I/170202"/>
    <x v="3"/>
    <x v="32"/>
    <s v="002"/>
    <s v="Recursos Fiscales generados por las Inst"/>
    <n v="0"/>
    <n v="0"/>
    <n v="0"/>
    <n v="750"/>
    <n v="750"/>
    <n v="743.91"/>
    <n v="743.91"/>
    <n v="6.09"/>
  </r>
  <r>
    <s v="EQ13I030"/>
    <x v="6"/>
    <s v="I/170202"/>
    <x v="3"/>
    <x v="32"/>
    <s v="002"/>
    <s v="Recursos Fiscales generados por las Inst"/>
    <n v="0"/>
    <n v="0"/>
    <n v="0"/>
    <n v="1600"/>
    <n v="1600"/>
    <n v="1533"/>
    <n v="1533"/>
    <n v="67"/>
  </r>
  <r>
    <s v="SF43I080"/>
    <x v="7"/>
    <s v="I/170202"/>
    <x v="3"/>
    <x v="32"/>
    <s v="002"/>
    <s v="Recursos Fiscales generados por las Inst"/>
    <n v="0"/>
    <n v="0"/>
    <n v="0"/>
    <n v="600"/>
    <n v="600"/>
    <n v="535.97"/>
    <n v="535.97"/>
    <n v="64.03"/>
  </r>
  <r>
    <s v="CF22I050"/>
    <x v="8"/>
    <s v="I/170202"/>
    <x v="3"/>
    <x v="32"/>
    <s v="002"/>
    <s v="Recursos Fiscales generados por las Inst"/>
    <n v="0"/>
    <n v="0"/>
    <n v="0"/>
    <n v="1900"/>
    <n v="1900"/>
    <n v="1841.79"/>
    <n v="1841.79"/>
    <n v="58.21"/>
  </r>
  <r>
    <s v="EE11I010"/>
    <x v="9"/>
    <s v="I/170202"/>
    <x v="3"/>
    <x v="32"/>
    <s v="002"/>
    <s v="Recursos Fiscales generados por las Inst"/>
    <n v="0"/>
    <n v="0"/>
    <n v="0"/>
    <n v="2200"/>
    <n v="2200"/>
    <n v="2171.73"/>
    <n v="2171.73"/>
    <n v="28.27"/>
  </r>
  <r>
    <s v="ZT06F060"/>
    <x v="10"/>
    <s v="I/170202"/>
    <x v="3"/>
    <x v="32"/>
    <s v="002"/>
    <s v="Recursos Fiscales generados por las Inst"/>
    <n v="0"/>
    <n v="0"/>
    <n v="0"/>
    <n v="900"/>
    <n v="900"/>
    <n v="886.36"/>
    <n v="886.36"/>
    <n v="13.64"/>
  </r>
  <r>
    <s v="JM40I070"/>
    <x v="11"/>
    <s v="I/170202"/>
    <x v="3"/>
    <x v="32"/>
    <s v="002"/>
    <s v="Recursos Fiscales generados por las Inst"/>
    <n v="0"/>
    <n v="0"/>
    <n v="0"/>
    <n v="270"/>
    <n v="270"/>
    <n v="269.39999999999998"/>
    <n v="0"/>
    <n v="0.6"/>
  </r>
  <r>
    <s v="ES12I020"/>
    <x v="12"/>
    <s v="I/170202"/>
    <x v="3"/>
    <x v="32"/>
    <s v="002"/>
    <s v="Recursos Fiscales generados por las Inst"/>
    <n v="0"/>
    <n v="0"/>
    <n v="0"/>
    <n v="4500"/>
    <n v="4500"/>
    <n v="4500"/>
    <n v="1500"/>
    <n v="0"/>
  </r>
  <r>
    <s v="CB21I040"/>
    <x v="13"/>
    <s v="I/170202"/>
    <x v="3"/>
    <x v="32"/>
    <s v="002"/>
    <s v="Recursos Fiscales generados por las Inst"/>
    <n v="0"/>
    <n v="0"/>
    <n v="0"/>
    <n v="14000"/>
    <n v="14000"/>
    <n v="13960.06"/>
    <n v="4473.66"/>
    <n v="39.94"/>
  </r>
  <r>
    <s v="ZA010000"/>
    <x v="0"/>
    <s v="I/170301"/>
    <x v="3"/>
    <x v="33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ZA010000"/>
    <x v="0"/>
    <s v="I/170401"/>
    <x v="3"/>
    <x v="34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ZA010000"/>
    <x v="0"/>
    <s v="I/170402"/>
    <x v="3"/>
    <x v="35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T69K040"/>
    <x v="2"/>
    <s v="I/170404"/>
    <x v="3"/>
    <x v="36"/>
    <s v="002"/>
    <s v="Recursos Fiscales generados por las Inst"/>
    <n v="0"/>
    <n v="0"/>
    <n v="0"/>
    <n v="16"/>
    <n v="16"/>
    <n v="15.04"/>
    <n v="15.04"/>
    <n v="0.96"/>
  </r>
  <r>
    <s v="ZC09F090"/>
    <x v="14"/>
    <s v="I/170404"/>
    <x v="3"/>
    <x v="36"/>
    <s v="002"/>
    <s v="Recursos Fiscales generados por las Inst"/>
    <n v="0"/>
    <n v="0"/>
    <n v="0"/>
    <n v="900"/>
    <n v="900"/>
    <n v="851.73"/>
    <n v="851.73"/>
    <n v="48.27"/>
  </r>
  <r>
    <s v="ZD07F070"/>
    <x v="15"/>
    <s v="I/170404"/>
    <x v="3"/>
    <x v="36"/>
    <s v="002"/>
    <s v="Recursos Fiscales generados por las Inst"/>
    <n v="0"/>
    <n v="0"/>
    <n v="0"/>
    <n v="450"/>
    <n v="450"/>
    <n v="433.54"/>
    <n v="433.54"/>
    <n v="16.46"/>
  </r>
  <r>
    <s v="ZN02F020"/>
    <x v="16"/>
    <s v="I/170404"/>
    <x v="3"/>
    <x v="36"/>
    <s v="002"/>
    <s v="Recursos Fiscales generados por las Inst"/>
    <n v="0"/>
    <n v="0"/>
    <n v="0"/>
    <n v="14000"/>
    <n v="14000"/>
    <n v="14484.47"/>
    <n v="14484.47"/>
    <n v="-484.47"/>
  </r>
  <r>
    <s v="RP36A010"/>
    <x v="17"/>
    <s v="I/170404"/>
    <x v="3"/>
    <x v="36"/>
    <s v="002"/>
    <s v="Recursos Fiscales generados por las Inst"/>
    <n v="0"/>
    <n v="0"/>
    <n v="0"/>
    <n v="700"/>
    <n v="700"/>
    <n v="695.12"/>
    <n v="695.12"/>
    <n v="4.88"/>
  </r>
  <r>
    <s v="ZT06F060"/>
    <x v="10"/>
    <s v="I/170404"/>
    <x v="3"/>
    <x v="36"/>
    <s v="002"/>
    <s v="Recursos Fiscales generados por las Inst"/>
    <n v="0"/>
    <n v="0"/>
    <n v="0"/>
    <n v="1900"/>
    <n v="1900"/>
    <n v="1819.74"/>
    <n v="1819.74"/>
    <n v="80.260000000000005"/>
  </r>
  <r>
    <s v="FS66P020"/>
    <x v="1"/>
    <s v="I/170404"/>
    <x v="3"/>
    <x v="36"/>
    <s v="002"/>
    <s v="Recursos Fiscales generados por las Inst"/>
    <n v="0"/>
    <n v="0"/>
    <n v="0"/>
    <n v="35"/>
    <n v="35"/>
    <n v="32.46"/>
    <n v="32.46"/>
    <n v="2.54"/>
  </r>
  <r>
    <s v="CB21I040"/>
    <x v="13"/>
    <s v="I/170404"/>
    <x v="3"/>
    <x v="36"/>
    <s v="002"/>
    <s v="Recursos Fiscales generados por las Inst"/>
    <n v="0"/>
    <n v="0"/>
    <n v="0"/>
    <n v="200"/>
    <n v="200"/>
    <n v="191.17"/>
    <n v="191.17"/>
    <n v="8.83"/>
  </r>
  <r>
    <s v="ZQ08F080"/>
    <x v="18"/>
    <s v="I/170404"/>
    <x v="3"/>
    <x v="36"/>
    <s v="002"/>
    <s v="Recursos Fiscales generados por las Inst"/>
    <n v="0"/>
    <n v="0"/>
    <n v="0"/>
    <n v="30"/>
    <n v="30"/>
    <n v="26.81"/>
    <n v="26.81"/>
    <n v="3.19"/>
  </r>
  <r>
    <s v="ZM04F040"/>
    <x v="3"/>
    <s v="I/170404"/>
    <x v="3"/>
    <x v="36"/>
    <s v="002"/>
    <s v="Recursos Fiscales generados por las Inst"/>
    <n v="0"/>
    <n v="0"/>
    <n v="0"/>
    <n v="4000"/>
    <n v="4000"/>
    <n v="8208.5400000000009"/>
    <n v="8208.5400000000009"/>
    <n v="-4208.54"/>
  </r>
  <r>
    <s v="ZA010000"/>
    <x v="0"/>
    <s v="I/170404"/>
    <x v="3"/>
    <x v="36"/>
    <s v="002"/>
    <s v="Recursos Fiscales generados por las Inst"/>
    <n v="102000"/>
    <n v="0"/>
    <n v="102000"/>
    <n v="-89131"/>
    <n v="12869"/>
    <n v="0"/>
    <n v="0"/>
    <n v="12869"/>
  </r>
  <r>
    <s v="PM71N010"/>
    <x v="19"/>
    <s v="I/170404"/>
    <x v="3"/>
    <x v="36"/>
    <s v="002"/>
    <s v="Recursos Fiscales generados por las Inst"/>
    <n v="0"/>
    <n v="0"/>
    <n v="0"/>
    <n v="1900"/>
    <n v="1900"/>
    <n v="1876.65"/>
    <n v="1408.03"/>
    <n v="23.35"/>
  </r>
  <r>
    <s v="ZA010000"/>
    <x v="0"/>
    <s v="I/170416"/>
    <x v="3"/>
    <x v="37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T69K040"/>
    <x v="2"/>
    <s v="I/170499"/>
    <x v="3"/>
    <x v="38"/>
    <s v="002"/>
    <s v="Recursos Fiscales generados por las Inst"/>
    <n v="0"/>
    <n v="0"/>
    <n v="0"/>
    <n v="2500000"/>
    <n v="2500000"/>
    <n v="1901275"/>
    <n v="1901275"/>
    <n v="598725"/>
  </r>
  <r>
    <s v="ZA010000"/>
    <x v="0"/>
    <s v="I/170499"/>
    <x v="3"/>
    <x v="38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MC37B000"/>
    <x v="20"/>
    <s v="I/170499"/>
    <x v="3"/>
    <x v="38"/>
    <s v="002"/>
    <s v="Recursos Fiscales generados por las Inst"/>
    <n v="0"/>
    <n v="0"/>
    <n v="0"/>
    <n v="710"/>
    <n v="710"/>
    <n v="22608.38"/>
    <n v="22608.38"/>
    <n v="-21898.38"/>
  </r>
  <r>
    <s v="ZN02F020"/>
    <x v="16"/>
    <s v="I/190101"/>
    <x v="4"/>
    <x v="39"/>
    <s v="002"/>
    <s v="Recursos Fiscales generados por las Inst"/>
    <n v="0"/>
    <n v="0"/>
    <n v="0"/>
    <n v="78000"/>
    <n v="78000"/>
    <n v="81413.25"/>
    <n v="77932.05"/>
    <n v="-3413.25"/>
  </r>
  <r>
    <s v="ZA010000"/>
    <x v="0"/>
    <s v="I/190101"/>
    <x v="4"/>
    <x v="39"/>
    <s v="002"/>
    <s v="Recursos Fiscales generados por las Inst"/>
    <n v="100000"/>
    <n v="0"/>
    <n v="100000"/>
    <n v="-77917.5"/>
    <n v="22082.5"/>
    <n v="0"/>
    <n v="0"/>
    <n v="22082.5"/>
  </r>
  <r>
    <s v="AT69K040"/>
    <x v="2"/>
    <s v="I/190201"/>
    <x v="4"/>
    <x v="40"/>
    <s v="002"/>
    <s v="Recursos Fiscales generados por las Inst"/>
    <n v="0"/>
    <n v="0"/>
    <n v="0"/>
    <n v="18000"/>
    <n v="18000"/>
    <n v="17470.310000000001"/>
    <n v="0"/>
    <n v="529.69000000000005"/>
  </r>
  <r>
    <s v="EE11I010"/>
    <x v="9"/>
    <s v="I/190201"/>
    <x v="4"/>
    <x v="40"/>
    <s v="002"/>
    <s v="Recursos Fiscales generados por las Inst"/>
    <n v="0"/>
    <n v="0"/>
    <n v="0"/>
    <n v="800"/>
    <n v="800"/>
    <n v="798"/>
    <n v="798"/>
    <n v="2"/>
  </r>
  <r>
    <s v="PM71N010"/>
    <x v="19"/>
    <s v="I/190201"/>
    <x v="4"/>
    <x v="40"/>
    <s v="002"/>
    <s v="Recursos Fiscales generados por las Inst"/>
    <n v="0"/>
    <n v="0"/>
    <n v="0"/>
    <n v="2600"/>
    <n v="2600"/>
    <n v="2520"/>
    <n v="2520"/>
    <n v="80"/>
  </r>
  <r>
    <s v="ZA010000"/>
    <x v="0"/>
    <s v="I/190201"/>
    <x v="4"/>
    <x v="40"/>
    <s v="002"/>
    <s v="Recursos Fiscales generados por las Inst"/>
    <n v="75000"/>
    <n v="0"/>
    <n v="75000"/>
    <n v="-74000"/>
    <n v="1000"/>
    <n v="54368.47"/>
    <n v="54368.47"/>
    <n v="-53368.47"/>
  </r>
  <r>
    <s v="ZA010000"/>
    <x v="0"/>
    <s v="I/190299"/>
    <x v="4"/>
    <x v="41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ZA010000"/>
    <x v="0"/>
    <s v="I/190401"/>
    <x v="4"/>
    <x v="42"/>
    <s v="002"/>
    <s v="Recursos Fiscales generados por las Inst"/>
    <n v="284000"/>
    <n v="0"/>
    <n v="284000"/>
    <n v="45000"/>
    <n v="329000"/>
    <n v="340187.28"/>
    <n v="253556.25"/>
    <n v="-11187.28"/>
  </r>
  <r>
    <s v="ZA010000"/>
    <x v="0"/>
    <s v="I/190407"/>
    <x v="4"/>
    <x v="43"/>
    <s v="002"/>
    <s v="Recursos Fiscales generados por las Inst"/>
    <n v="100000"/>
    <n v="0"/>
    <n v="100000"/>
    <n v="-50000"/>
    <n v="50000"/>
    <n v="0"/>
    <n v="0"/>
    <n v="50000"/>
  </r>
  <r>
    <s v="AC67Q000"/>
    <x v="21"/>
    <s v="I/190499"/>
    <x v="4"/>
    <x v="44"/>
    <s v="002"/>
    <s v="Recursos Fiscales generados por las Inst"/>
    <n v="0"/>
    <n v="0"/>
    <n v="0"/>
    <n v="0"/>
    <n v="0"/>
    <n v="8.15"/>
    <n v="8.15"/>
    <n v="-8.15"/>
  </r>
  <r>
    <s v="SF43I080"/>
    <x v="7"/>
    <s v="I/190499"/>
    <x v="4"/>
    <x v="44"/>
    <s v="002"/>
    <s v="Recursos Fiscales generados por las Inst"/>
    <n v="0"/>
    <n v="0"/>
    <n v="0"/>
    <n v="140"/>
    <n v="140"/>
    <n v="220.11"/>
    <n v="220.11"/>
    <n v="-80.11"/>
  </r>
  <r>
    <s v="PM71N010"/>
    <x v="19"/>
    <s v="I/190499"/>
    <x v="4"/>
    <x v="44"/>
    <s v="002"/>
    <s v="Recursos Fiscales generados por las Inst"/>
    <n v="0"/>
    <n v="0"/>
    <n v="0"/>
    <n v="60"/>
    <n v="60"/>
    <n v="93.4"/>
    <n v="93.4"/>
    <n v="-33.4"/>
  </r>
  <r>
    <s v="FS66P020"/>
    <x v="1"/>
    <s v="I/190499"/>
    <x v="4"/>
    <x v="44"/>
    <s v="002"/>
    <s v="Recursos Fiscales generados por las Inst"/>
    <n v="0"/>
    <n v="0"/>
    <n v="0"/>
    <n v="2500"/>
    <n v="2500"/>
    <n v="3326.54"/>
    <n v="2426.54"/>
    <n v="-826.54"/>
  </r>
  <r>
    <s v="ZA010000"/>
    <x v="0"/>
    <s v="I/190499"/>
    <x v="4"/>
    <x v="44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F22I050"/>
    <x v="8"/>
    <s v="I/190499"/>
    <x v="4"/>
    <x v="44"/>
    <s v="002"/>
    <s v="Recursos Fiscales generados por las Inst"/>
    <n v="0"/>
    <n v="0"/>
    <n v="0"/>
    <n v="18"/>
    <n v="18"/>
    <n v="17.579999999999998"/>
    <n v="17.579999999999998"/>
    <n v="0.42"/>
  </r>
  <r>
    <s v="UN31M010"/>
    <x v="22"/>
    <s v="I/190499"/>
    <x v="4"/>
    <x v="44"/>
    <s v="002"/>
    <s v="Recursos Fiscales generados por las Inst"/>
    <n v="0"/>
    <n v="0"/>
    <n v="0"/>
    <n v="90"/>
    <n v="90"/>
    <n v="528.48"/>
    <n v="528.48"/>
    <n v="-438.48"/>
  </r>
  <r>
    <s v="AT69K040"/>
    <x v="2"/>
    <s v="I/190499"/>
    <x v="4"/>
    <x v="44"/>
    <s v="002"/>
    <s v="Recursos Fiscales generados por las Inst"/>
    <n v="0"/>
    <n v="0"/>
    <n v="0"/>
    <n v="16000"/>
    <n v="16000"/>
    <n v="15114.4"/>
    <n v="10298.129999999999"/>
    <n v="885.6"/>
  </r>
  <r>
    <s v="US33M030"/>
    <x v="23"/>
    <s v="I/190499"/>
    <x v="4"/>
    <x v="44"/>
    <s v="002"/>
    <s v="Recursos Fiscales generados por las Inst"/>
    <n v="0"/>
    <n v="0"/>
    <n v="0"/>
    <n v="1100"/>
    <n v="1100"/>
    <n v="1864.29"/>
    <n v="1450.89"/>
    <n v="-764.29"/>
  </r>
  <r>
    <s v="ZT06F060"/>
    <x v="10"/>
    <s v="I/190499"/>
    <x v="4"/>
    <x v="44"/>
    <s v="002"/>
    <s v="Recursos Fiscales generados por las Inst"/>
    <n v="0"/>
    <n v="0"/>
    <n v="0"/>
    <n v="200"/>
    <n v="200"/>
    <n v="191.66"/>
    <n v="191.66"/>
    <n v="8.34"/>
  </r>
  <r>
    <s v="ZM04F040"/>
    <x v="3"/>
    <s v="I/190499"/>
    <x v="4"/>
    <x v="44"/>
    <s v="002"/>
    <s v="Recursos Fiscales generados por las Inst"/>
    <n v="0"/>
    <n v="0"/>
    <n v="0"/>
    <n v="1100"/>
    <n v="1100"/>
    <n v="1229.81"/>
    <n v="1229.33"/>
    <n v="-129.81"/>
  </r>
  <r>
    <s v="RP36A010"/>
    <x v="17"/>
    <s v="I/190499"/>
    <x v="4"/>
    <x v="44"/>
    <s v="002"/>
    <s v="Recursos Fiscales generados por las Inst"/>
    <n v="0"/>
    <n v="0"/>
    <n v="0"/>
    <n v="600"/>
    <n v="600"/>
    <n v="510"/>
    <n v="116"/>
    <n v="90"/>
  </r>
  <r>
    <s v="ZC09F090"/>
    <x v="14"/>
    <s v="I/190499"/>
    <x v="4"/>
    <x v="44"/>
    <s v="002"/>
    <s v="Recursos Fiscales generados por las Inst"/>
    <n v="0"/>
    <n v="0"/>
    <n v="0"/>
    <n v="1100"/>
    <n v="1100"/>
    <n v="1086.6500000000001"/>
    <n v="1086.6500000000001"/>
    <n v="13.35"/>
  </r>
  <r>
    <s v="OL41I060"/>
    <x v="5"/>
    <s v="I/190499"/>
    <x v="4"/>
    <x v="44"/>
    <s v="002"/>
    <s v="Recursos Fiscales generados por las Inst"/>
    <n v="0"/>
    <n v="0"/>
    <n v="0"/>
    <n v="60"/>
    <n v="60"/>
    <n v="63.5"/>
    <n v="63.5"/>
    <n v="-3.5"/>
  </r>
  <r>
    <s v="EQ13I030"/>
    <x v="6"/>
    <s v="I/190499"/>
    <x v="4"/>
    <x v="44"/>
    <s v="002"/>
    <s v="Recursos Fiscales generados por las Inst"/>
    <n v="0"/>
    <n v="0"/>
    <n v="0"/>
    <n v="1300"/>
    <n v="1300"/>
    <n v="1286.3"/>
    <n v="1286.3"/>
    <n v="13.7"/>
  </r>
  <r>
    <s v="UC32M020"/>
    <x v="24"/>
    <s v="I/190499"/>
    <x v="4"/>
    <x v="44"/>
    <s v="002"/>
    <s v="Recursos Fiscales generados por las Inst"/>
    <n v="0"/>
    <n v="0"/>
    <n v="0"/>
    <n v="600"/>
    <n v="600"/>
    <n v="521.14"/>
    <n v="515.45000000000005"/>
    <n v="78.86"/>
  </r>
  <r>
    <s v="ES12I020"/>
    <x v="12"/>
    <s v="I/190499"/>
    <x v="4"/>
    <x v="44"/>
    <s v="002"/>
    <s v="Recursos Fiscales generados por las Inst"/>
    <n v="0"/>
    <n v="0"/>
    <n v="0"/>
    <n v="60"/>
    <n v="60"/>
    <n v="51.99"/>
    <n v="51.99"/>
    <n v="8.01"/>
  </r>
  <r>
    <s v="ZS03F030"/>
    <x v="25"/>
    <s v="I/190499"/>
    <x v="4"/>
    <x v="44"/>
    <s v="002"/>
    <s v="Recursos Fiscales generados por las Inst"/>
    <n v="0"/>
    <n v="0"/>
    <n v="0"/>
    <n v="430"/>
    <n v="430"/>
    <n v="420.37"/>
    <n v="0"/>
    <n v="9.6300000000000008"/>
  </r>
  <r>
    <s v="EE11I010"/>
    <x v="9"/>
    <s v="I/190499"/>
    <x v="4"/>
    <x v="44"/>
    <s v="002"/>
    <s v="Recursos Fiscales generados por las Inst"/>
    <n v="0"/>
    <n v="0"/>
    <n v="0"/>
    <n v="150"/>
    <n v="150"/>
    <n v="127.75"/>
    <n v="127.75"/>
    <n v="22.25"/>
  </r>
  <r>
    <s v="CB21I040"/>
    <x v="13"/>
    <s v="I/240105"/>
    <x v="5"/>
    <x v="45"/>
    <s v="002"/>
    <s v="Recursos Fiscales generados por las Inst"/>
    <n v="0"/>
    <n v="0"/>
    <n v="0"/>
    <n v="3543"/>
    <n v="3543"/>
    <n v="3542.14"/>
    <n v="3542.14"/>
    <n v="0.86"/>
  </r>
  <r>
    <s v="ZA010000"/>
    <x v="0"/>
    <s v="I/240201"/>
    <x v="5"/>
    <x v="46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ZA010000"/>
    <x v="0"/>
    <s v="I/240202"/>
    <x v="5"/>
    <x v="47"/>
    <s v="002"/>
    <s v="Recursos Fiscales generados por las Inst"/>
    <n v="0"/>
    <n v="0"/>
    <n v="0"/>
    <n v="182120.83"/>
    <n v="182120.83"/>
    <n v="82050.929999999993"/>
    <n v="82050.929999999993"/>
    <n v="100069.9"/>
  </r>
  <r>
    <s v="ZA010000"/>
    <x v="0"/>
    <s v="I/280101"/>
    <x v="6"/>
    <x v="48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ZA010000"/>
    <x v="0"/>
    <s v="I/280301"/>
    <x v="6"/>
    <x v="49"/>
    <n v="202"/>
    <s v="PRESTAMOS EXTERNOS"/>
    <n v="0"/>
    <n v="0"/>
    <n v="0"/>
    <n v="813752.13"/>
    <n v="813752.13"/>
    <n v="0"/>
    <n v="0"/>
    <n v="0"/>
  </r>
  <r>
    <s v="ZA010000"/>
    <x v="0"/>
    <s v="I/281002"/>
    <x v="6"/>
    <x v="50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PM71N010"/>
    <x v="19"/>
    <s v="I/281002"/>
    <x v="6"/>
    <x v="50"/>
    <s v="001"/>
    <s v="Recursos Fiscales"/>
    <n v="0"/>
    <n v="0"/>
    <n v="0"/>
    <n v="52000"/>
    <n v="52000"/>
    <n v="51747.81"/>
    <n v="35"/>
    <n v="252.19"/>
  </r>
  <r>
    <s v="MB42I090"/>
    <x v="4"/>
    <s v="I/281002"/>
    <x v="6"/>
    <x v="50"/>
    <s v="001"/>
    <s v="Recursos Fiscales"/>
    <n v="0"/>
    <n v="0"/>
    <n v="0"/>
    <n v="12000"/>
    <n v="12000"/>
    <n v="11551.7"/>
    <n v="0"/>
    <n v="448.3"/>
  </r>
  <r>
    <s v="RP36A010"/>
    <x v="17"/>
    <s v="I/281002"/>
    <x v="6"/>
    <x v="50"/>
    <s v="001"/>
    <s v="Recursos Fiscales"/>
    <n v="0"/>
    <n v="0"/>
    <n v="0"/>
    <n v="32000"/>
    <n v="32000"/>
    <n v="31115.72"/>
    <n v="0"/>
    <n v="884.28"/>
  </r>
  <r>
    <s v="US33M030"/>
    <x v="23"/>
    <s v="I/281002"/>
    <x v="6"/>
    <x v="50"/>
    <s v="001"/>
    <s v="Recursos Fiscales"/>
    <n v="0"/>
    <n v="0"/>
    <n v="0"/>
    <n v="128000"/>
    <n v="128000"/>
    <n v="127713.42"/>
    <n v="0"/>
    <n v="286.58"/>
  </r>
  <r>
    <s v="JM40I070"/>
    <x v="11"/>
    <s v="I/281002"/>
    <x v="6"/>
    <x v="50"/>
    <s v="001"/>
    <s v="Recursos Fiscales"/>
    <n v="0"/>
    <n v="0"/>
    <n v="0"/>
    <n v="2900"/>
    <n v="2900"/>
    <n v="2825.51"/>
    <n v="0"/>
    <n v="74.489999999999995"/>
  </r>
  <r>
    <s v="ZA010000"/>
    <x v="0"/>
    <s v="I/360301"/>
    <x v="7"/>
    <x v="51"/>
    <s v="202"/>
    <s v="PRESTAMOS EXTERNOS"/>
    <n v="0"/>
    <n v="0"/>
    <n v="0"/>
    <n v="0"/>
    <n v="0"/>
    <n v="0"/>
    <n v="0"/>
    <n v="-88994144.970000014"/>
  </r>
  <r>
    <s v="ZA010000"/>
    <x v="0"/>
    <s v="I/370102"/>
    <x v="8"/>
    <x v="52"/>
    <s v="002"/>
    <s v="Recursos Fiscales generados por las Inst"/>
    <n v="15000000"/>
    <n v="0"/>
    <n v="15000000"/>
    <n v="0"/>
    <n v="15000000"/>
    <n v="0"/>
    <n v="0"/>
    <n v="15000000"/>
  </r>
  <r>
    <s v="ZA010000"/>
    <x v="0"/>
    <s v="I/370104"/>
    <x v="8"/>
    <x v="53"/>
    <s v="001"/>
    <s v="Recursos Fiscales"/>
    <n v="0"/>
    <n v="0"/>
    <n v="0"/>
    <n v="0"/>
    <n v="0"/>
    <n v="0"/>
    <n v="0"/>
    <n v="800736.90999999992"/>
  </r>
  <r>
    <s v="ZA010000"/>
    <x v="0"/>
    <s v="I/370104"/>
    <x v="8"/>
    <x v="53"/>
    <s v="202"/>
    <s v="PRESTAMOS EXTERNOS"/>
    <n v="0"/>
    <n v="0"/>
    <n v="0"/>
    <n v="0"/>
    <n v="0"/>
    <n v="0"/>
    <n v="0"/>
    <n v="-1963738.6299999952"/>
  </r>
  <r>
    <s v="ZA010000"/>
    <x v="0"/>
    <s v="I/380101"/>
    <x v="9"/>
    <x v="54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ZA010000"/>
    <x v="0"/>
    <s v="I/380107"/>
    <x v="9"/>
    <x v="55"/>
    <s v="002"/>
    <s v="Recursos Fiscales generados por las Inst"/>
    <n v="339446.22"/>
    <n v="0"/>
    <n v="339446.22"/>
    <n v="-93925.57"/>
    <n v="245520.65"/>
    <n v="0"/>
    <n v="0"/>
    <n v="245520.65"/>
  </r>
  <r>
    <s v="ZA010000"/>
    <x v="0"/>
    <s v="I/380107"/>
    <x v="9"/>
    <x v="55"/>
    <s v="001"/>
    <s v="Recursos Fiscales"/>
    <n v="95801.499999999985"/>
    <n v="0"/>
    <n v="95801.499999999985"/>
    <n v="0"/>
    <n v="95801.499999999985"/>
    <n v="0"/>
    <n v="0"/>
    <n v="95801.499999999985"/>
  </r>
  <r>
    <s v="ZA010000"/>
    <x v="0"/>
    <s v="I/380107"/>
    <x v="9"/>
    <x v="55"/>
    <s v="202"/>
    <s v="PRESTAMOS EXTERNOS"/>
    <n v="0"/>
    <n v="0"/>
    <n v="0"/>
    <n v="0"/>
    <n v="0"/>
    <n v="0"/>
    <n v="0"/>
    <n v="0"/>
  </r>
  <r>
    <s v="ZA010000"/>
    <x v="0"/>
    <s v="I/380108"/>
    <x v="9"/>
    <x v="56"/>
    <s v="202"/>
    <s v="PRESTAMOS EXTERNOS"/>
    <m/>
    <n v="0"/>
    <n v="0"/>
    <n v="0"/>
    <n v="0"/>
    <n v="0"/>
    <n v="0"/>
    <n v="88582.799999998882"/>
  </r>
  <r>
    <s v="ZA010000"/>
    <x v="0"/>
    <s v="I/380108"/>
    <x v="9"/>
    <x v="56"/>
    <s v="002"/>
    <s v="Recursos Fiscales generados por las Inst"/>
    <n v="3724240.15"/>
    <n v="0"/>
    <n v="3724240.15"/>
    <n v="175971.54"/>
    <n v="3900211.69"/>
    <n v="0"/>
    <n v="0"/>
    <n v="3900211.69"/>
  </r>
  <r>
    <s v="ZA010000"/>
    <x v="0"/>
    <s v="I/380108"/>
    <x v="9"/>
    <x v="56"/>
    <s v="001"/>
    <s v="Recursos Fiscales"/>
    <n v="0"/>
    <n v="0"/>
    <n v="0"/>
    <n v="0"/>
    <n v="0"/>
    <n v="0"/>
    <n v="0"/>
    <n v="206693.17999999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64">
  <r>
    <x v="0"/>
    <x v="0"/>
    <x v="0"/>
    <x v="0"/>
    <x v="0"/>
    <x v="0"/>
    <s v="ZD07F070"/>
    <x v="0"/>
    <x v="0"/>
    <x v="0"/>
    <x v="0"/>
    <x v="0"/>
    <n v="1394112"/>
    <n v="-8258.2000000000007"/>
    <n v="1385853.8"/>
    <n v="-99294.87"/>
    <n v="1286558.9300000002"/>
    <n v="0"/>
    <n v="850393.1"/>
    <n v="850393.1"/>
    <n v="535460.70000000007"/>
    <n v="535460.70000000007"/>
    <n v="436165.83"/>
    <s v="G/510105/1FA101"/>
  </r>
  <r>
    <x v="0"/>
    <x v="0"/>
    <x v="0"/>
    <x v="0"/>
    <x v="0"/>
    <x v="0"/>
    <s v="ZD07F070"/>
    <x v="0"/>
    <x v="0"/>
    <x v="0"/>
    <x v="1"/>
    <x v="0"/>
    <n v="81483.72"/>
    <n v="0"/>
    <n v="81483.72"/>
    <n v="-7325.16"/>
    <n v="74158.559999999998"/>
    <n v="0"/>
    <n v="49439.040000000001"/>
    <n v="49439.040000000001"/>
    <n v="32044.68"/>
    <n v="32044.68"/>
    <n v="24719.52"/>
    <s v="G/510106/1FA101"/>
  </r>
  <r>
    <x v="0"/>
    <x v="0"/>
    <x v="0"/>
    <x v="0"/>
    <x v="0"/>
    <x v="0"/>
    <s v="ZD07F070"/>
    <x v="0"/>
    <x v="0"/>
    <x v="0"/>
    <x v="2"/>
    <x v="0"/>
    <n v="122966.31"/>
    <n v="-535.5"/>
    <n v="122430.81"/>
    <n v="0"/>
    <n v="122430.81"/>
    <n v="0"/>
    <n v="13269.78"/>
    <n v="13269.78"/>
    <n v="109161.03"/>
    <n v="109161.03"/>
    <n v="109161.03"/>
    <s v="G/510203/1FA101"/>
  </r>
  <r>
    <x v="0"/>
    <x v="0"/>
    <x v="0"/>
    <x v="0"/>
    <x v="0"/>
    <x v="0"/>
    <s v="ZD07F070"/>
    <x v="0"/>
    <x v="0"/>
    <x v="0"/>
    <x v="3"/>
    <x v="0"/>
    <n v="43422.74"/>
    <n v="-233.33"/>
    <n v="43189.409999999996"/>
    <n v="0"/>
    <n v="43189.409999999996"/>
    <n v="0"/>
    <n v="37487.480000000003"/>
    <n v="37487.480000000003"/>
    <n v="5701.929999999993"/>
    <n v="5701.929999999993"/>
    <n v="5701.93"/>
    <s v="G/510204/1FA101"/>
  </r>
  <r>
    <x v="0"/>
    <x v="0"/>
    <x v="0"/>
    <x v="0"/>
    <x v="0"/>
    <x v="0"/>
    <s v="ZD07F070"/>
    <x v="0"/>
    <x v="0"/>
    <x v="0"/>
    <x v="4"/>
    <x v="0"/>
    <n v="1452"/>
    <n v="0"/>
    <n v="1452"/>
    <n v="-927.38"/>
    <n v="524.62"/>
    <n v="0"/>
    <n v="343.5"/>
    <n v="343.5"/>
    <n v="1108.5"/>
    <n v="1108.5"/>
    <n v="181.12"/>
    <s v="G/510304/1FA101"/>
  </r>
  <r>
    <x v="0"/>
    <x v="0"/>
    <x v="0"/>
    <x v="0"/>
    <x v="0"/>
    <x v="0"/>
    <s v="ZD07F070"/>
    <x v="0"/>
    <x v="0"/>
    <x v="0"/>
    <x v="5"/>
    <x v="0"/>
    <n v="11616"/>
    <n v="0"/>
    <n v="11616"/>
    <n v="-5123.49"/>
    <n v="6492.51"/>
    <n v="0"/>
    <n v="4076"/>
    <n v="4076"/>
    <n v="7540"/>
    <n v="7540"/>
    <n v="2416.5100000000002"/>
    <s v="G/510306/1FA101"/>
  </r>
  <r>
    <x v="0"/>
    <x v="0"/>
    <x v="0"/>
    <x v="0"/>
    <x v="0"/>
    <x v="0"/>
    <s v="ZD07F070"/>
    <x v="0"/>
    <x v="0"/>
    <x v="0"/>
    <x v="6"/>
    <x v="0"/>
    <n v="407.42"/>
    <n v="0"/>
    <n v="407.42"/>
    <n v="-407.42"/>
    <n v="0"/>
    <n v="0"/>
    <n v="0"/>
    <n v="0"/>
    <n v="407.42"/>
    <n v="407.42"/>
    <n v="0"/>
    <s v="G/510401/1FA101"/>
  </r>
  <r>
    <x v="0"/>
    <x v="0"/>
    <x v="0"/>
    <x v="0"/>
    <x v="0"/>
    <x v="0"/>
    <s v="ZD07F070"/>
    <x v="0"/>
    <x v="0"/>
    <x v="0"/>
    <x v="7"/>
    <x v="0"/>
    <n v="2444.5100000000002"/>
    <n v="0"/>
    <n v="2444.5100000000002"/>
    <n v="117.54"/>
    <n v="2562.0500000000002"/>
    <n v="0"/>
    <n v="1693.92"/>
    <n v="1693.92"/>
    <n v="750.59000000000015"/>
    <n v="750.59000000000015"/>
    <n v="868.13"/>
    <s v="G/510408/1FA101"/>
  </r>
  <r>
    <x v="0"/>
    <x v="0"/>
    <x v="0"/>
    <x v="0"/>
    <x v="0"/>
    <x v="0"/>
    <s v="ZD07F070"/>
    <x v="0"/>
    <x v="0"/>
    <x v="0"/>
    <x v="8"/>
    <x v="0"/>
    <n v="10035.540000000001"/>
    <n v="0"/>
    <n v="10035.540000000001"/>
    <n v="0"/>
    <n v="10035.540000000001"/>
    <n v="0"/>
    <n v="5306.44"/>
    <n v="5306.44"/>
    <n v="4729.1000000000013"/>
    <n v="4729.1000000000013"/>
    <n v="4729.1000000000004"/>
    <s v="G/510507/1FA101"/>
  </r>
  <r>
    <x v="0"/>
    <x v="0"/>
    <x v="0"/>
    <x v="0"/>
    <x v="0"/>
    <x v="0"/>
    <s v="ZD07F070"/>
    <x v="0"/>
    <x v="0"/>
    <x v="0"/>
    <x v="9"/>
    <x v="0"/>
    <n v="8831"/>
    <n v="0"/>
    <n v="8831"/>
    <n v="2359.34"/>
    <n v="11190.34"/>
    <n v="0"/>
    <n v="7184.88"/>
    <n v="7184.88"/>
    <n v="1646.12"/>
    <n v="1646.12"/>
    <n v="4005.46"/>
    <s v="G/510509/1FA101"/>
  </r>
  <r>
    <x v="0"/>
    <x v="0"/>
    <x v="0"/>
    <x v="0"/>
    <x v="0"/>
    <x v="0"/>
    <s v="ZD07F070"/>
    <x v="0"/>
    <x v="0"/>
    <x v="0"/>
    <x v="10"/>
    <x v="0"/>
    <n v="6108.14"/>
    <n v="0"/>
    <n v="6108.14"/>
    <n v="-3054.07"/>
    <n v="3054.07"/>
    <n v="0"/>
    <n v="0"/>
    <n v="0"/>
    <n v="6108.14"/>
    <n v="6108.14"/>
    <n v="3054.07"/>
    <s v="G/510512/1FA101"/>
  </r>
  <r>
    <x v="0"/>
    <x v="0"/>
    <x v="0"/>
    <x v="0"/>
    <x v="0"/>
    <x v="0"/>
    <s v="ZD07F070"/>
    <x v="0"/>
    <x v="0"/>
    <x v="0"/>
    <x v="11"/>
    <x v="0"/>
    <n v="5216.28"/>
    <n v="0"/>
    <n v="5216.28"/>
    <n v="-1584.44"/>
    <n v="3631.8399999999997"/>
    <n v="0"/>
    <n v="2438.83"/>
    <n v="2438.83"/>
    <n v="2777.45"/>
    <n v="2777.45"/>
    <n v="1193.01"/>
    <s v="G/510513/1FA101"/>
  </r>
  <r>
    <x v="0"/>
    <x v="0"/>
    <x v="0"/>
    <x v="0"/>
    <x v="0"/>
    <x v="0"/>
    <s v="ZD07F070"/>
    <x v="0"/>
    <x v="0"/>
    <x v="0"/>
    <x v="12"/>
    <x v="0"/>
    <n v="186255.44"/>
    <n v="-812.89"/>
    <n v="185442.55"/>
    <n v="-12725.23"/>
    <n v="172717.31999999998"/>
    <n v="0"/>
    <n v="114082.47"/>
    <n v="114082.47"/>
    <n v="71360.079999999987"/>
    <n v="71360.079999999987"/>
    <n v="58634.85"/>
    <s v="G/510601/1FA101"/>
  </r>
  <r>
    <x v="0"/>
    <x v="0"/>
    <x v="0"/>
    <x v="0"/>
    <x v="0"/>
    <x v="0"/>
    <s v="ZD07F070"/>
    <x v="0"/>
    <x v="0"/>
    <x v="0"/>
    <x v="13"/>
    <x v="0"/>
    <n v="122966.31"/>
    <n v="-535.5"/>
    <n v="122430.81"/>
    <n v="-17782.68"/>
    <n v="104648.13"/>
    <n v="0"/>
    <n v="69625.09"/>
    <n v="69625.09"/>
    <n v="52805.72"/>
    <n v="52805.72"/>
    <n v="35023.040000000001"/>
    <s v="G/510602/1FA101"/>
  </r>
  <r>
    <x v="0"/>
    <x v="0"/>
    <x v="0"/>
    <x v="0"/>
    <x v="0"/>
    <x v="0"/>
    <s v="ZD07F070"/>
    <x v="0"/>
    <x v="0"/>
    <x v="0"/>
    <x v="14"/>
    <x v="0"/>
    <n v="16952.91"/>
    <n v="0"/>
    <n v="16952.91"/>
    <n v="0"/>
    <n v="16952.91"/>
    <n v="0"/>
    <n v="15467.82"/>
    <n v="15467.82"/>
    <n v="1485.0900000000001"/>
    <n v="1485.0900000000001"/>
    <n v="1485.09"/>
    <s v="G/510707/1FA101"/>
  </r>
  <r>
    <x v="0"/>
    <x v="0"/>
    <x v="0"/>
    <x v="0"/>
    <x v="0"/>
    <x v="0"/>
    <s v="ZD07F070"/>
    <x v="0"/>
    <x v="1"/>
    <x v="1"/>
    <x v="15"/>
    <x v="1"/>
    <n v="8500"/>
    <n v="3500"/>
    <n v="12000"/>
    <n v="0"/>
    <n v="12000"/>
    <n v="0"/>
    <n v="7090.23"/>
    <n v="7090.23"/>
    <n v="4909.7700000000004"/>
    <n v="4909.7700000000004"/>
    <n v="4909.7700000000004"/>
    <s v="G/530101/1FA101"/>
  </r>
  <r>
    <x v="0"/>
    <x v="0"/>
    <x v="0"/>
    <x v="0"/>
    <x v="0"/>
    <x v="0"/>
    <s v="ZD07F070"/>
    <x v="0"/>
    <x v="1"/>
    <x v="1"/>
    <x v="16"/>
    <x v="1"/>
    <n v="17000"/>
    <n v="0"/>
    <n v="17000"/>
    <n v="0"/>
    <n v="17000"/>
    <n v="0"/>
    <n v="10218.67"/>
    <n v="10218.67"/>
    <n v="6781.33"/>
    <n v="6781.33"/>
    <n v="6781.33"/>
    <s v="G/530104/1FA101"/>
  </r>
  <r>
    <x v="0"/>
    <x v="0"/>
    <x v="0"/>
    <x v="0"/>
    <x v="0"/>
    <x v="0"/>
    <s v="ZD07F070"/>
    <x v="0"/>
    <x v="1"/>
    <x v="1"/>
    <x v="17"/>
    <x v="1"/>
    <n v="8500"/>
    <n v="2200"/>
    <n v="10700"/>
    <n v="-5000"/>
    <n v="5700"/>
    <n v="0"/>
    <n v="1795.72"/>
    <n v="1795.72"/>
    <n v="8904.2800000000007"/>
    <n v="8904.2800000000007"/>
    <n v="3904.28"/>
    <s v="G/530105/1FA101"/>
  </r>
  <r>
    <x v="0"/>
    <x v="0"/>
    <x v="0"/>
    <x v="0"/>
    <x v="0"/>
    <x v="0"/>
    <s v="ZD07F070"/>
    <x v="0"/>
    <x v="1"/>
    <x v="1"/>
    <x v="18"/>
    <x v="1"/>
    <n v="31800"/>
    <n v="-4300"/>
    <n v="27500"/>
    <n v="0"/>
    <n v="27500"/>
    <n v="0"/>
    <n v="27500"/>
    <n v="15000"/>
    <n v="0"/>
    <n v="12500"/>
    <n v="0"/>
    <s v="G/530201/1FA101"/>
  </r>
  <r>
    <x v="0"/>
    <x v="0"/>
    <x v="0"/>
    <x v="0"/>
    <x v="0"/>
    <x v="0"/>
    <s v="ZD07F070"/>
    <x v="0"/>
    <x v="1"/>
    <x v="1"/>
    <x v="19"/>
    <x v="1"/>
    <n v="0"/>
    <n v="500"/>
    <n v="500"/>
    <n v="0"/>
    <n v="500"/>
    <n v="0"/>
    <n v="0"/>
    <n v="0"/>
    <n v="500"/>
    <n v="500"/>
    <n v="500"/>
    <s v="G/530203/1FA101"/>
  </r>
  <r>
    <x v="0"/>
    <x v="0"/>
    <x v="0"/>
    <x v="0"/>
    <x v="0"/>
    <x v="0"/>
    <s v="ZD07F070"/>
    <x v="0"/>
    <x v="1"/>
    <x v="1"/>
    <x v="20"/>
    <x v="1"/>
    <n v="2000"/>
    <n v="0"/>
    <n v="2000"/>
    <n v="0"/>
    <n v="2000"/>
    <n v="0"/>
    <n v="2000"/>
    <n v="1139.19"/>
    <n v="0"/>
    <n v="860.81"/>
    <n v="0"/>
    <s v="G/530204/1FA101"/>
  </r>
  <r>
    <x v="0"/>
    <x v="0"/>
    <x v="0"/>
    <x v="0"/>
    <x v="0"/>
    <x v="0"/>
    <s v="ZD07F070"/>
    <x v="0"/>
    <x v="1"/>
    <x v="1"/>
    <x v="21"/>
    <x v="1"/>
    <n v="400000"/>
    <n v="26300"/>
    <n v="426300"/>
    <n v="-10000"/>
    <n v="416300"/>
    <n v="0"/>
    <n v="403110.40000000002"/>
    <n v="369510.40000000002"/>
    <n v="23189.599999999977"/>
    <n v="56789.599999999977"/>
    <n v="13189.6"/>
    <s v="G/530208/1FA101"/>
  </r>
  <r>
    <x v="0"/>
    <x v="0"/>
    <x v="0"/>
    <x v="0"/>
    <x v="0"/>
    <x v="0"/>
    <s v="ZD07F070"/>
    <x v="0"/>
    <x v="1"/>
    <x v="1"/>
    <x v="22"/>
    <x v="1"/>
    <n v="94000"/>
    <n v="-300"/>
    <n v="93700"/>
    <n v="0"/>
    <n v="93700"/>
    <n v="0"/>
    <n v="93687.679999999993"/>
    <n v="42940.2"/>
    <n v="12.320000000006985"/>
    <n v="50759.8"/>
    <n v="12.32"/>
    <s v="G/530209/1FA101"/>
  </r>
  <r>
    <x v="0"/>
    <x v="0"/>
    <x v="0"/>
    <x v="0"/>
    <x v="0"/>
    <x v="0"/>
    <s v="ZD07F070"/>
    <x v="0"/>
    <x v="1"/>
    <x v="1"/>
    <x v="23"/>
    <x v="1"/>
    <n v="0"/>
    <n v="7840"/>
    <n v="7840"/>
    <n v="0"/>
    <n v="7840"/>
    <n v="0"/>
    <n v="7840"/>
    <n v="3920"/>
    <n v="0"/>
    <n v="3920"/>
    <n v="0"/>
    <s v="G/530246/1FA101"/>
  </r>
  <r>
    <x v="0"/>
    <x v="0"/>
    <x v="0"/>
    <x v="0"/>
    <x v="0"/>
    <x v="0"/>
    <s v="ZD07F070"/>
    <x v="0"/>
    <x v="1"/>
    <x v="1"/>
    <x v="24"/>
    <x v="1"/>
    <n v="100000"/>
    <n v="-44140"/>
    <n v="55860"/>
    <n v="-10000"/>
    <n v="45860"/>
    <n v="10404.81"/>
    <n v="19940.330000000002"/>
    <n v="18372.330000000002"/>
    <n v="35919.67"/>
    <n v="37487.67"/>
    <n v="15514.86"/>
    <s v="G/530402/1FA101"/>
  </r>
  <r>
    <x v="0"/>
    <x v="0"/>
    <x v="0"/>
    <x v="0"/>
    <x v="0"/>
    <x v="0"/>
    <s v="ZD07F070"/>
    <x v="0"/>
    <x v="1"/>
    <x v="1"/>
    <x v="25"/>
    <x v="1"/>
    <n v="3000"/>
    <n v="0"/>
    <n v="3000"/>
    <n v="-1440"/>
    <n v="1560"/>
    <n v="0"/>
    <n v="560"/>
    <n v="560"/>
    <n v="2440"/>
    <n v="2440"/>
    <n v="1000"/>
    <s v="G/530404/1FA101"/>
  </r>
  <r>
    <x v="0"/>
    <x v="0"/>
    <x v="0"/>
    <x v="0"/>
    <x v="0"/>
    <x v="0"/>
    <s v="ZD07F070"/>
    <x v="0"/>
    <x v="1"/>
    <x v="1"/>
    <x v="26"/>
    <x v="1"/>
    <n v="3000"/>
    <n v="3800"/>
    <n v="6800"/>
    <n v="0"/>
    <n v="6800"/>
    <n v="270"/>
    <n v="5509"/>
    <n v="1813"/>
    <n v="1291"/>
    <n v="4987"/>
    <n v="1021"/>
    <s v="G/530405/1FA101"/>
  </r>
  <r>
    <x v="0"/>
    <x v="0"/>
    <x v="0"/>
    <x v="0"/>
    <x v="0"/>
    <x v="0"/>
    <s v="ZD07F070"/>
    <x v="0"/>
    <x v="1"/>
    <x v="1"/>
    <x v="27"/>
    <x v="1"/>
    <n v="94000"/>
    <n v="-12000"/>
    <n v="82000"/>
    <n v="-662.7"/>
    <n v="81337.3"/>
    <n v="5915.42"/>
    <n v="75421.88"/>
    <n v="44365.8"/>
    <n v="6578.1199999999953"/>
    <n v="37634.199999999997"/>
    <n v="0"/>
    <s v="G/530505/1FA101"/>
  </r>
  <r>
    <x v="0"/>
    <x v="0"/>
    <x v="0"/>
    <x v="0"/>
    <x v="0"/>
    <x v="0"/>
    <s v="ZD07F070"/>
    <x v="0"/>
    <x v="1"/>
    <x v="1"/>
    <x v="28"/>
    <x v="1"/>
    <n v="0"/>
    <n v="5500"/>
    <n v="5500"/>
    <n v="-5432.8"/>
    <n v="67.199999999999818"/>
    <n v="0"/>
    <n v="67.2"/>
    <n v="67.2"/>
    <n v="5432.8"/>
    <n v="5432.8"/>
    <n v="0"/>
    <s v="G/530704/1FA101"/>
  </r>
  <r>
    <x v="0"/>
    <x v="0"/>
    <x v="0"/>
    <x v="0"/>
    <x v="0"/>
    <x v="0"/>
    <s v="ZD07F070"/>
    <x v="0"/>
    <x v="1"/>
    <x v="1"/>
    <x v="29"/>
    <x v="1"/>
    <n v="0"/>
    <n v="200"/>
    <n v="200"/>
    <n v="-200"/>
    <n v="0"/>
    <n v="0"/>
    <n v="0"/>
    <n v="0"/>
    <n v="200"/>
    <n v="200"/>
    <n v="0"/>
    <s v="G/530802/1FA101"/>
  </r>
  <r>
    <x v="0"/>
    <x v="0"/>
    <x v="0"/>
    <x v="0"/>
    <x v="0"/>
    <x v="0"/>
    <s v="ZD07F070"/>
    <x v="0"/>
    <x v="1"/>
    <x v="1"/>
    <x v="30"/>
    <x v="1"/>
    <n v="4000"/>
    <n v="0"/>
    <n v="4000"/>
    <n v="0"/>
    <n v="4000"/>
    <n v="0"/>
    <n v="0"/>
    <n v="0"/>
    <n v="4000"/>
    <n v="4000"/>
    <n v="4000"/>
    <s v="G/530803/1FA101"/>
  </r>
  <r>
    <x v="0"/>
    <x v="0"/>
    <x v="0"/>
    <x v="0"/>
    <x v="0"/>
    <x v="0"/>
    <s v="ZD07F070"/>
    <x v="0"/>
    <x v="1"/>
    <x v="1"/>
    <x v="31"/>
    <x v="1"/>
    <n v="2500"/>
    <n v="4000"/>
    <n v="6500"/>
    <n v="0"/>
    <n v="6500"/>
    <n v="2131.6999999999998"/>
    <n v="3234.72"/>
    <n v="2847.27"/>
    <n v="3265.28"/>
    <n v="3652.73"/>
    <n v="1133.58"/>
    <s v="G/530804/1FA101"/>
  </r>
  <r>
    <x v="0"/>
    <x v="0"/>
    <x v="0"/>
    <x v="0"/>
    <x v="0"/>
    <x v="0"/>
    <s v="ZD07F070"/>
    <x v="0"/>
    <x v="1"/>
    <x v="1"/>
    <x v="32"/>
    <x v="1"/>
    <n v="0"/>
    <n v="1000"/>
    <n v="1000"/>
    <n v="0"/>
    <n v="1000"/>
    <n v="144.58000000000001"/>
    <n v="711.81"/>
    <n v="711.81"/>
    <n v="288.19000000000005"/>
    <n v="288.19000000000005"/>
    <n v="143.61000000000001"/>
    <s v="G/530805/1FA101"/>
  </r>
  <r>
    <x v="0"/>
    <x v="0"/>
    <x v="0"/>
    <x v="0"/>
    <x v="0"/>
    <x v="0"/>
    <s v="ZD07F070"/>
    <x v="0"/>
    <x v="1"/>
    <x v="1"/>
    <x v="33"/>
    <x v="1"/>
    <n v="0"/>
    <n v="200"/>
    <n v="200"/>
    <n v="0"/>
    <n v="200"/>
    <n v="0"/>
    <n v="0"/>
    <n v="0"/>
    <n v="200"/>
    <n v="200"/>
    <n v="200"/>
    <s v="G/530806/1FA101"/>
  </r>
  <r>
    <x v="0"/>
    <x v="0"/>
    <x v="0"/>
    <x v="0"/>
    <x v="0"/>
    <x v="0"/>
    <s v="ZD07F070"/>
    <x v="0"/>
    <x v="1"/>
    <x v="1"/>
    <x v="34"/>
    <x v="1"/>
    <n v="5000"/>
    <n v="0"/>
    <n v="5000"/>
    <n v="0"/>
    <n v="5000"/>
    <n v="0.01"/>
    <n v="4999.4799999999996"/>
    <n v="4999.4799999999996"/>
    <n v="0.52000000000043656"/>
    <n v="0.52000000000043656"/>
    <n v="0.51"/>
    <s v="G/530807/1FA101"/>
  </r>
  <r>
    <x v="0"/>
    <x v="0"/>
    <x v="0"/>
    <x v="0"/>
    <x v="0"/>
    <x v="0"/>
    <s v="ZD07F070"/>
    <x v="0"/>
    <x v="1"/>
    <x v="1"/>
    <x v="35"/>
    <x v="1"/>
    <n v="0"/>
    <n v="1000"/>
    <n v="1000"/>
    <n v="-914.88"/>
    <n v="85.12"/>
    <n v="0"/>
    <n v="85.12"/>
    <n v="85.12"/>
    <n v="914.88"/>
    <n v="914.88"/>
    <n v="0"/>
    <s v="G/530809/1FA101"/>
  </r>
  <r>
    <x v="0"/>
    <x v="0"/>
    <x v="0"/>
    <x v="0"/>
    <x v="0"/>
    <x v="0"/>
    <s v="ZD07F070"/>
    <x v="0"/>
    <x v="1"/>
    <x v="1"/>
    <x v="36"/>
    <x v="1"/>
    <n v="200"/>
    <n v="3500"/>
    <n v="3700"/>
    <n v="0"/>
    <n v="3700"/>
    <n v="38.700000000000003"/>
    <n v="119.62"/>
    <n v="119.62"/>
    <n v="3580.38"/>
    <n v="3580.38"/>
    <n v="3541.68"/>
    <s v="G/530811/1FA101"/>
  </r>
  <r>
    <x v="0"/>
    <x v="0"/>
    <x v="0"/>
    <x v="0"/>
    <x v="0"/>
    <x v="0"/>
    <s v="ZD07F070"/>
    <x v="0"/>
    <x v="1"/>
    <x v="1"/>
    <x v="37"/>
    <x v="1"/>
    <n v="1000"/>
    <n v="0"/>
    <n v="1000"/>
    <n v="0"/>
    <n v="1000"/>
    <n v="0"/>
    <n v="369.6"/>
    <n v="369.6"/>
    <n v="630.4"/>
    <n v="630.4"/>
    <n v="630.4"/>
    <s v="G/530813/1FA101"/>
  </r>
  <r>
    <x v="0"/>
    <x v="0"/>
    <x v="0"/>
    <x v="0"/>
    <x v="0"/>
    <x v="0"/>
    <s v="ZD07F070"/>
    <x v="0"/>
    <x v="1"/>
    <x v="2"/>
    <x v="38"/>
    <x v="1"/>
    <n v="1400"/>
    <n v="1000"/>
    <n v="2400"/>
    <n v="0"/>
    <n v="2400"/>
    <n v="0"/>
    <n v="338.28"/>
    <n v="336.54"/>
    <n v="2061.7200000000003"/>
    <n v="2063.46"/>
    <n v="2061.7199999999998"/>
    <s v="G/570102/1FA101"/>
  </r>
  <r>
    <x v="0"/>
    <x v="0"/>
    <x v="0"/>
    <x v="0"/>
    <x v="0"/>
    <x v="0"/>
    <s v="ZD07F070"/>
    <x v="0"/>
    <x v="1"/>
    <x v="2"/>
    <x v="39"/>
    <x v="1"/>
    <n v="100"/>
    <n v="200"/>
    <n v="300"/>
    <n v="-268.2"/>
    <n v="31.800000000000011"/>
    <n v="0"/>
    <n v="31.8"/>
    <n v="31.8"/>
    <n v="268.2"/>
    <n v="268.2"/>
    <n v="0"/>
    <s v="G/570203/1FA101"/>
  </r>
  <r>
    <x v="0"/>
    <x v="0"/>
    <x v="0"/>
    <x v="0"/>
    <x v="0"/>
    <x v="0"/>
    <s v="ZD07F070"/>
    <x v="1"/>
    <x v="2"/>
    <x v="3"/>
    <x v="40"/>
    <x v="0"/>
    <n v="13144"/>
    <n v="0"/>
    <n v="13144"/>
    <n v="0"/>
    <n v="13144"/>
    <n v="10647.62"/>
    <n v="2496.38"/>
    <n v="2496.38"/>
    <n v="10647.619999999999"/>
    <n v="10647.619999999999"/>
    <n v="0"/>
    <s v="G/710203/1FF102"/>
  </r>
  <r>
    <x v="0"/>
    <x v="0"/>
    <x v="0"/>
    <x v="0"/>
    <x v="0"/>
    <x v="0"/>
    <s v="ZD07F070"/>
    <x v="1"/>
    <x v="2"/>
    <x v="3"/>
    <x v="41"/>
    <x v="0"/>
    <n v="6087.3"/>
    <n v="0"/>
    <n v="6087.3"/>
    <n v="0"/>
    <n v="6087.3"/>
    <n v="1951.67"/>
    <n v="4048.33"/>
    <n v="4048.33"/>
    <n v="2038.9700000000003"/>
    <n v="2038.9700000000003"/>
    <n v="87.3"/>
    <s v="G/710204/1FF102"/>
  </r>
  <r>
    <x v="0"/>
    <x v="0"/>
    <x v="0"/>
    <x v="0"/>
    <x v="0"/>
    <x v="0"/>
    <s v="ZD07F070"/>
    <x v="1"/>
    <x v="2"/>
    <x v="3"/>
    <x v="42"/>
    <x v="0"/>
    <n v="0"/>
    <n v="1832.2"/>
    <n v="1832.2"/>
    <n v="1439.41"/>
    <n v="3271.61"/>
    <n v="0"/>
    <n v="1832.1"/>
    <n v="1832.1"/>
    <n v="0.10000000000013642"/>
    <n v="0.10000000000013642"/>
    <n v="1439.51"/>
    <s v="G/710507/1FF102"/>
  </r>
  <r>
    <x v="0"/>
    <x v="0"/>
    <x v="0"/>
    <x v="0"/>
    <x v="0"/>
    <x v="0"/>
    <s v="ZD07F070"/>
    <x v="1"/>
    <x v="2"/>
    <x v="3"/>
    <x v="43"/>
    <x v="0"/>
    <n v="157728"/>
    <n v="0"/>
    <n v="157728"/>
    <n v="0"/>
    <n v="157728"/>
    <n v="62487.8"/>
    <n v="95240.2"/>
    <n v="95240.2"/>
    <n v="62487.8"/>
    <n v="62487.8"/>
    <n v="0"/>
    <s v="G/710510/1FF102"/>
  </r>
  <r>
    <x v="0"/>
    <x v="0"/>
    <x v="0"/>
    <x v="0"/>
    <x v="0"/>
    <x v="0"/>
    <s v="ZD07F070"/>
    <x v="1"/>
    <x v="2"/>
    <x v="3"/>
    <x v="44"/>
    <x v="0"/>
    <n v="19952.59"/>
    <n v="0"/>
    <n v="19952.59"/>
    <n v="0"/>
    <n v="19952.59"/>
    <n v="7672.81"/>
    <n v="12279.78"/>
    <n v="12279.78"/>
    <n v="7672.8099999999995"/>
    <n v="7672.8099999999995"/>
    <n v="0"/>
    <s v="G/710601/1FF102"/>
  </r>
  <r>
    <x v="0"/>
    <x v="0"/>
    <x v="0"/>
    <x v="0"/>
    <x v="0"/>
    <x v="0"/>
    <s v="ZD07F070"/>
    <x v="1"/>
    <x v="2"/>
    <x v="3"/>
    <x v="45"/>
    <x v="0"/>
    <n v="13144"/>
    <n v="0"/>
    <n v="13144"/>
    <n v="0"/>
    <n v="13144"/>
    <n v="6350.76"/>
    <n v="6793.24"/>
    <n v="6793.24"/>
    <n v="6350.76"/>
    <n v="6350.76"/>
    <n v="0"/>
    <s v="G/710602/1FF102"/>
  </r>
  <r>
    <x v="0"/>
    <x v="0"/>
    <x v="0"/>
    <x v="0"/>
    <x v="0"/>
    <x v="0"/>
    <s v="ZD07F07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0"/>
    <s v="ZD07F07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0"/>
    <s v="ZD07F07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0"/>
    <s v="ZD07F07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0"/>
    <s v="ZD07F07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0"/>
    <s v="ZD07F070"/>
    <x v="3"/>
    <x v="4"/>
    <x v="4"/>
    <x v="46"/>
    <x v="1"/>
    <n v="2000"/>
    <n v="0"/>
    <n v="2000"/>
    <n v="-2000"/>
    <n v="0"/>
    <n v="0"/>
    <n v="0"/>
    <n v="0"/>
    <n v="2000"/>
    <n v="2000"/>
    <n v="0"/>
    <s v="G/730404/3FD301"/>
  </r>
  <r>
    <x v="1"/>
    <x v="1"/>
    <x v="0"/>
    <x v="0"/>
    <x v="0"/>
    <x v="0"/>
    <s v="ZD07F070"/>
    <x v="3"/>
    <x v="4"/>
    <x v="4"/>
    <x v="47"/>
    <x v="1"/>
    <n v="6000"/>
    <n v="0"/>
    <n v="6000"/>
    <n v="-6000"/>
    <n v="0"/>
    <n v="0"/>
    <n v="0"/>
    <n v="0"/>
    <n v="6000"/>
    <n v="6000"/>
    <n v="0"/>
    <s v="G/730505/3FD301"/>
  </r>
  <r>
    <x v="1"/>
    <x v="1"/>
    <x v="0"/>
    <x v="0"/>
    <x v="0"/>
    <x v="0"/>
    <s v="ZD07F070"/>
    <x v="3"/>
    <x v="4"/>
    <x v="4"/>
    <x v="48"/>
    <x v="1"/>
    <n v="15000"/>
    <n v="0"/>
    <n v="15000"/>
    <n v="-15000"/>
    <n v="0"/>
    <n v="0"/>
    <n v="0"/>
    <n v="0"/>
    <n v="15000"/>
    <n v="15000"/>
    <n v="0"/>
    <s v="G/730605/3FD301"/>
  </r>
  <r>
    <x v="1"/>
    <x v="1"/>
    <x v="0"/>
    <x v="0"/>
    <x v="0"/>
    <x v="0"/>
    <s v="ZD07F070"/>
    <x v="3"/>
    <x v="4"/>
    <x v="4"/>
    <x v="49"/>
    <x v="1"/>
    <n v="3159.01"/>
    <n v="0"/>
    <n v="3159.01"/>
    <n v="-3159.01"/>
    <n v="0"/>
    <n v="0"/>
    <n v="0"/>
    <n v="0"/>
    <n v="3159.01"/>
    <n v="3159.01"/>
    <n v="0"/>
    <s v="G/730606/3FD301"/>
  </r>
  <r>
    <x v="1"/>
    <x v="1"/>
    <x v="0"/>
    <x v="0"/>
    <x v="0"/>
    <x v="0"/>
    <s v="ZD07F070"/>
    <x v="3"/>
    <x v="4"/>
    <x v="4"/>
    <x v="50"/>
    <x v="1"/>
    <n v="300"/>
    <n v="0"/>
    <n v="300"/>
    <n v="-300"/>
    <n v="0"/>
    <n v="0"/>
    <n v="0"/>
    <n v="0"/>
    <n v="300"/>
    <n v="300"/>
    <n v="0"/>
    <s v="G/730804/3FD301"/>
  </r>
  <r>
    <x v="1"/>
    <x v="1"/>
    <x v="0"/>
    <x v="0"/>
    <x v="0"/>
    <x v="0"/>
    <s v="ZD07F070"/>
    <x v="3"/>
    <x v="4"/>
    <x v="4"/>
    <x v="51"/>
    <x v="1"/>
    <n v="700"/>
    <n v="0"/>
    <n v="700"/>
    <n v="-700"/>
    <n v="0"/>
    <n v="0"/>
    <n v="0"/>
    <n v="0"/>
    <n v="700"/>
    <n v="700"/>
    <n v="0"/>
    <s v="G/730814/3FD301"/>
  </r>
  <r>
    <x v="1"/>
    <x v="1"/>
    <x v="0"/>
    <x v="0"/>
    <x v="0"/>
    <x v="0"/>
    <s v="ZD07F070"/>
    <x v="3"/>
    <x v="4"/>
    <x v="4"/>
    <x v="52"/>
    <x v="1"/>
    <n v="600"/>
    <n v="0"/>
    <n v="600"/>
    <n v="-600"/>
    <n v="0"/>
    <n v="0"/>
    <n v="0"/>
    <n v="0"/>
    <n v="600"/>
    <n v="600"/>
    <n v="0"/>
    <s v="G/731406/3FD301"/>
  </r>
  <r>
    <x v="0"/>
    <x v="0"/>
    <x v="0"/>
    <x v="0"/>
    <x v="0"/>
    <x v="0"/>
    <s v="ZD07F070"/>
    <x v="1"/>
    <x v="5"/>
    <x v="4"/>
    <x v="53"/>
    <x v="1"/>
    <n v="125141.75"/>
    <n v="0"/>
    <n v="125141.75"/>
    <n v="-125141.75"/>
    <n v="0"/>
    <n v="0"/>
    <n v="0"/>
    <n v="0"/>
    <n v="125141.75"/>
    <n v="125141.75"/>
    <n v="0"/>
    <s v="G/730205/1FF102"/>
  </r>
  <r>
    <x v="0"/>
    <x v="0"/>
    <x v="0"/>
    <x v="0"/>
    <x v="0"/>
    <x v="0"/>
    <s v="ZD07F070"/>
    <x v="1"/>
    <x v="5"/>
    <x v="4"/>
    <x v="54"/>
    <x v="1"/>
    <n v="235978.45"/>
    <n v="0"/>
    <n v="235978.45"/>
    <n v="-235978.45"/>
    <n v="0"/>
    <n v="0"/>
    <n v="0"/>
    <n v="0"/>
    <n v="235978.45"/>
    <n v="235978.45"/>
    <n v="0"/>
    <s v="G/730237/1FF102"/>
  </r>
  <r>
    <x v="0"/>
    <x v="0"/>
    <x v="0"/>
    <x v="0"/>
    <x v="0"/>
    <x v="0"/>
    <s v="ZD07F070"/>
    <x v="1"/>
    <x v="5"/>
    <x v="4"/>
    <x v="55"/>
    <x v="1"/>
    <n v="0"/>
    <n v="149381.75"/>
    <n v="149381.75"/>
    <n v="-93381.75"/>
    <n v="56000"/>
    <n v="56000"/>
    <n v="0"/>
    <n v="0"/>
    <n v="149381.75"/>
    <n v="149381.75"/>
    <n v="0"/>
    <s v="G/730504/1FF102"/>
  </r>
  <r>
    <x v="0"/>
    <x v="0"/>
    <x v="0"/>
    <x v="0"/>
    <x v="0"/>
    <x v="0"/>
    <s v="ZD07F070"/>
    <x v="1"/>
    <x v="5"/>
    <x v="4"/>
    <x v="48"/>
    <x v="1"/>
    <n v="0"/>
    <n v="45000"/>
    <n v="45000"/>
    <n v="-18232"/>
    <n v="26768"/>
    <n v="26768"/>
    <n v="0"/>
    <n v="0"/>
    <n v="45000"/>
    <n v="45000"/>
    <n v="0"/>
    <s v="G/730605/1FF102"/>
  </r>
  <r>
    <x v="0"/>
    <x v="0"/>
    <x v="0"/>
    <x v="0"/>
    <x v="0"/>
    <x v="0"/>
    <s v="ZD07F070"/>
    <x v="1"/>
    <x v="5"/>
    <x v="4"/>
    <x v="49"/>
    <x v="1"/>
    <n v="0"/>
    <n v="50000"/>
    <n v="50000"/>
    <n v="-19397.12"/>
    <n v="30602.880000000001"/>
    <n v="30602.880000000001"/>
    <n v="0"/>
    <n v="0"/>
    <n v="50000"/>
    <n v="50000"/>
    <n v="0"/>
    <s v="G/730606/1FF102"/>
  </r>
  <r>
    <x v="0"/>
    <x v="0"/>
    <x v="0"/>
    <x v="0"/>
    <x v="0"/>
    <x v="0"/>
    <s v="ZD07F070"/>
    <x v="1"/>
    <x v="5"/>
    <x v="4"/>
    <x v="56"/>
    <x v="1"/>
    <n v="16557.95"/>
    <n v="0"/>
    <n v="16557.95"/>
    <n v="-16557.95"/>
    <n v="0"/>
    <n v="0"/>
    <n v="0"/>
    <n v="0"/>
    <n v="16557.95"/>
    <n v="16557.95"/>
    <n v="0"/>
    <s v="G/730613/1FF102"/>
  </r>
  <r>
    <x v="0"/>
    <x v="0"/>
    <x v="0"/>
    <x v="0"/>
    <x v="0"/>
    <x v="0"/>
    <s v="ZD07F070"/>
    <x v="1"/>
    <x v="5"/>
    <x v="4"/>
    <x v="51"/>
    <x v="1"/>
    <n v="3000"/>
    <n v="0"/>
    <n v="3000"/>
    <n v="-3000"/>
    <n v="0"/>
    <n v="0"/>
    <n v="0"/>
    <n v="0"/>
    <n v="3000"/>
    <n v="3000"/>
    <n v="0"/>
    <s v="G/730814/1FF102"/>
  </r>
  <r>
    <x v="0"/>
    <x v="0"/>
    <x v="0"/>
    <x v="0"/>
    <x v="0"/>
    <x v="0"/>
    <s v="ZD07F070"/>
    <x v="1"/>
    <x v="6"/>
    <x v="4"/>
    <x v="57"/>
    <x v="1"/>
    <n v="1400"/>
    <n v="0"/>
    <n v="1400"/>
    <n v="-1400"/>
    <n v="0"/>
    <n v="0"/>
    <n v="0"/>
    <n v="0"/>
    <n v="1400"/>
    <n v="1400"/>
    <n v="0"/>
    <s v="G/730204/1FF102"/>
  </r>
  <r>
    <x v="0"/>
    <x v="0"/>
    <x v="0"/>
    <x v="0"/>
    <x v="0"/>
    <x v="0"/>
    <s v="ZD07F070"/>
    <x v="1"/>
    <x v="6"/>
    <x v="4"/>
    <x v="53"/>
    <x v="1"/>
    <n v="16395.41"/>
    <n v="0"/>
    <n v="16395.41"/>
    <n v="-16395.41"/>
    <n v="0"/>
    <n v="0"/>
    <n v="0"/>
    <n v="0"/>
    <n v="16395.41"/>
    <n v="16395.41"/>
    <n v="0"/>
    <s v="G/730205/1FF102"/>
  </r>
  <r>
    <x v="0"/>
    <x v="0"/>
    <x v="0"/>
    <x v="0"/>
    <x v="0"/>
    <x v="0"/>
    <s v="ZD07F070"/>
    <x v="1"/>
    <x v="6"/>
    <x v="4"/>
    <x v="58"/>
    <x v="1"/>
    <n v="1845"/>
    <n v="0"/>
    <n v="1845"/>
    <n v="-1845"/>
    <n v="0"/>
    <n v="0"/>
    <n v="0"/>
    <n v="0"/>
    <n v="1845"/>
    <n v="1845"/>
    <n v="0"/>
    <s v="G/730235/1FF102"/>
  </r>
  <r>
    <x v="0"/>
    <x v="0"/>
    <x v="0"/>
    <x v="0"/>
    <x v="0"/>
    <x v="0"/>
    <s v="ZD07F070"/>
    <x v="1"/>
    <x v="6"/>
    <x v="4"/>
    <x v="55"/>
    <x v="1"/>
    <n v="16739.79"/>
    <n v="0"/>
    <n v="16739.79"/>
    <n v="-16739.79"/>
    <n v="0"/>
    <n v="0"/>
    <n v="0"/>
    <n v="0"/>
    <n v="16739.79"/>
    <n v="16739.79"/>
    <n v="0"/>
    <s v="G/730504/1FF102"/>
  </r>
  <r>
    <x v="0"/>
    <x v="0"/>
    <x v="0"/>
    <x v="0"/>
    <x v="0"/>
    <x v="0"/>
    <s v="ZD07F070"/>
    <x v="1"/>
    <x v="6"/>
    <x v="4"/>
    <x v="47"/>
    <x v="1"/>
    <n v="1300"/>
    <n v="0"/>
    <n v="1300"/>
    <n v="-1300"/>
    <n v="0"/>
    <n v="0"/>
    <n v="0"/>
    <n v="0"/>
    <n v="1300"/>
    <n v="1300"/>
    <n v="0"/>
    <s v="G/730505/1FF102"/>
  </r>
  <r>
    <x v="0"/>
    <x v="0"/>
    <x v="0"/>
    <x v="0"/>
    <x v="0"/>
    <x v="0"/>
    <s v="ZD07F070"/>
    <x v="1"/>
    <x v="6"/>
    <x v="4"/>
    <x v="49"/>
    <x v="1"/>
    <n v="11200"/>
    <n v="0"/>
    <n v="11200"/>
    <n v="-11200"/>
    <n v="0"/>
    <n v="0"/>
    <n v="0"/>
    <n v="0"/>
    <n v="11200"/>
    <n v="11200"/>
    <n v="0"/>
    <s v="G/730606/1FF102"/>
  </r>
  <r>
    <x v="0"/>
    <x v="0"/>
    <x v="0"/>
    <x v="0"/>
    <x v="0"/>
    <x v="0"/>
    <s v="ZD07F07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0"/>
    <s v="ZD07F070"/>
    <x v="1"/>
    <x v="7"/>
    <x v="4"/>
    <x v="53"/>
    <x v="1"/>
    <n v="7894.24"/>
    <n v="0"/>
    <n v="7894.24"/>
    <n v="-7894.24"/>
    <n v="0"/>
    <n v="0"/>
    <n v="0"/>
    <n v="0"/>
    <n v="7894.24"/>
    <n v="7894.24"/>
    <n v="0"/>
    <s v="G/730205/1FF102"/>
  </r>
  <r>
    <x v="0"/>
    <x v="0"/>
    <x v="0"/>
    <x v="0"/>
    <x v="0"/>
    <x v="0"/>
    <s v="ZD07F070"/>
    <x v="1"/>
    <x v="7"/>
    <x v="4"/>
    <x v="58"/>
    <x v="1"/>
    <n v="1600"/>
    <n v="0"/>
    <n v="1600"/>
    <n v="-1600"/>
    <n v="0"/>
    <n v="0"/>
    <n v="0"/>
    <n v="0"/>
    <n v="1600"/>
    <n v="1600"/>
    <n v="0"/>
    <s v="G/730235/1FF102"/>
  </r>
  <r>
    <x v="0"/>
    <x v="0"/>
    <x v="0"/>
    <x v="0"/>
    <x v="0"/>
    <x v="0"/>
    <s v="ZD07F07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0"/>
    <s v="ZD07F070"/>
    <x v="1"/>
    <x v="7"/>
    <x v="4"/>
    <x v="59"/>
    <x v="1"/>
    <n v="300"/>
    <n v="0"/>
    <n v="300"/>
    <n v="-300"/>
    <n v="0"/>
    <n v="0"/>
    <n v="0"/>
    <n v="0"/>
    <n v="300"/>
    <n v="300"/>
    <n v="0"/>
    <s v="G/730812/1FF102"/>
  </r>
  <r>
    <x v="0"/>
    <x v="0"/>
    <x v="0"/>
    <x v="0"/>
    <x v="0"/>
    <x v="0"/>
    <s v="ZD07F070"/>
    <x v="1"/>
    <x v="2"/>
    <x v="4"/>
    <x v="60"/>
    <x v="1"/>
    <n v="1878.64"/>
    <n v="0"/>
    <n v="1878.64"/>
    <n v="0"/>
    <n v="1878.64"/>
    <n v="0"/>
    <n v="0"/>
    <n v="0"/>
    <n v="1878.64"/>
    <n v="1878.64"/>
    <n v="1878.64"/>
    <s v="G/730203/1FF102"/>
  </r>
  <r>
    <x v="0"/>
    <x v="0"/>
    <x v="0"/>
    <x v="0"/>
    <x v="0"/>
    <x v="0"/>
    <s v="ZD07F070"/>
    <x v="1"/>
    <x v="2"/>
    <x v="4"/>
    <x v="57"/>
    <x v="1"/>
    <n v="1000"/>
    <n v="-1000"/>
    <n v="0"/>
    <n v="0"/>
    <n v="0"/>
    <n v="0"/>
    <n v="0"/>
    <n v="0"/>
    <n v="0"/>
    <n v="0"/>
    <n v="0"/>
    <s v="G/730204/1FF102"/>
  </r>
  <r>
    <x v="0"/>
    <x v="0"/>
    <x v="0"/>
    <x v="0"/>
    <x v="0"/>
    <x v="0"/>
    <s v="ZD07F070"/>
    <x v="1"/>
    <x v="2"/>
    <x v="4"/>
    <x v="53"/>
    <x v="1"/>
    <n v="28000"/>
    <n v="-8553"/>
    <n v="19447"/>
    <n v="0"/>
    <n v="19447"/>
    <n v="0"/>
    <n v="19447"/>
    <n v="19447"/>
    <n v="0"/>
    <n v="0"/>
    <n v="0"/>
    <s v="G/730205/1FF102"/>
  </r>
  <r>
    <x v="0"/>
    <x v="0"/>
    <x v="0"/>
    <x v="0"/>
    <x v="0"/>
    <x v="0"/>
    <s v="ZD07F070"/>
    <x v="1"/>
    <x v="2"/>
    <x v="4"/>
    <x v="61"/>
    <x v="1"/>
    <n v="0"/>
    <n v="150999.76"/>
    <n v="150999.76"/>
    <n v="0"/>
    <n v="150999.76"/>
    <n v="131876.51999999999"/>
    <n v="0"/>
    <n v="0"/>
    <n v="150999.76"/>
    <n v="150999.76"/>
    <n v="19123.240000000002"/>
    <s v="G/730208/1FF102"/>
  </r>
  <r>
    <x v="0"/>
    <x v="0"/>
    <x v="0"/>
    <x v="0"/>
    <x v="0"/>
    <x v="0"/>
    <s v="ZD07F070"/>
    <x v="1"/>
    <x v="2"/>
    <x v="4"/>
    <x v="62"/>
    <x v="1"/>
    <n v="80000"/>
    <n v="-49524"/>
    <n v="30476"/>
    <n v="0"/>
    <n v="30476"/>
    <n v="29979.81"/>
    <n v="476"/>
    <n v="476"/>
    <n v="30000"/>
    <n v="30000"/>
    <n v="20.190000000000001"/>
    <s v="G/730402/1FF102"/>
  </r>
  <r>
    <x v="0"/>
    <x v="0"/>
    <x v="0"/>
    <x v="0"/>
    <x v="0"/>
    <x v="0"/>
    <s v="ZD07F070"/>
    <x v="1"/>
    <x v="2"/>
    <x v="4"/>
    <x v="63"/>
    <x v="1"/>
    <n v="20000"/>
    <n v="-20000"/>
    <n v="0"/>
    <n v="0"/>
    <n v="0"/>
    <n v="0"/>
    <n v="0"/>
    <n v="0"/>
    <n v="0"/>
    <n v="0"/>
    <n v="0"/>
    <s v="G/730403/1FF102"/>
  </r>
  <r>
    <x v="0"/>
    <x v="0"/>
    <x v="0"/>
    <x v="0"/>
    <x v="0"/>
    <x v="0"/>
    <s v="ZD07F070"/>
    <x v="1"/>
    <x v="2"/>
    <x v="4"/>
    <x v="56"/>
    <x v="1"/>
    <n v="17000"/>
    <n v="-17000"/>
    <n v="0"/>
    <n v="0"/>
    <n v="0"/>
    <n v="0"/>
    <n v="0"/>
    <n v="0"/>
    <n v="0"/>
    <n v="0"/>
    <n v="0"/>
    <s v="G/730613/1FF102"/>
  </r>
  <r>
    <x v="0"/>
    <x v="0"/>
    <x v="0"/>
    <x v="0"/>
    <x v="0"/>
    <x v="0"/>
    <s v="ZD07F070"/>
    <x v="1"/>
    <x v="2"/>
    <x v="4"/>
    <x v="50"/>
    <x v="1"/>
    <n v="626.88"/>
    <n v="-626.88"/>
    <n v="0"/>
    <n v="0"/>
    <n v="0"/>
    <n v="0"/>
    <n v="0"/>
    <n v="0"/>
    <n v="0"/>
    <n v="0"/>
    <n v="0"/>
    <s v="G/730804/1FF102"/>
  </r>
  <r>
    <x v="0"/>
    <x v="0"/>
    <x v="0"/>
    <x v="0"/>
    <x v="0"/>
    <x v="0"/>
    <s v="ZD07F070"/>
    <x v="1"/>
    <x v="2"/>
    <x v="4"/>
    <x v="64"/>
    <x v="1"/>
    <n v="10000"/>
    <n v="-10000"/>
    <n v="0"/>
    <n v="0"/>
    <n v="0"/>
    <n v="0"/>
    <n v="0"/>
    <n v="0"/>
    <n v="0"/>
    <n v="0"/>
    <n v="0"/>
    <s v="G/730807/1FF102"/>
  </r>
  <r>
    <x v="0"/>
    <x v="0"/>
    <x v="0"/>
    <x v="0"/>
    <x v="0"/>
    <x v="0"/>
    <s v="ZD07F070"/>
    <x v="1"/>
    <x v="2"/>
    <x v="4"/>
    <x v="65"/>
    <x v="1"/>
    <n v="1000"/>
    <n v="-1000"/>
    <n v="0"/>
    <n v="0"/>
    <n v="0"/>
    <n v="0"/>
    <n v="0"/>
    <n v="0"/>
    <n v="0"/>
    <n v="0"/>
    <n v="0"/>
    <s v="G/730820/1FF102"/>
  </r>
  <r>
    <x v="0"/>
    <x v="0"/>
    <x v="0"/>
    <x v="0"/>
    <x v="0"/>
    <x v="0"/>
    <s v="ZD07F070"/>
    <x v="1"/>
    <x v="2"/>
    <x v="4"/>
    <x v="66"/>
    <x v="1"/>
    <n v="2000"/>
    <n v="-2000"/>
    <n v="0"/>
    <n v="0"/>
    <n v="0"/>
    <n v="0"/>
    <n v="0"/>
    <n v="0"/>
    <n v="0"/>
    <n v="0"/>
    <n v="0"/>
    <s v="G/731408/1FF102"/>
  </r>
  <r>
    <x v="0"/>
    <x v="0"/>
    <x v="0"/>
    <x v="0"/>
    <x v="0"/>
    <x v="0"/>
    <s v="ZD07F070"/>
    <x v="1"/>
    <x v="8"/>
    <x v="4"/>
    <x v="67"/>
    <x v="1"/>
    <n v="55000"/>
    <n v="0"/>
    <n v="55000"/>
    <n v="-39117.279999999999"/>
    <n v="15882.720000000001"/>
    <n v="0"/>
    <n v="7930.72"/>
    <n v="7930.72"/>
    <n v="47069.279999999999"/>
    <n v="47069.279999999999"/>
    <n v="7952"/>
    <s v="G/730418/1FF102"/>
  </r>
  <r>
    <x v="0"/>
    <x v="0"/>
    <x v="0"/>
    <x v="0"/>
    <x v="0"/>
    <x v="0"/>
    <s v="ZD07F070"/>
    <x v="1"/>
    <x v="8"/>
    <x v="4"/>
    <x v="68"/>
    <x v="1"/>
    <n v="20000"/>
    <n v="0"/>
    <n v="20000"/>
    <n v="-20000"/>
    <n v="0"/>
    <n v="0"/>
    <n v="0"/>
    <n v="0"/>
    <n v="20000"/>
    <n v="20000"/>
    <n v="0"/>
    <s v="G/730811/1FF102"/>
  </r>
  <r>
    <x v="0"/>
    <x v="0"/>
    <x v="0"/>
    <x v="0"/>
    <x v="0"/>
    <x v="0"/>
    <s v="ZD07F070"/>
    <x v="1"/>
    <x v="9"/>
    <x v="4"/>
    <x v="53"/>
    <x v="1"/>
    <n v="1360"/>
    <n v="0"/>
    <n v="1360"/>
    <n v="-1360"/>
    <n v="0"/>
    <n v="0"/>
    <n v="0"/>
    <n v="0"/>
    <n v="1360"/>
    <n v="1360"/>
    <n v="0"/>
    <s v="G/730205/1FF102"/>
  </r>
  <r>
    <x v="0"/>
    <x v="0"/>
    <x v="0"/>
    <x v="0"/>
    <x v="0"/>
    <x v="0"/>
    <s v="ZD07F070"/>
    <x v="1"/>
    <x v="9"/>
    <x v="4"/>
    <x v="58"/>
    <x v="1"/>
    <n v="46000"/>
    <n v="0"/>
    <n v="46000"/>
    <n v="-46000"/>
    <n v="0"/>
    <n v="0"/>
    <n v="0"/>
    <n v="0"/>
    <n v="46000"/>
    <n v="46000"/>
    <n v="0"/>
    <s v="G/730235/1FF102"/>
  </r>
  <r>
    <x v="0"/>
    <x v="0"/>
    <x v="0"/>
    <x v="0"/>
    <x v="0"/>
    <x v="0"/>
    <s v="ZD07F07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0"/>
    <s v="ZD07F070"/>
    <x v="1"/>
    <x v="9"/>
    <x v="4"/>
    <x v="69"/>
    <x v="1"/>
    <n v="15125.03"/>
    <n v="0"/>
    <n v="15125.03"/>
    <n v="-3.6"/>
    <n v="15121.43"/>
    <n v="81.540000000000006"/>
    <n v="15039.89"/>
    <n v="15039.89"/>
    <n v="85.140000000001237"/>
    <n v="85.140000000001237"/>
    <n v="0"/>
    <s v="G/730802/1FF102"/>
  </r>
  <r>
    <x v="0"/>
    <x v="0"/>
    <x v="0"/>
    <x v="0"/>
    <x v="0"/>
    <x v="0"/>
    <s v="ZD07F070"/>
    <x v="1"/>
    <x v="9"/>
    <x v="4"/>
    <x v="59"/>
    <x v="1"/>
    <n v="8000"/>
    <n v="0"/>
    <n v="8000"/>
    <n v="-4516.0200000000004"/>
    <n v="3483.9799999999996"/>
    <n v="0"/>
    <n v="3483.98"/>
    <n v="3483.98"/>
    <n v="4516.0200000000004"/>
    <n v="4516.0200000000004"/>
    <n v="0"/>
    <s v="G/730812/1FF102"/>
  </r>
  <r>
    <x v="0"/>
    <x v="0"/>
    <x v="0"/>
    <x v="0"/>
    <x v="0"/>
    <x v="0"/>
    <s v="ZD07F070"/>
    <x v="4"/>
    <x v="10"/>
    <x v="4"/>
    <x v="53"/>
    <x v="1"/>
    <n v="45000"/>
    <n v="0"/>
    <n v="45000"/>
    <n v="-41510"/>
    <n v="3490"/>
    <n v="0"/>
    <n v="0"/>
    <n v="0"/>
    <n v="45000"/>
    <n v="45000"/>
    <n v="3490"/>
    <s v="G/730205/1FG101"/>
  </r>
  <r>
    <x v="0"/>
    <x v="0"/>
    <x v="0"/>
    <x v="0"/>
    <x v="0"/>
    <x v="0"/>
    <s v="ZD07F070"/>
    <x v="4"/>
    <x v="11"/>
    <x v="4"/>
    <x v="53"/>
    <x v="1"/>
    <n v="67000"/>
    <n v="0"/>
    <n v="67000"/>
    <n v="-59905"/>
    <n v="7095"/>
    <n v="0"/>
    <n v="7095"/>
    <n v="3855"/>
    <n v="59905"/>
    <n v="63145"/>
    <n v="0"/>
    <s v="G/730205/1FG101"/>
  </r>
  <r>
    <x v="2"/>
    <x v="2"/>
    <x v="0"/>
    <x v="0"/>
    <x v="0"/>
    <x v="0"/>
    <s v="ZD07F070"/>
    <x v="5"/>
    <x v="12"/>
    <x v="4"/>
    <x v="57"/>
    <x v="1"/>
    <n v="4255"/>
    <n v="0"/>
    <n v="4255"/>
    <n v="-4255"/>
    <n v="0"/>
    <n v="0"/>
    <n v="0"/>
    <n v="0"/>
    <n v="4255"/>
    <n v="4255"/>
    <n v="0"/>
    <s v="G/730204/2FH211"/>
  </r>
  <r>
    <x v="2"/>
    <x v="2"/>
    <x v="0"/>
    <x v="0"/>
    <x v="0"/>
    <x v="0"/>
    <s v="ZD07F070"/>
    <x v="5"/>
    <x v="12"/>
    <x v="4"/>
    <x v="58"/>
    <x v="1"/>
    <n v="2300"/>
    <n v="0"/>
    <n v="2300"/>
    <n v="-2300"/>
    <n v="0"/>
    <n v="0"/>
    <n v="0"/>
    <n v="0"/>
    <n v="2300"/>
    <n v="2300"/>
    <n v="0"/>
    <s v="G/730235/2FH211"/>
  </r>
  <r>
    <x v="2"/>
    <x v="2"/>
    <x v="0"/>
    <x v="0"/>
    <x v="0"/>
    <x v="0"/>
    <s v="ZD07F070"/>
    <x v="5"/>
    <x v="12"/>
    <x v="4"/>
    <x v="70"/>
    <x v="1"/>
    <n v="6745"/>
    <n v="0"/>
    <n v="6745"/>
    <n v="-6745"/>
    <n v="0"/>
    <n v="0"/>
    <n v="0"/>
    <n v="0"/>
    <n v="6745"/>
    <n v="6745"/>
    <n v="0"/>
    <s v="G/730503/2FH211"/>
  </r>
  <r>
    <x v="2"/>
    <x v="2"/>
    <x v="0"/>
    <x v="0"/>
    <x v="0"/>
    <x v="0"/>
    <s v="ZD07F070"/>
    <x v="5"/>
    <x v="12"/>
    <x v="4"/>
    <x v="47"/>
    <x v="1"/>
    <n v="2700"/>
    <n v="0"/>
    <n v="2700"/>
    <n v="-2700"/>
    <n v="0"/>
    <n v="0"/>
    <n v="0"/>
    <n v="0"/>
    <n v="2700"/>
    <n v="2700"/>
    <n v="0"/>
    <s v="G/730505/2FH211"/>
  </r>
  <r>
    <x v="2"/>
    <x v="2"/>
    <x v="0"/>
    <x v="0"/>
    <x v="0"/>
    <x v="0"/>
    <s v="ZD07F070"/>
    <x v="5"/>
    <x v="12"/>
    <x v="4"/>
    <x v="56"/>
    <x v="1"/>
    <n v="7000"/>
    <n v="0"/>
    <n v="7000"/>
    <n v="-7000"/>
    <n v="0"/>
    <n v="0"/>
    <n v="0"/>
    <n v="0"/>
    <n v="7000"/>
    <n v="7000"/>
    <n v="0"/>
    <s v="G/730613/2FH211"/>
  </r>
  <r>
    <x v="2"/>
    <x v="2"/>
    <x v="0"/>
    <x v="0"/>
    <x v="0"/>
    <x v="0"/>
    <s v="ZD07F070"/>
    <x v="5"/>
    <x v="12"/>
    <x v="4"/>
    <x v="51"/>
    <x v="1"/>
    <n v="1500"/>
    <n v="0"/>
    <n v="1500"/>
    <n v="0"/>
    <n v="1500"/>
    <n v="0"/>
    <n v="1498.5"/>
    <n v="0"/>
    <n v="1.5"/>
    <n v="1500"/>
    <n v="1.5"/>
    <s v="G/730814/2FH211"/>
  </r>
  <r>
    <x v="0"/>
    <x v="0"/>
    <x v="0"/>
    <x v="0"/>
    <x v="0"/>
    <x v="0"/>
    <s v="ZD07F070"/>
    <x v="6"/>
    <x v="13"/>
    <x v="4"/>
    <x v="53"/>
    <x v="1"/>
    <n v="31800"/>
    <n v="0"/>
    <n v="31800"/>
    <n v="-24800"/>
    <n v="7000"/>
    <n v="0"/>
    <n v="7000"/>
    <n v="7000"/>
    <n v="24800"/>
    <n v="24800"/>
    <n v="0"/>
    <s v="G/730205/1FJ103"/>
  </r>
  <r>
    <x v="0"/>
    <x v="0"/>
    <x v="0"/>
    <x v="0"/>
    <x v="0"/>
    <x v="0"/>
    <s v="ZD07F070"/>
    <x v="6"/>
    <x v="13"/>
    <x v="4"/>
    <x v="56"/>
    <x v="1"/>
    <n v="14200"/>
    <n v="0"/>
    <n v="14200"/>
    <n v="-14200"/>
    <n v="0"/>
    <n v="0"/>
    <n v="0"/>
    <n v="0"/>
    <n v="14200"/>
    <n v="14200"/>
    <n v="0"/>
    <s v="G/730613/1FJ103"/>
  </r>
  <r>
    <x v="0"/>
    <x v="0"/>
    <x v="0"/>
    <x v="0"/>
    <x v="0"/>
    <x v="0"/>
    <s v="ZD07F070"/>
    <x v="2"/>
    <x v="14"/>
    <x v="4"/>
    <x v="57"/>
    <x v="1"/>
    <n v="5000"/>
    <n v="0"/>
    <n v="5000"/>
    <n v="-5000"/>
    <n v="0"/>
    <n v="0"/>
    <n v="0"/>
    <n v="0"/>
    <n v="5000"/>
    <n v="5000"/>
    <n v="0"/>
    <s v="G/730204/1FM103"/>
  </r>
  <r>
    <x v="0"/>
    <x v="0"/>
    <x v="0"/>
    <x v="0"/>
    <x v="0"/>
    <x v="0"/>
    <s v="ZD07F070"/>
    <x v="2"/>
    <x v="14"/>
    <x v="4"/>
    <x v="53"/>
    <x v="1"/>
    <n v="3000"/>
    <n v="-3000"/>
    <n v="0"/>
    <n v="0"/>
    <n v="0"/>
    <n v="0"/>
    <n v="0"/>
    <n v="0"/>
    <n v="0"/>
    <n v="0"/>
    <n v="0"/>
    <s v="G/730205/1FM103"/>
  </r>
  <r>
    <x v="0"/>
    <x v="0"/>
    <x v="0"/>
    <x v="0"/>
    <x v="0"/>
    <x v="0"/>
    <s v="ZD07F070"/>
    <x v="2"/>
    <x v="14"/>
    <x v="4"/>
    <x v="47"/>
    <x v="1"/>
    <n v="21090.240000000002"/>
    <n v="-5000"/>
    <n v="16090.240000000002"/>
    <n v="-3238.32"/>
    <n v="12851.920000000002"/>
    <n v="12851.92"/>
    <n v="0"/>
    <n v="0"/>
    <n v="16090.240000000002"/>
    <n v="16090.240000000002"/>
    <n v="0"/>
    <s v="G/730505/1FM103"/>
  </r>
  <r>
    <x v="0"/>
    <x v="0"/>
    <x v="0"/>
    <x v="0"/>
    <x v="0"/>
    <x v="0"/>
    <s v="ZD07F070"/>
    <x v="2"/>
    <x v="14"/>
    <x v="4"/>
    <x v="49"/>
    <x v="1"/>
    <n v="56830.68"/>
    <n v="0"/>
    <n v="56830.68"/>
    <n v="-43390.68"/>
    <n v="13440"/>
    <n v="0"/>
    <n v="0"/>
    <n v="0"/>
    <n v="56830.68"/>
    <n v="56830.68"/>
    <n v="13440"/>
    <s v="G/730606/1FM103"/>
  </r>
  <r>
    <x v="0"/>
    <x v="0"/>
    <x v="0"/>
    <x v="0"/>
    <x v="0"/>
    <x v="0"/>
    <s v="ZD07F070"/>
    <x v="2"/>
    <x v="14"/>
    <x v="4"/>
    <x v="71"/>
    <x v="1"/>
    <n v="0"/>
    <n v="1500"/>
    <n v="1500"/>
    <n v="0"/>
    <n v="1500"/>
    <n v="0"/>
    <n v="0"/>
    <n v="0"/>
    <n v="1500"/>
    <n v="1500"/>
    <n v="1500"/>
    <s v="G/730810/1FM103"/>
  </r>
  <r>
    <x v="0"/>
    <x v="0"/>
    <x v="0"/>
    <x v="0"/>
    <x v="0"/>
    <x v="0"/>
    <s v="ZD07F070"/>
    <x v="2"/>
    <x v="14"/>
    <x v="4"/>
    <x v="59"/>
    <x v="1"/>
    <n v="0"/>
    <n v="3000"/>
    <n v="3000"/>
    <n v="-3000"/>
    <n v="0"/>
    <n v="0"/>
    <n v="0"/>
    <n v="0"/>
    <n v="3000"/>
    <n v="3000"/>
    <n v="0"/>
    <s v="G/730812/1FM103"/>
  </r>
  <r>
    <x v="0"/>
    <x v="0"/>
    <x v="0"/>
    <x v="0"/>
    <x v="0"/>
    <x v="0"/>
    <s v="ZD07F070"/>
    <x v="2"/>
    <x v="15"/>
    <x v="4"/>
    <x v="53"/>
    <x v="1"/>
    <n v="5424"/>
    <n v="-4000"/>
    <n v="1424"/>
    <n v="-1424"/>
    <n v="0"/>
    <n v="0"/>
    <n v="0"/>
    <n v="0"/>
    <n v="1424"/>
    <n v="1424"/>
    <n v="0"/>
    <s v="G/730205/1FM103"/>
  </r>
  <r>
    <x v="0"/>
    <x v="0"/>
    <x v="0"/>
    <x v="0"/>
    <x v="0"/>
    <x v="0"/>
    <s v="ZD07F070"/>
    <x v="2"/>
    <x v="15"/>
    <x v="4"/>
    <x v="49"/>
    <x v="1"/>
    <n v="37887.120000000003"/>
    <n v="-2000"/>
    <n v="35887.120000000003"/>
    <n v="-29167.119999999999"/>
    <n v="6720.0000000000036"/>
    <n v="0"/>
    <n v="0"/>
    <n v="0"/>
    <n v="35887.120000000003"/>
    <n v="35887.120000000003"/>
    <n v="6720"/>
    <s v="G/730606/1FM103"/>
  </r>
  <r>
    <x v="0"/>
    <x v="0"/>
    <x v="0"/>
    <x v="0"/>
    <x v="0"/>
    <x v="0"/>
    <s v="ZD07F070"/>
    <x v="2"/>
    <x v="15"/>
    <x v="4"/>
    <x v="59"/>
    <x v="1"/>
    <n v="4242"/>
    <n v="0"/>
    <n v="4242"/>
    <n v="-4242"/>
    <n v="0"/>
    <n v="0"/>
    <n v="0"/>
    <n v="0"/>
    <n v="4242"/>
    <n v="4242"/>
    <n v="0"/>
    <s v="G/730812/1FM103"/>
  </r>
  <r>
    <x v="0"/>
    <x v="0"/>
    <x v="0"/>
    <x v="0"/>
    <x v="0"/>
    <x v="0"/>
    <s v="ZD07F07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0"/>
    <s v="ZD07F07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0"/>
    <s v="ZD07F07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0"/>
    <s v="ZD07F070"/>
    <x v="7"/>
    <x v="16"/>
    <x v="4"/>
    <x v="68"/>
    <x v="1"/>
    <n v="5500"/>
    <n v="0"/>
    <n v="5500"/>
    <n v="-1867.28"/>
    <n v="3632.7200000000003"/>
    <n v="0"/>
    <n v="3632.72"/>
    <n v="3632.72"/>
    <n v="1867.2800000000002"/>
    <n v="1867.2800000000002"/>
    <n v="0"/>
    <s v="G/730811/1FN103"/>
  </r>
  <r>
    <x v="1"/>
    <x v="1"/>
    <x v="0"/>
    <x v="0"/>
    <x v="0"/>
    <x v="0"/>
    <s v="ZD07F070"/>
    <x v="8"/>
    <x v="17"/>
    <x v="4"/>
    <x v="57"/>
    <x v="1"/>
    <n v="2000"/>
    <n v="0"/>
    <n v="2000"/>
    <n v="-2000"/>
    <n v="0"/>
    <n v="0"/>
    <n v="0"/>
    <n v="0"/>
    <n v="2000"/>
    <n v="2000"/>
    <n v="0"/>
    <s v="G/730204/3FN301"/>
  </r>
  <r>
    <x v="1"/>
    <x v="1"/>
    <x v="0"/>
    <x v="0"/>
    <x v="0"/>
    <x v="0"/>
    <s v="ZD07F070"/>
    <x v="8"/>
    <x v="17"/>
    <x v="4"/>
    <x v="72"/>
    <x v="1"/>
    <n v="1000"/>
    <n v="0"/>
    <n v="1000"/>
    <n v="0"/>
    <n v="1000"/>
    <n v="0"/>
    <n v="537.6"/>
    <n v="537.6"/>
    <n v="462.4"/>
    <n v="462.4"/>
    <n v="462.4"/>
    <s v="G/730209/3FN301"/>
  </r>
  <r>
    <x v="1"/>
    <x v="1"/>
    <x v="0"/>
    <x v="0"/>
    <x v="0"/>
    <x v="0"/>
    <s v="ZD07F070"/>
    <x v="8"/>
    <x v="17"/>
    <x v="4"/>
    <x v="55"/>
    <x v="1"/>
    <n v="5500"/>
    <n v="0"/>
    <n v="5500"/>
    <n v="0"/>
    <n v="5500"/>
    <n v="0"/>
    <n v="0"/>
    <n v="0"/>
    <n v="5500"/>
    <n v="5500"/>
    <n v="5500"/>
    <s v="G/730504/3FN301"/>
  </r>
  <r>
    <x v="1"/>
    <x v="1"/>
    <x v="0"/>
    <x v="0"/>
    <x v="0"/>
    <x v="0"/>
    <s v="ZD07F070"/>
    <x v="8"/>
    <x v="17"/>
    <x v="4"/>
    <x v="69"/>
    <x v="1"/>
    <n v="5000"/>
    <n v="0"/>
    <n v="5000"/>
    <n v="-5000"/>
    <n v="0"/>
    <n v="0"/>
    <n v="0"/>
    <n v="0"/>
    <n v="5000"/>
    <n v="5000"/>
    <n v="0"/>
    <s v="G/730802/3FN301"/>
  </r>
  <r>
    <x v="1"/>
    <x v="1"/>
    <x v="0"/>
    <x v="0"/>
    <x v="0"/>
    <x v="0"/>
    <s v="ZD07F070"/>
    <x v="8"/>
    <x v="17"/>
    <x v="4"/>
    <x v="73"/>
    <x v="1"/>
    <n v="1000"/>
    <n v="0"/>
    <n v="1000"/>
    <n v="-500"/>
    <n v="500"/>
    <n v="0"/>
    <n v="0"/>
    <n v="0"/>
    <n v="1000"/>
    <n v="1000"/>
    <n v="500"/>
    <s v="G/730805/3FN301"/>
  </r>
  <r>
    <x v="1"/>
    <x v="1"/>
    <x v="0"/>
    <x v="0"/>
    <x v="0"/>
    <x v="0"/>
    <s v="ZD07F070"/>
    <x v="8"/>
    <x v="18"/>
    <x v="4"/>
    <x v="60"/>
    <x v="1"/>
    <n v="888.56"/>
    <n v="0"/>
    <n v="888.56"/>
    <n v="-688.56"/>
    <n v="200"/>
    <n v="0"/>
    <n v="0"/>
    <n v="0"/>
    <n v="888.56"/>
    <n v="888.56"/>
    <n v="200"/>
    <s v="G/730203/3FN301"/>
  </r>
  <r>
    <x v="1"/>
    <x v="1"/>
    <x v="0"/>
    <x v="0"/>
    <x v="0"/>
    <x v="0"/>
    <s v="ZD07F070"/>
    <x v="8"/>
    <x v="18"/>
    <x v="4"/>
    <x v="68"/>
    <x v="1"/>
    <n v="3000"/>
    <n v="0"/>
    <n v="3000"/>
    <n v="0"/>
    <n v="3000"/>
    <n v="0"/>
    <n v="2954"/>
    <n v="2954"/>
    <n v="46"/>
    <n v="46"/>
    <n v="46"/>
    <s v="G/730811/3FN301"/>
  </r>
  <r>
    <x v="1"/>
    <x v="1"/>
    <x v="0"/>
    <x v="0"/>
    <x v="0"/>
    <x v="0"/>
    <s v="ZD07F070"/>
    <x v="3"/>
    <x v="4"/>
    <x v="5"/>
    <x v="74"/>
    <x v="1"/>
    <n v="50000"/>
    <n v="0"/>
    <n v="50000"/>
    <n v="-121.91"/>
    <n v="49878.09"/>
    <n v="49878.09"/>
    <n v="0"/>
    <n v="0"/>
    <n v="50000"/>
    <n v="50000"/>
    <n v="0"/>
    <s v="G/750107/3FD301"/>
  </r>
  <r>
    <x v="0"/>
    <x v="0"/>
    <x v="0"/>
    <x v="0"/>
    <x v="0"/>
    <x v="0"/>
    <s v="ZD07F070"/>
    <x v="1"/>
    <x v="5"/>
    <x v="5"/>
    <x v="75"/>
    <x v="0"/>
    <n v="259644.36"/>
    <n v="-214370.71"/>
    <n v="45273.649999999994"/>
    <n v="0"/>
    <n v="45273.649999999994"/>
    <n v="0"/>
    <n v="45273.65"/>
    <n v="45273.64"/>
    <n v="0"/>
    <n v="9.9999999947613105E-3"/>
    <n v="0"/>
    <s v="G/750104/1FF102"/>
  </r>
  <r>
    <x v="0"/>
    <x v="0"/>
    <x v="0"/>
    <x v="0"/>
    <x v="0"/>
    <x v="0"/>
    <s v="ZD07F070"/>
    <x v="1"/>
    <x v="5"/>
    <x v="5"/>
    <x v="75"/>
    <x v="1"/>
    <n v="1687354.49"/>
    <n v="-134878.67000000001"/>
    <n v="1552475.82"/>
    <n v="-846477.02"/>
    <n v="705998.8"/>
    <n v="126349.15"/>
    <n v="558209.67000000004"/>
    <n v="54203.25"/>
    <n v="994266.15"/>
    <n v="1498272.57"/>
    <n v="21439.98"/>
    <s v="G/750104/1FF102"/>
  </r>
  <r>
    <x v="0"/>
    <x v="0"/>
    <x v="0"/>
    <x v="0"/>
    <x v="0"/>
    <x v="0"/>
    <s v="ZD07F070"/>
    <x v="1"/>
    <x v="5"/>
    <x v="5"/>
    <x v="76"/>
    <x v="1"/>
    <n v="1505465.7"/>
    <n v="-109503.08"/>
    <n v="1395962.6199999999"/>
    <n v="-43000"/>
    <n v="1352962.6199999999"/>
    <n v="714766.86"/>
    <n v="631458.76"/>
    <n v="41302.17"/>
    <n v="764503.85999999987"/>
    <n v="1354660.45"/>
    <n v="6737"/>
    <s v="G/750105/1FF102"/>
  </r>
  <r>
    <x v="0"/>
    <x v="0"/>
    <x v="0"/>
    <x v="0"/>
    <x v="0"/>
    <x v="0"/>
    <s v="ZD07F070"/>
    <x v="1"/>
    <x v="5"/>
    <x v="5"/>
    <x v="76"/>
    <x v="0"/>
    <n v="90000"/>
    <n v="-59574.17"/>
    <n v="30425.83"/>
    <n v="0"/>
    <n v="30425.83"/>
    <n v="0.01"/>
    <n v="30425.82"/>
    <n v="30425.82"/>
    <n v="1.0000000002037268E-2"/>
    <n v="1.0000000002037268E-2"/>
    <n v="0"/>
    <s v="G/750105/1FF102"/>
  </r>
  <r>
    <x v="0"/>
    <x v="0"/>
    <x v="0"/>
    <x v="0"/>
    <x v="0"/>
    <x v="0"/>
    <s v="ZD07F070"/>
    <x v="1"/>
    <x v="5"/>
    <x v="5"/>
    <x v="74"/>
    <x v="0"/>
    <n v="65000"/>
    <n v="-65000"/>
    <n v="0"/>
    <n v="0"/>
    <n v="0"/>
    <n v="0"/>
    <n v="0"/>
    <n v="0"/>
    <n v="0"/>
    <n v="0"/>
    <n v="0"/>
    <s v="G/750107/1FF102"/>
  </r>
  <r>
    <x v="0"/>
    <x v="0"/>
    <x v="0"/>
    <x v="0"/>
    <x v="0"/>
    <x v="0"/>
    <s v="ZD07F070"/>
    <x v="1"/>
    <x v="8"/>
    <x v="5"/>
    <x v="75"/>
    <x v="0"/>
    <n v="100000"/>
    <n v="-64108.63"/>
    <n v="35891.370000000003"/>
    <n v="0"/>
    <n v="35891.370000000003"/>
    <n v="0.01"/>
    <n v="35891.360000000001"/>
    <n v="35891.360000000001"/>
    <n v="1.0000000002037268E-2"/>
    <n v="1.0000000002037268E-2"/>
    <n v="0"/>
    <s v="G/750104/1FF102"/>
  </r>
  <r>
    <x v="0"/>
    <x v="0"/>
    <x v="0"/>
    <x v="0"/>
    <x v="0"/>
    <x v="0"/>
    <s v="ZD07F070"/>
    <x v="1"/>
    <x v="8"/>
    <x v="5"/>
    <x v="75"/>
    <x v="1"/>
    <n v="238012.98"/>
    <n v="0"/>
    <n v="238012.98"/>
    <n v="-30000"/>
    <n v="208012.98"/>
    <n v="10510.76"/>
    <n v="196987.9"/>
    <n v="42861.120000000003"/>
    <n v="41025.080000000016"/>
    <n v="195151.86000000002"/>
    <n v="514.32000000000005"/>
    <s v="G/750104/1FF102"/>
  </r>
  <r>
    <x v="0"/>
    <x v="0"/>
    <x v="0"/>
    <x v="0"/>
    <x v="0"/>
    <x v="0"/>
    <s v="ZD07F070"/>
    <x v="1"/>
    <x v="8"/>
    <x v="5"/>
    <x v="76"/>
    <x v="1"/>
    <n v="220000"/>
    <n v="0"/>
    <n v="220000"/>
    <n v="0"/>
    <n v="220000"/>
    <n v="168460.17"/>
    <n v="42299.41"/>
    <n v="0"/>
    <n v="177700.59"/>
    <n v="220000"/>
    <n v="9240.42"/>
    <s v="G/750105/1FF102"/>
  </r>
  <r>
    <x v="1"/>
    <x v="1"/>
    <x v="0"/>
    <x v="0"/>
    <x v="0"/>
    <x v="0"/>
    <s v="ZD07F070"/>
    <x v="3"/>
    <x v="4"/>
    <x v="6"/>
    <x v="77"/>
    <x v="1"/>
    <n v="4000"/>
    <n v="0"/>
    <n v="4000"/>
    <n v="-4000"/>
    <n v="0"/>
    <n v="0"/>
    <n v="0"/>
    <n v="0"/>
    <n v="4000"/>
    <n v="4000"/>
    <n v="0"/>
    <s v="G/840104/3FD301"/>
  </r>
  <r>
    <x v="1"/>
    <x v="1"/>
    <x v="0"/>
    <x v="0"/>
    <x v="0"/>
    <x v="0"/>
    <s v="ZD07F070"/>
    <x v="3"/>
    <x v="4"/>
    <x v="6"/>
    <x v="78"/>
    <x v="1"/>
    <n v="2000"/>
    <n v="0"/>
    <n v="2000"/>
    <n v="-2000"/>
    <n v="0"/>
    <n v="0"/>
    <n v="0"/>
    <n v="0"/>
    <n v="2000"/>
    <n v="2000"/>
    <n v="0"/>
    <s v="G/840107/3FD301"/>
  </r>
  <r>
    <x v="0"/>
    <x v="0"/>
    <x v="0"/>
    <x v="0"/>
    <x v="0"/>
    <x v="0"/>
    <s v="ZD07F070"/>
    <x v="1"/>
    <x v="2"/>
    <x v="6"/>
    <x v="79"/>
    <x v="1"/>
    <n v="25000"/>
    <n v="-20000"/>
    <n v="5000"/>
    <n v="0"/>
    <n v="5000"/>
    <n v="0"/>
    <n v="0"/>
    <n v="0"/>
    <n v="5000"/>
    <n v="5000"/>
    <n v="5000"/>
    <s v="G/840103/1FF102"/>
  </r>
  <r>
    <x v="0"/>
    <x v="0"/>
    <x v="0"/>
    <x v="0"/>
    <x v="0"/>
    <x v="0"/>
    <s v="ZD07F070"/>
    <x v="1"/>
    <x v="2"/>
    <x v="6"/>
    <x v="77"/>
    <x v="1"/>
    <n v="16000"/>
    <n v="-5450.88"/>
    <n v="10549.119999999999"/>
    <n v="-5000"/>
    <n v="5549.119999999999"/>
    <n v="208.32"/>
    <n v="2340.8000000000002"/>
    <n v="2340.8000000000002"/>
    <n v="8208.32"/>
    <n v="8208.32"/>
    <n v="3000"/>
    <s v="G/840104/1FF102"/>
  </r>
  <r>
    <x v="0"/>
    <x v="0"/>
    <x v="0"/>
    <x v="0"/>
    <x v="0"/>
    <x v="0"/>
    <s v="ZD07F070"/>
    <x v="1"/>
    <x v="2"/>
    <x v="6"/>
    <x v="78"/>
    <x v="1"/>
    <n v="20000"/>
    <n v="-15845"/>
    <n v="4155"/>
    <n v="-2155"/>
    <n v="2000"/>
    <n v="0"/>
    <n v="0"/>
    <n v="0"/>
    <n v="4155"/>
    <n v="4155"/>
    <n v="2000"/>
    <s v="G/840107/1FF102"/>
  </r>
  <r>
    <x v="2"/>
    <x v="2"/>
    <x v="0"/>
    <x v="0"/>
    <x v="0"/>
    <x v="0"/>
    <s v="ZD07F070"/>
    <x v="5"/>
    <x v="12"/>
    <x v="6"/>
    <x v="78"/>
    <x v="1"/>
    <n v="1500"/>
    <n v="0"/>
    <n v="1500"/>
    <n v="0"/>
    <n v="1500"/>
    <n v="1432.48"/>
    <n v="0"/>
    <n v="0"/>
    <n v="1500"/>
    <n v="1500"/>
    <n v="67.52"/>
    <s v="G/840107/2FH211"/>
  </r>
  <r>
    <x v="0"/>
    <x v="0"/>
    <x v="0"/>
    <x v="0"/>
    <x v="0"/>
    <x v="0"/>
    <s v="ZD07F070"/>
    <x v="2"/>
    <x v="14"/>
    <x v="6"/>
    <x v="80"/>
    <x v="1"/>
    <n v="0"/>
    <n v="3500"/>
    <n v="3500"/>
    <n v="0"/>
    <n v="3500"/>
    <n v="0"/>
    <n v="0"/>
    <n v="0"/>
    <n v="3500"/>
    <n v="3500"/>
    <n v="3500"/>
    <s v="G/840113/1FM103"/>
  </r>
  <r>
    <x v="0"/>
    <x v="0"/>
    <x v="0"/>
    <x v="0"/>
    <x v="0"/>
    <x v="0"/>
    <s v="ZD07F070"/>
    <x v="2"/>
    <x v="15"/>
    <x v="6"/>
    <x v="78"/>
    <x v="1"/>
    <n v="0"/>
    <n v="4000"/>
    <n v="4000"/>
    <n v="0"/>
    <n v="4000"/>
    <n v="0"/>
    <n v="0"/>
    <n v="0"/>
    <n v="4000"/>
    <n v="4000"/>
    <n v="4000"/>
    <s v="G/840107/1FM103"/>
  </r>
  <r>
    <x v="0"/>
    <x v="0"/>
    <x v="0"/>
    <x v="0"/>
    <x v="0"/>
    <x v="0"/>
    <s v="ZD07F070"/>
    <x v="2"/>
    <x v="15"/>
    <x v="6"/>
    <x v="80"/>
    <x v="1"/>
    <n v="0"/>
    <n v="2000"/>
    <n v="2000"/>
    <n v="-2000"/>
    <n v="0"/>
    <n v="0"/>
    <n v="0"/>
    <n v="0"/>
    <n v="2000"/>
    <n v="2000"/>
    <n v="0"/>
    <s v="G/840113/1FM103"/>
  </r>
  <r>
    <x v="0"/>
    <x v="0"/>
    <x v="0"/>
    <x v="0"/>
    <x v="0"/>
    <x v="0"/>
    <s v="ZD07F07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0"/>
    <s v="ZD07F070"/>
    <x v="8"/>
    <x v="17"/>
    <x v="6"/>
    <x v="77"/>
    <x v="1"/>
    <n v="15500"/>
    <n v="0"/>
    <n v="15500"/>
    <n v="-15500"/>
    <n v="0"/>
    <n v="0"/>
    <n v="0"/>
    <n v="0"/>
    <n v="15500"/>
    <n v="15500"/>
    <n v="0"/>
    <s v="G/840104/3FN301"/>
  </r>
  <r>
    <x v="1"/>
    <x v="1"/>
    <x v="0"/>
    <x v="0"/>
    <x v="0"/>
    <x v="0"/>
    <s v="ZD07F070"/>
    <x v="8"/>
    <x v="17"/>
    <x v="6"/>
    <x v="78"/>
    <x v="1"/>
    <n v="6000"/>
    <n v="0"/>
    <n v="6000"/>
    <n v="0"/>
    <n v="6000"/>
    <n v="682.92"/>
    <n v="5208"/>
    <n v="5208"/>
    <n v="792"/>
    <n v="792"/>
    <n v="109.08"/>
    <s v="G/840107/3FN301"/>
  </r>
  <r>
    <x v="0"/>
    <x v="0"/>
    <x v="1"/>
    <x v="1"/>
    <x v="1"/>
    <x v="1"/>
    <s v="ZA01A000"/>
    <x v="0"/>
    <x v="1"/>
    <x v="0"/>
    <x v="81"/>
    <x v="0"/>
    <n v="42500"/>
    <n v="32000"/>
    <n v="74500"/>
    <n v="0"/>
    <n v="74500"/>
    <n v="55517.72"/>
    <n v="18982.28"/>
    <n v="5253.2"/>
    <n v="55517.72"/>
    <n v="69246.8"/>
    <n v="0"/>
    <s v="G/510502/1AA101"/>
  </r>
  <r>
    <x v="0"/>
    <x v="0"/>
    <x v="1"/>
    <x v="1"/>
    <x v="1"/>
    <x v="1"/>
    <s v="ZA01A000"/>
    <x v="0"/>
    <x v="1"/>
    <x v="0"/>
    <x v="12"/>
    <x v="0"/>
    <n v="22200"/>
    <n v="16896"/>
    <n v="39096"/>
    <n v="0"/>
    <n v="39096"/>
    <n v="29073.32"/>
    <n v="10022.68"/>
    <n v="2773.6"/>
    <n v="29073.32"/>
    <n v="36322.400000000001"/>
    <n v="0"/>
    <s v="G/510601/1AA101"/>
  </r>
  <r>
    <x v="0"/>
    <x v="0"/>
    <x v="1"/>
    <x v="1"/>
    <x v="1"/>
    <x v="1"/>
    <s v="ZA01A000"/>
    <x v="0"/>
    <x v="0"/>
    <x v="0"/>
    <x v="0"/>
    <x v="0"/>
    <n v="8669544"/>
    <n v="-20593.73"/>
    <n v="8648950.2699999996"/>
    <n v="-1086117.02"/>
    <n v="7562833.25"/>
    <n v="0"/>
    <n v="4993000.13"/>
    <n v="4990750.13"/>
    <n v="3655950.1399999997"/>
    <n v="3658200.1399999997"/>
    <n v="2569833.12"/>
    <s v="G/510105/1AA101"/>
  </r>
  <r>
    <x v="0"/>
    <x v="0"/>
    <x v="1"/>
    <x v="1"/>
    <x v="1"/>
    <x v="1"/>
    <s v="ZA01A000"/>
    <x v="0"/>
    <x v="0"/>
    <x v="0"/>
    <x v="1"/>
    <x v="0"/>
    <n v="762350.88"/>
    <n v="2436.52"/>
    <n v="764787.4"/>
    <n v="34937.550000000003"/>
    <n v="799724.95000000007"/>
    <n v="0"/>
    <n v="525177.06999999995"/>
    <n v="525177.06999999995"/>
    <n v="239610.33000000007"/>
    <n v="239610.33000000007"/>
    <n v="274547.88"/>
    <s v="G/510106/1AA101"/>
  </r>
  <r>
    <x v="0"/>
    <x v="0"/>
    <x v="1"/>
    <x v="1"/>
    <x v="1"/>
    <x v="1"/>
    <s v="ZA01A000"/>
    <x v="0"/>
    <x v="0"/>
    <x v="0"/>
    <x v="2"/>
    <x v="0"/>
    <n v="877696.24"/>
    <n v="7387.49"/>
    <n v="885083.73"/>
    <n v="0"/>
    <n v="885083.73"/>
    <n v="74494.78"/>
    <n v="98337.43"/>
    <n v="95649.93"/>
    <n v="786746.3"/>
    <n v="789433.8"/>
    <n v="712251.52"/>
    <s v="G/510203/1AA101"/>
  </r>
  <r>
    <x v="0"/>
    <x v="0"/>
    <x v="1"/>
    <x v="1"/>
    <x v="1"/>
    <x v="1"/>
    <s v="ZA01A000"/>
    <x v="0"/>
    <x v="0"/>
    <x v="0"/>
    <x v="3"/>
    <x v="0"/>
    <n v="316133.78000000003"/>
    <n v="1795.31"/>
    <n v="317929.09000000003"/>
    <n v="0"/>
    <n v="317929.09000000003"/>
    <n v="12345.52"/>
    <n v="253110.8"/>
    <n v="252436.36"/>
    <n v="64818.290000000037"/>
    <n v="65492.73000000004"/>
    <n v="52472.77"/>
    <s v="G/510204/1AA101"/>
  </r>
  <r>
    <x v="0"/>
    <x v="0"/>
    <x v="1"/>
    <x v="1"/>
    <x v="1"/>
    <x v="1"/>
    <s v="ZA01A000"/>
    <x v="0"/>
    <x v="0"/>
    <x v="0"/>
    <x v="4"/>
    <x v="0"/>
    <n v="13464"/>
    <n v="0"/>
    <n v="13464"/>
    <n v="-7360.41"/>
    <n v="6103.59"/>
    <n v="0"/>
    <n v="4109.5"/>
    <n v="4109.5"/>
    <n v="9354.5"/>
    <n v="9354.5"/>
    <n v="1994.09"/>
    <s v="G/510304/1AA101"/>
  </r>
  <r>
    <x v="0"/>
    <x v="0"/>
    <x v="1"/>
    <x v="1"/>
    <x v="1"/>
    <x v="1"/>
    <s v="ZA01A000"/>
    <x v="0"/>
    <x v="0"/>
    <x v="0"/>
    <x v="5"/>
    <x v="0"/>
    <n v="107712"/>
    <n v="352"/>
    <n v="108064"/>
    <n v="-39329.71"/>
    <n v="68734.290000000008"/>
    <n v="0"/>
    <n v="44188"/>
    <n v="44188"/>
    <n v="63876"/>
    <n v="63876"/>
    <n v="24546.29"/>
    <s v="G/510306/1AA101"/>
  </r>
  <r>
    <x v="0"/>
    <x v="0"/>
    <x v="1"/>
    <x v="1"/>
    <x v="1"/>
    <x v="1"/>
    <s v="ZA01A000"/>
    <x v="0"/>
    <x v="0"/>
    <x v="0"/>
    <x v="6"/>
    <x v="0"/>
    <n v="3811.75"/>
    <n v="0"/>
    <n v="3811.75"/>
    <n v="-2712.38"/>
    <n v="1099.3699999999999"/>
    <n v="0"/>
    <n v="724"/>
    <n v="724"/>
    <n v="3087.75"/>
    <n v="3087.75"/>
    <n v="375.37"/>
    <s v="G/510401/1AA101"/>
  </r>
  <r>
    <x v="0"/>
    <x v="0"/>
    <x v="1"/>
    <x v="1"/>
    <x v="1"/>
    <x v="1"/>
    <s v="ZA01A000"/>
    <x v="0"/>
    <x v="0"/>
    <x v="0"/>
    <x v="7"/>
    <x v="0"/>
    <n v="22870.53"/>
    <n v="97.48"/>
    <n v="22968.01"/>
    <n v="6365.97"/>
    <n v="29333.98"/>
    <n v="0"/>
    <n v="19256.47"/>
    <n v="19256.47"/>
    <n v="3711.5399999999972"/>
    <n v="3711.5399999999972"/>
    <n v="10077.51"/>
    <s v="G/510408/1AA101"/>
  </r>
  <r>
    <x v="0"/>
    <x v="0"/>
    <x v="1"/>
    <x v="1"/>
    <x v="1"/>
    <x v="1"/>
    <s v="ZA01A000"/>
    <x v="0"/>
    <x v="0"/>
    <x v="0"/>
    <x v="8"/>
    <x v="0"/>
    <n v="44364.78"/>
    <n v="11877.37"/>
    <n v="56242.15"/>
    <n v="32920.61"/>
    <n v="89162.760000000009"/>
    <n v="0"/>
    <n v="56242.15"/>
    <n v="56242.15"/>
    <n v="0"/>
    <n v="0"/>
    <n v="32920.61"/>
    <s v="G/510507/1AA101"/>
  </r>
  <r>
    <x v="0"/>
    <x v="0"/>
    <x v="1"/>
    <x v="1"/>
    <x v="1"/>
    <x v="1"/>
    <s v="ZA01A000"/>
    <x v="0"/>
    <x v="0"/>
    <x v="0"/>
    <x v="9"/>
    <x v="0"/>
    <n v="216182.93"/>
    <n v="0"/>
    <n v="216182.93"/>
    <n v="-7929.27"/>
    <n v="208253.66"/>
    <n v="0"/>
    <n v="126051.31"/>
    <n v="126051.31"/>
    <n v="90131.62"/>
    <n v="90131.62"/>
    <n v="82202.350000000006"/>
    <s v="G/510509/1AA101"/>
  </r>
  <r>
    <x v="0"/>
    <x v="0"/>
    <x v="1"/>
    <x v="1"/>
    <x v="1"/>
    <x v="1"/>
    <s v="ZA01A000"/>
    <x v="0"/>
    <x v="0"/>
    <x v="0"/>
    <x v="82"/>
    <x v="0"/>
    <n v="1100460"/>
    <n v="99110.399999999994"/>
    <n v="1199570.3999999999"/>
    <n v="0"/>
    <n v="1199570.3999999999"/>
    <n v="589867.23"/>
    <n v="486934.77"/>
    <n v="486934.77"/>
    <n v="712635.62999999989"/>
    <n v="712635.62999999989"/>
    <n v="122768.4"/>
    <s v="G/510510/1AA101"/>
  </r>
  <r>
    <x v="0"/>
    <x v="0"/>
    <x v="1"/>
    <x v="1"/>
    <x v="1"/>
    <x v="1"/>
    <s v="ZA01A000"/>
    <x v="0"/>
    <x v="0"/>
    <x v="0"/>
    <x v="10"/>
    <x v="0"/>
    <n v="22647.1"/>
    <n v="0"/>
    <n v="22647.1"/>
    <n v="-5086.37"/>
    <n v="17560.73"/>
    <n v="0"/>
    <n v="16695.37"/>
    <n v="16695.37"/>
    <n v="5951.73"/>
    <n v="5951.73"/>
    <n v="865.36"/>
    <s v="G/510512/1AA101"/>
  </r>
  <r>
    <x v="0"/>
    <x v="0"/>
    <x v="1"/>
    <x v="1"/>
    <x v="1"/>
    <x v="1"/>
    <s v="ZA01A000"/>
    <x v="0"/>
    <x v="0"/>
    <x v="0"/>
    <x v="11"/>
    <x v="0"/>
    <n v="21294.2"/>
    <n v="6596.65"/>
    <n v="27890.85"/>
    <n v="15601.96"/>
    <n v="43492.81"/>
    <n v="0"/>
    <n v="27890.85"/>
    <n v="27890.85"/>
    <n v="0"/>
    <n v="0"/>
    <n v="15601.96"/>
    <s v="G/510513/1AA101"/>
  </r>
  <r>
    <x v="0"/>
    <x v="0"/>
    <x v="1"/>
    <x v="1"/>
    <x v="1"/>
    <x v="1"/>
    <s v="ZA01A000"/>
    <x v="0"/>
    <x v="0"/>
    <x v="0"/>
    <x v="12"/>
    <x v="0"/>
    <n v="1328531.1399999999"/>
    <n v="11202.16"/>
    <n v="1339733.2999999998"/>
    <n v="-87861.91"/>
    <n v="1251871.3899999999"/>
    <n v="70691.600000000006"/>
    <n v="774809.76"/>
    <n v="774525.13"/>
    <n v="564923.5399999998"/>
    <n v="565208.16999999981"/>
    <n v="406370.03"/>
    <s v="G/510601/1AA101"/>
  </r>
  <r>
    <x v="0"/>
    <x v="0"/>
    <x v="1"/>
    <x v="1"/>
    <x v="1"/>
    <x v="1"/>
    <s v="ZA01A000"/>
    <x v="0"/>
    <x v="0"/>
    <x v="0"/>
    <x v="13"/>
    <x v="0"/>
    <n v="877696.24"/>
    <n v="7387.42"/>
    <n v="885083.66"/>
    <n v="-136697.60000000001"/>
    <n v="748386.06"/>
    <n v="78215.759999999995"/>
    <n v="443031.75"/>
    <n v="442981.77"/>
    <n v="442051.91000000003"/>
    <n v="442101.89"/>
    <n v="227138.55"/>
    <s v="G/510602/1AA101"/>
  </r>
  <r>
    <x v="0"/>
    <x v="0"/>
    <x v="1"/>
    <x v="1"/>
    <x v="1"/>
    <x v="1"/>
    <s v="ZA01A000"/>
    <x v="0"/>
    <x v="0"/>
    <x v="0"/>
    <x v="14"/>
    <x v="0"/>
    <n v="115206.15"/>
    <n v="0"/>
    <n v="115206.15"/>
    <n v="0"/>
    <n v="115206.15"/>
    <n v="0"/>
    <n v="44850.81"/>
    <n v="34642.31"/>
    <n v="70355.34"/>
    <n v="80563.839999999997"/>
    <n v="70355.34"/>
    <s v="G/510707/1AA101"/>
  </r>
  <r>
    <x v="0"/>
    <x v="0"/>
    <x v="1"/>
    <x v="1"/>
    <x v="1"/>
    <x v="1"/>
    <s v="ZA01A000"/>
    <x v="0"/>
    <x v="1"/>
    <x v="1"/>
    <x v="17"/>
    <x v="0"/>
    <n v="1700"/>
    <n v="0"/>
    <n v="1700"/>
    <n v="0"/>
    <n v="1700"/>
    <n v="0"/>
    <n v="0"/>
    <n v="0"/>
    <n v="1700"/>
    <n v="1700"/>
    <n v="1700"/>
    <s v="G/530105/1AA101"/>
  </r>
  <r>
    <x v="0"/>
    <x v="0"/>
    <x v="1"/>
    <x v="1"/>
    <x v="1"/>
    <x v="1"/>
    <s v="ZA01A000"/>
    <x v="0"/>
    <x v="1"/>
    <x v="1"/>
    <x v="83"/>
    <x v="0"/>
    <n v="1000"/>
    <n v="-313.22000000000003"/>
    <n v="686.78"/>
    <n v="0"/>
    <n v="686.78"/>
    <n v="0"/>
    <n v="0"/>
    <n v="0"/>
    <n v="686.78"/>
    <n v="686.78"/>
    <n v="686.78"/>
    <s v="G/530235/1AA101"/>
  </r>
  <r>
    <x v="0"/>
    <x v="0"/>
    <x v="1"/>
    <x v="1"/>
    <x v="1"/>
    <x v="1"/>
    <s v="ZA01A000"/>
    <x v="0"/>
    <x v="1"/>
    <x v="1"/>
    <x v="84"/>
    <x v="0"/>
    <n v="4000"/>
    <n v="313.22000000000003"/>
    <n v="4313.22"/>
    <n v="0"/>
    <n v="4313.22"/>
    <n v="3408"/>
    <n v="905.22"/>
    <n v="905.22"/>
    <n v="3408"/>
    <n v="3408"/>
    <n v="0"/>
    <s v="G/530301/1AA101"/>
  </r>
  <r>
    <x v="0"/>
    <x v="0"/>
    <x v="1"/>
    <x v="1"/>
    <x v="1"/>
    <x v="1"/>
    <s v="ZA01A000"/>
    <x v="0"/>
    <x v="1"/>
    <x v="1"/>
    <x v="85"/>
    <x v="0"/>
    <n v="6200"/>
    <n v="0"/>
    <n v="6200"/>
    <n v="0"/>
    <n v="6200"/>
    <n v="0"/>
    <n v="160"/>
    <n v="160"/>
    <n v="6040"/>
    <n v="6040"/>
    <n v="6040"/>
    <s v="G/530303/1AA101"/>
  </r>
  <r>
    <x v="0"/>
    <x v="0"/>
    <x v="1"/>
    <x v="1"/>
    <x v="1"/>
    <x v="1"/>
    <s v="ZA01A000"/>
    <x v="0"/>
    <x v="1"/>
    <x v="1"/>
    <x v="86"/>
    <x v="0"/>
    <n v="5100"/>
    <n v="0"/>
    <n v="5100"/>
    <n v="0"/>
    <n v="5100"/>
    <n v="0"/>
    <n v="2107.15"/>
    <n v="2107.15"/>
    <n v="2992.85"/>
    <n v="2992.85"/>
    <n v="2992.85"/>
    <s v="G/530304/1AA101"/>
  </r>
  <r>
    <x v="0"/>
    <x v="0"/>
    <x v="1"/>
    <x v="1"/>
    <x v="1"/>
    <x v="1"/>
    <s v="ZA01A000"/>
    <x v="0"/>
    <x v="1"/>
    <x v="1"/>
    <x v="87"/>
    <x v="0"/>
    <n v="6000"/>
    <n v="0"/>
    <n v="6000"/>
    <n v="0"/>
    <n v="6000"/>
    <n v="0"/>
    <n v="0"/>
    <n v="0"/>
    <n v="6000"/>
    <n v="6000"/>
    <n v="6000"/>
    <s v="G/530801/1AA101"/>
  </r>
  <r>
    <x v="0"/>
    <x v="0"/>
    <x v="1"/>
    <x v="1"/>
    <x v="1"/>
    <x v="1"/>
    <s v="ZA01A000"/>
    <x v="9"/>
    <x v="19"/>
    <x v="4"/>
    <x v="49"/>
    <x v="0"/>
    <n v="170000"/>
    <n v="0"/>
    <n v="170000"/>
    <n v="-170000"/>
    <n v="0"/>
    <n v="0"/>
    <n v="0"/>
    <n v="0"/>
    <n v="170000"/>
    <n v="170000"/>
    <n v="0"/>
    <s v="G/730606/1AL101"/>
  </r>
  <r>
    <x v="0"/>
    <x v="0"/>
    <x v="1"/>
    <x v="1"/>
    <x v="1"/>
    <x v="1"/>
    <s v="ZA01A000"/>
    <x v="9"/>
    <x v="19"/>
    <x v="4"/>
    <x v="88"/>
    <x v="0"/>
    <n v="120000"/>
    <n v="0"/>
    <n v="120000"/>
    <n v="-120000"/>
    <n v="0"/>
    <n v="0"/>
    <n v="0"/>
    <n v="0"/>
    <n v="120000"/>
    <n v="120000"/>
    <n v="0"/>
    <s v="G/730612/1AL101"/>
  </r>
  <r>
    <x v="0"/>
    <x v="0"/>
    <x v="1"/>
    <x v="1"/>
    <x v="1"/>
    <x v="1"/>
    <s v="ZA01A000"/>
    <x v="9"/>
    <x v="20"/>
    <x v="4"/>
    <x v="49"/>
    <x v="0"/>
    <n v="50000"/>
    <n v="0"/>
    <n v="50000"/>
    <n v="-50000"/>
    <n v="0"/>
    <n v="0"/>
    <n v="0"/>
    <n v="0"/>
    <n v="50000"/>
    <n v="50000"/>
    <n v="0"/>
    <s v="G/730606/1AL101"/>
  </r>
  <r>
    <x v="0"/>
    <x v="0"/>
    <x v="1"/>
    <x v="1"/>
    <x v="1"/>
    <x v="1"/>
    <s v="ZA01A000"/>
    <x v="9"/>
    <x v="20"/>
    <x v="4"/>
    <x v="89"/>
    <x v="0"/>
    <n v="250000"/>
    <n v="0"/>
    <n v="250000"/>
    <n v="-250000"/>
    <n v="0"/>
    <n v="0"/>
    <n v="0"/>
    <n v="0"/>
    <n v="250000"/>
    <n v="250000"/>
    <n v="0"/>
    <s v="G/730701/1AL101"/>
  </r>
  <r>
    <x v="0"/>
    <x v="0"/>
    <x v="1"/>
    <x v="1"/>
    <x v="1"/>
    <x v="1"/>
    <s v="ZA01A000"/>
    <x v="0"/>
    <x v="0"/>
    <x v="7"/>
    <x v="90"/>
    <x v="0"/>
    <n v="1025101.75"/>
    <n v="-113299.89"/>
    <n v="911801.86"/>
    <n v="0"/>
    <n v="911801.86"/>
    <n v="0"/>
    <n v="433824.73"/>
    <n v="426338.64"/>
    <n v="477977.13"/>
    <n v="485463.22"/>
    <n v="477977.13"/>
    <s v="G/990101/1AA101"/>
  </r>
  <r>
    <x v="0"/>
    <x v="0"/>
    <x v="0"/>
    <x v="0"/>
    <x v="0"/>
    <x v="2"/>
    <s v="ZN02F020"/>
    <x v="0"/>
    <x v="0"/>
    <x v="0"/>
    <x v="0"/>
    <x v="0"/>
    <n v="1537008"/>
    <n v="-10169.17"/>
    <n v="1526838.83"/>
    <n v="-223331.7"/>
    <n v="1303507.1300000001"/>
    <n v="0"/>
    <n v="859859.37"/>
    <n v="859859.37"/>
    <n v="666979.46000000008"/>
    <n v="666979.46000000008"/>
    <n v="443647.76"/>
    <s v="G/510105/1FA101"/>
  </r>
  <r>
    <x v="0"/>
    <x v="0"/>
    <x v="0"/>
    <x v="0"/>
    <x v="0"/>
    <x v="2"/>
    <s v="ZN02F020"/>
    <x v="0"/>
    <x v="0"/>
    <x v="0"/>
    <x v="1"/>
    <x v="0"/>
    <n v="382757.04"/>
    <n v="0"/>
    <n v="382757.04"/>
    <n v="-1744.7"/>
    <n v="381012.33999999997"/>
    <n v="0"/>
    <n v="253539.62"/>
    <n v="253539.62"/>
    <n v="129217.41999999998"/>
    <n v="129217.41999999998"/>
    <n v="127472.72"/>
    <s v="G/510106/1FA101"/>
  </r>
  <r>
    <x v="0"/>
    <x v="0"/>
    <x v="0"/>
    <x v="0"/>
    <x v="0"/>
    <x v="2"/>
    <s v="ZN02F020"/>
    <x v="0"/>
    <x v="0"/>
    <x v="0"/>
    <x v="2"/>
    <x v="0"/>
    <n v="159980.42000000001"/>
    <n v="0"/>
    <n v="159980.42000000001"/>
    <n v="0"/>
    <n v="159980.42000000001"/>
    <n v="0"/>
    <n v="10188.870000000001"/>
    <n v="10188.870000000001"/>
    <n v="149791.55000000002"/>
    <n v="149791.55000000002"/>
    <n v="149791.54999999999"/>
    <s v="G/510203/1FA101"/>
  </r>
  <r>
    <x v="0"/>
    <x v="0"/>
    <x v="0"/>
    <x v="0"/>
    <x v="0"/>
    <x v="2"/>
    <s v="ZN02F020"/>
    <x v="0"/>
    <x v="0"/>
    <x v="0"/>
    <x v="3"/>
    <x v="0"/>
    <n v="66960.3"/>
    <n v="0"/>
    <n v="66960.3"/>
    <n v="0"/>
    <n v="66960.3"/>
    <n v="0"/>
    <n v="55729.09"/>
    <n v="55729.09"/>
    <n v="11231.210000000006"/>
    <n v="11231.210000000006"/>
    <n v="11231.21"/>
    <s v="G/510204/1FA101"/>
  </r>
  <r>
    <x v="0"/>
    <x v="0"/>
    <x v="0"/>
    <x v="0"/>
    <x v="0"/>
    <x v="2"/>
    <s v="ZN02F020"/>
    <x v="0"/>
    <x v="0"/>
    <x v="0"/>
    <x v="4"/>
    <x v="0"/>
    <n v="7260"/>
    <n v="0"/>
    <n v="7260"/>
    <n v="-3760.51"/>
    <n v="3499.49"/>
    <n v="0"/>
    <n v="2628"/>
    <n v="2628"/>
    <n v="4632"/>
    <n v="4632"/>
    <n v="871.49"/>
    <s v="G/510304/1FA101"/>
  </r>
  <r>
    <x v="0"/>
    <x v="0"/>
    <x v="0"/>
    <x v="0"/>
    <x v="0"/>
    <x v="2"/>
    <s v="ZN02F020"/>
    <x v="0"/>
    <x v="0"/>
    <x v="0"/>
    <x v="5"/>
    <x v="0"/>
    <n v="58080"/>
    <n v="0"/>
    <n v="58080"/>
    <n v="-26516.29"/>
    <n v="31563.71"/>
    <n v="0"/>
    <n v="23144"/>
    <n v="23144"/>
    <n v="34936"/>
    <n v="34936"/>
    <n v="8419.7099999999991"/>
    <s v="G/510306/1FA101"/>
  </r>
  <r>
    <x v="0"/>
    <x v="0"/>
    <x v="0"/>
    <x v="0"/>
    <x v="0"/>
    <x v="2"/>
    <s v="ZN02F020"/>
    <x v="0"/>
    <x v="0"/>
    <x v="0"/>
    <x v="6"/>
    <x v="0"/>
    <n v="1913.79"/>
    <n v="0"/>
    <n v="1913.79"/>
    <n v="-205.96"/>
    <n v="1707.83"/>
    <n v="0"/>
    <n v="1128"/>
    <n v="1128"/>
    <n v="785.79"/>
    <n v="785.79"/>
    <n v="579.83000000000004"/>
    <s v="G/510401/1FA101"/>
  </r>
  <r>
    <x v="0"/>
    <x v="0"/>
    <x v="0"/>
    <x v="0"/>
    <x v="0"/>
    <x v="2"/>
    <s v="ZN02F020"/>
    <x v="0"/>
    <x v="0"/>
    <x v="0"/>
    <x v="7"/>
    <x v="0"/>
    <n v="11482.71"/>
    <n v="0"/>
    <n v="11482.71"/>
    <n v="-1598.2"/>
    <n v="9884.5099999999984"/>
    <n v="0"/>
    <n v="6525.29"/>
    <n v="6525.29"/>
    <n v="4957.4199999999992"/>
    <n v="4957.4199999999992"/>
    <n v="3359.22"/>
    <s v="G/510408/1FA101"/>
  </r>
  <r>
    <x v="0"/>
    <x v="0"/>
    <x v="0"/>
    <x v="0"/>
    <x v="0"/>
    <x v="2"/>
    <s v="ZN02F020"/>
    <x v="0"/>
    <x v="0"/>
    <x v="0"/>
    <x v="8"/>
    <x v="0"/>
    <n v="5618.63"/>
    <n v="9321.16"/>
    <n v="14939.79"/>
    <n v="8945.99"/>
    <n v="23885.78"/>
    <n v="0"/>
    <n v="14939.79"/>
    <n v="14939.79"/>
    <n v="0"/>
    <n v="0"/>
    <n v="8945.99"/>
    <s v="G/510507/1FA101"/>
  </r>
  <r>
    <x v="0"/>
    <x v="0"/>
    <x v="0"/>
    <x v="0"/>
    <x v="0"/>
    <x v="2"/>
    <s v="ZN02F020"/>
    <x v="0"/>
    <x v="0"/>
    <x v="0"/>
    <x v="9"/>
    <x v="0"/>
    <n v="18437.34"/>
    <n v="0"/>
    <n v="18437.34"/>
    <n v="-6437.41"/>
    <n v="11999.93"/>
    <n v="0"/>
    <n v="6719.96"/>
    <n v="6719.96"/>
    <n v="11717.380000000001"/>
    <n v="11717.380000000001"/>
    <n v="5279.97"/>
    <s v="G/510509/1FA101"/>
  </r>
  <r>
    <x v="0"/>
    <x v="0"/>
    <x v="0"/>
    <x v="0"/>
    <x v="0"/>
    <x v="2"/>
    <s v="ZN02F020"/>
    <x v="0"/>
    <x v="0"/>
    <x v="0"/>
    <x v="10"/>
    <x v="0"/>
    <n v="4121.46"/>
    <n v="848.01"/>
    <n v="4969.47"/>
    <n v="3643.9"/>
    <n v="8613.3700000000008"/>
    <n v="0"/>
    <n v="4969.47"/>
    <n v="4969.47"/>
    <n v="0"/>
    <n v="0"/>
    <n v="3643.9"/>
    <s v="G/510512/1FA101"/>
  </r>
  <r>
    <x v="0"/>
    <x v="0"/>
    <x v="0"/>
    <x v="0"/>
    <x v="0"/>
    <x v="2"/>
    <s v="ZN02F020"/>
    <x v="0"/>
    <x v="0"/>
    <x v="0"/>
    <x v="11"/>
    <x v="0"/>
    <n v="9242.93"/>
    <n v="0"/>
    <n v="9242.93"/>
    <n v="-1941.14"/>
    <n v="7301.79"/>
    <n v="0"/>
    <n v="4920.67"/>
    <n v="4920.67"/>
    <n v="4322.26"/>
    <n v="4322.26"/>
    <n v="2381.12"/>
    <s v="G/510513/1FA101"/>
  </r>
  <r>
    <x v="0"/>
    <x v="0"/>
    <x v="0"/>
    <x v="0"/>
    <x v="0"/>
    <x v="2"/>
    <s v="ZN02F020"/>
    <x v="0"/>
    <x v="0"/>
    <x v="0"/>
    <x v="12"/>
    <x v="0"/>
    <n v="240936.49"/>
    <n v="0"/>
    <n v="240936.49"/>
    <n v="-24215.01"/>
    <n v="216721.47999999998"/>
    <n v="0"/>
    <n v="142868.79"/>
    <n v="142868.79"/>
    <n v="98067.699999999983"/>
    <n v="98067.699999999983"/>
    <n v="73852.69"/>
    <s v="G/510601/1FA101"/>
  </r>
  <r>
    <x v="0"/>
    <x v="0"/>
    <x v="0"/>
    <x v="0"/>
    <x v="0"/>
    <x v="2"/>
    <s v="ZN02F020"/>
    <x v="0"/>
    <x v="0"/>
    <x v="0"/>
    <x v="13"/>
    <x v="0"/>
    <n v="159980.42000000001"/>
    <n v="0"/>
    <n v="159980.42000000001"/>
    <n v="-31313.66"/>
    <n v="128666.76000000001"/>
    <n v="0"/>
    <n v="84993.23"/>
    <n v="84993.23"/>
    <n v="74987.190000000017"/>
    <n v="74987.190000000017"/>
    <n v="43673.53"/>
    <s v="G/510602/1FA101"/>
  </r>
  <r>
    <x v="0"/>
    <x v="0"/>
    <x v="0"/>
    <x v="0"/>
    <x v="0"/>
    <x v="2"/>
    <s v="ZN02F020"/>
    <x v="0"/>
    <x v="0"/>
    <x v="0"/>
    <x v="14"/>
    <x v="0"/>
    <n v="20289.509999999998"/>
    <n v="0"/>
    <n v="20289.509999999998"/>
    <n v="0"/>
    <n v="20289.509999999998"/>
    <n v="0"/>
    <n v="9051.8700000000008"/>
    <n v="9051.8700000000008"/>
    <n v="11237.639999999998"/>
    <n v="11237.639999999998"/>
    <n v="11237.64"/>
    <s v="G/510707/1FA101"/>
  </r>
  <r>
    <x v="0"/>
    <x v="0"/>
    <x v="0"/>
    <x v="0"/>
    <x v="0"/>
    <x v="2"/>
    <s v="ZN02F020"/>
    <x v="0"/>
    <x v="1"/>
    <x v="1"/>
    <x v="15"/>
    <x v="1"/>
    <n v="33000"/>
    <n v="-7950.88"/>
    <n v="25049.119999999999"/>
    <n v="0"/>
    <n v="25049.119999999999"/>
    <n v="0"/>
    <n v="23549.119999999999"/>
    <n v="18994.189999999999"/>
    <n v="1500"/>
    <n v="6054.93"/>
    <n v="1500"/>
    <s v="G/530101/1FA101"/>
  </r>
  <r>
    <x v="0"/>
    <x v="0"/>
    <x v="0"/>
    <x v="0"/>
    <x v="0"/>
    <x v="2"/>
    <s v="ZN02F020"/>
    <x v="0"/>
    <x v="1"/>
    <x v="1"/>
    <x v="16"/>
    <x v="1"/>
    <n v="30000"/>
    <n v="0"/>
    <n v="30000"/>
    <n v="-4375.2700000000004"/>
    <n v="25624.73"/>
    <n v="0"/>
    <n v="21000"/>
    <n v="15590.81"/>
    <n v="9000"/>
    <n v="14409.19"/>
    <n v="4624.7299999999996"/>
    <s v="G/530104/1FA101"/>
  </r>
  <r>
    <x v="0"/>
    <x v="0"/>
    <x v="0"/>
    <x v="0"/>
    <x v="0"/>
    <x v="2"/>
    <s v="ZN02F020"/>
    <x v="0"/>
    <x v="1"/>
    <x v="1"/>
    <x v="17"/>
    <x v="1"/>
    <n v="12000"/>
    <n v="0"/>
    <n v="12000"/>
    <n v="-6352.87"/>
    <n v="5647.13"/>
    <n v="0"/>
    <n v="5647.13"/>
    <n v="5136.8900000000003"/>
    <n v="6352.87"/>
    <n v="6863.11"/>
    <n v="0"/>
    <s v="G/530105/1FA101"/>
  </r>
  <r>
    <x v="0"/>
    <x v="0"/>
    <x v="0"/>
    <x v="0"/>
    <x v="0"/>
    <x v="2"/>
    <s v="ZN02F020"/>
    <x v="0"/>
    <x v="1"/>
    <x v="1"/>
    <x v="91"/>
    <x v="1"/>
    <n v="25"/>
    <n v="0"/>
    <n v="25"/>
    <n v="-25"/>
    <n v="0"/>
    <n v="0"/>
    <n v="0"/>
    <n v="0"/>
    <n v="25"/>
    <n v="25"/>
    <n v="0"/>
    <s v="G/530106/1FA101"/>
  </r>
  <r>
    <x v="0"/>
    <x v="0"/>
    <x v="0"/>
    <x v="0"/>
    <x v="0"/>
    <x v="2"/>
    <s v="ZN02F020"/>
    <x v="0"/>
    <x v="1"/>
    <x v="1"/>
    <x v="18"/>
    <x v="1"/>
    <n v="95000"/>
    <n v="-8500"/>
    <n v="86500"/>
    <n v="-3363.37"/>
    <n v="83136.63"/>
    <n v="0"/>
    <n v="83136.63"/>
    <n v="21474.97"/>
    <n v="3363.3699999999953"/>
    <n v="65025.03"/>
    <n v="0"/>
    <s v="G/530201/1FA101"/>
  </r>
  <r>
    <x v="0"/>
    <x v="0"/>
    <x v="0"/>
    <x v="0"/>
    <x v="0"/>
    <x v="2"/>
    <s v="ZN02F020"/>
    <x v="0"/>
    <x v="1"/>
    <x v="1"/>
    <x v="19"/>
    <x v="1"/>
    <n v="2000"/>
    <n v="0"/>
    <n v="2000"/>
    <n v="0"/>
    <n v="2000"/>
    <n v="0"/>
    <n v="0"/>
    <n v="0"/>
    <n v="2000"/>
    <n v="2000"/>
    <n v="2000"/>
    <s v="G/530203/1FA101"/>
  </r>
  <r>
    <x v="0"/>
    <x v="0"/>
    <x v="0"/>
    <x v="0"/>
    <x v="0"/>
    <x v="2"/>
    <s v="ZN02F020"/>
    <x v="0"/>
    <x v="1"/>
    <x v="1"/>
    <x v="20"/>
    <x v="1"/>
    <n v="55000"/>
    <n v="0"/>
    <n v="55000"/>
    <n v="-29294.93"/>
    <n v="25705.07"/>
    <n v="0"/>
    <n v="8345.01"/>
    <n v="6340.6"/>
    <n v="46654.99"/>
    <n v="48659.4"/>
    <n v="17360.060000000001"/>
    <s v="G/530204/1FA101"/>
  </r>
  <r>
    <x v="0"/>
    <x v="0"/>
    <x v="0"/>
    <x v="0"/>
    <x v="0"/>
    <x v="2"/>
    <s v="ZN02F020"/>
    <x v="0"/>
    <x v="1"/>
    <x v="1"/>
    <x v="92"/>
    <x v="1"/>
    <n v="3000"/>
    <n v="0"/>
    <n v="3000"/>
    <n v="0"/>
    <n v="3000"/>
    <n v="0"/>
    <n v="0"/>
    <n v="0"/>
    <n v="3000"/>
    <n v="3000"/>
    <n v="3000"/>
    <s v="G/530207/1FA101"/>
  </r>
  <r>
    <x v="0"/>
    <x v="0"/>
    <x v="0"/>
    <x v="0"/>
    <x v="0"/>
    <x v="2"/>
    <s v="ZN02F020"/>
    <x v="0"/>
    <x v="1"/>
    <x v="1"/>
    <x v="21"/>
    <x v="1"/>
    <n v="525000"/>
    <n v="0"/>
    <n v="525000"/>
    <n v="-85239.33"/>
    <n v="439760.67"/>
    <n v="0"/>
    <n v="416605.12"/>
    <n v="282290.49"/>
    <n v="108394.88"/>
    <n v="242709.51"/>
    <n v="23155.55"/>
    <s v="G/530208/1FA101"/>
  </r>
  <r>
    <x v="0"/>
    <x v="0"/>
    <x v="0"/>
    <x v="0"/>
    <x v="0"/>
    <x v="2"/>
    <s v="ZN02F020"/>
    <x v="0"/>
    <x v="1"/>
    <x v="1"/>
    <x v="22"/>
    <x v="1"/>
    <n v="157000"/>
    <n v="0"/>
    <n v="157000"/>
    <n v="-909.59"/>
    <n v="156090.41"/>
    <n v="0"/>
    <n v="156090.41"/>
    <n v="52030.12"/>
    <n v="909.58999999999651"/>
    <n v="104969.88"/>
    <n v="0"/>
    <s v="G/530209/1FA101"/>
  </r>
  <r>
    <x v="0"/>
    <x v="0"/>
    <x v="0"/>
    <x v="0"/>
    <x v="0"/>
    <x v="2"/>
    <s v="ZN02F020"/>
    <x v="0"/>
    <x v="1"/>
    <x v="1"/>
    <x v="24"/>
    <x v="1"/>
    <n v="24000"/>
    <n v="0"/>
    <n v="24000"/>
    <n v="-24000"/>
    <n v="0"/>
    <n v="0"/>
    <n v="0"/>
    <n v="0"/>
    <n v="24000"/>
    <n v="24000"/>
    <n v="0"/>
    <s v="G/530402/1FA101"/>
  </r>
  <r>
    <x v="0"/>
    <x v="0"/>
    <x v="0"/>
    <x v="0"/>
    <x v="0"/>
    <x v="2"/>
    <s v="ZN02F020"/>
    <x v="0"/>
    <x v="1"/>
    <x v="1"/>
    <x v="93"/>
    <x v="1"/>
    <n v="3000"/>
    <n v="0"/>
    <n v="3000"/>
    <n v="-3000"/>
    <n v="0"/>
    <n v="0"/>
    <n v="0"/>
    <n v="0"/>
    <n v="3000"/>
    <n v="3000"/>
    <n v="0"/>
    <s v="G/530403/1FA101"/>
  </r>
  <r>
    <x v="0"/>
    <x v="0"/>
    <x v="0"/>
    <x v="0"/>
    <x v="0"/>
    <x v="2"/>
    <s v="ZN02F020"/>
    <x v="0"/>
    <x v="1"/>
    <x v="1"/>
    <x v="25"/>
    <x v="1"/>
    <n v="10000"/>
    <n v="0"/>
    <n v="10000"/>
    <n v="-3360"/>
    <n v="6640"/>
    <n v="3360"/>
    <n v="28"/>
    <n v="28"/>
    <n v="9972"/>
    <n v="9972"/>
    <n v="3252"/>
    <s v="G/530404/1FA101"/>
  </r>
  <r>
    <x v="0"/>
    <x v="0"/>
    <x v="0"/>
    <x v="0"/>
    <x v="0"/>
    <x v="2"/>
    <s v="ZN02F020"/>
    <x v="0"/>
    <x v="1"/>
    <x v="1"/>
    <x v="26"/>
    <x v="1"/>
    <n v="11000"/>
    <n v="8500"/>
    <n v="19500"/>
    <n v="-5147.93"/>
    <n v="14352.07"/>
    <n v="0"/>
    <n v="6348.07"/>
    <n v="1341.19"/>
    <n v="13151.93"/>
    <n v="18158.810000000001"/>
    <n v="8004"/>
    <s v="G/530405/1FA101"/>
  </r>
  <r>
    <x v="0"/>
    <x v="0"/>
    <x v="0"/>
    <x v="0"/>
    <x v="0"/>
    <x v="2"/>
    <s v="ZN02F020"/>
    <x v="0"/>
    <x v="1"/>
    <x v="1"/>
    <x v="27"/>
    <x v="1"/>
    <n v="76000"/>
    <n v="0"/>
    <n v="76000"/>
    <n v="-66583.66"/>
    <n v="9416.3399999999965"/>
    <n v="0"/>
    <n v="9416.34"/>
    <n v="9416.34"/>
    <n v="66583.66"/>
    <n v="66583.66"/>
    <n v="0"/>
    <s v="G/530505/1FA101"/>
  </r>
  <r>
    <x v="0"/>
    <x v="0"/>
    <x v="0"/>
    <x v="0"/>
    <x v="0"/>
    <x v="2"/>
    <s v="ZN02F020"/>
    <x v="0"/>
    <x v="1"/>
    <x v="1"/>
    <x v="87"/>
    <x v="1"/>
    <n v="20"/>
    <n v="0"/>
    <n v="20"/>
    <n v="-20"/>
    <n v="0"/>
    <n v="0"/>
    <n v="0"/>
    <n v="0"/>
    <n v="20"/>
    <n v="20"/>
    <n v="0"/>
    <s v="G/530801/1FA101"/>
  </r>
  <r>
    <x v="0"/>
    <x v="0"/>
    <x v="0"/>
    <x v="0"/>
    <x v="0"/>
    <x v="2"/>
    <s v="ZN02F020"/>
    <x v="0"/>
    <x v="1"/>
    <x v="1"/>
    <x v="30"/>
    <x v="1"/>
    <n v="16000"/>
    <n v="0"/>
    <n v="16000"/>
    <n v="0"/>
    <n v="16000"/>
    <n v="0"/>
    <n v="7951.64"/>
    <n v="5626.46"/>
    <n v="8048.36"/>
    <n v="10373.540000000001"/>
    <n v="8048.36"/>
    <s v="G/530803/1FA101"/>
  </r>
  <r>
    <x v="0"/>
    <x v="0"/>
    <x v="0"/>
    <x v="0"/>
    <x v="0"/>
    <x v="2"/>
    <s v="ZN02F020"/>
    <x v="0"/>
    <x v="1"/>
    <x v="1"/>
    <x v="31"/>
    <x v="1"/>
    <n v="6000"/>
    <n v="0"/>
    <n v="6000"/>
    <n v="0"/>
    <n v="6000"/>
    <n v="283.32"/>
    <n v="3858.88"/>
    <n v="3546.18"/>
    <n v="2141.12"/>
    <n v="2453.8200000000002"/>
    <n v="1857.8"/>
    <s v="G/530804/1FA101"/>
  </r>
  <r>
    <x v="0"/>
    <x v="0"/>
    <x v="0"/>
    <x v="0"/>
    <x v="0"/>
    <x v="2"/>
    <s v="ZN02F020"/>
    <x v="0"/>
    <x v="1"/>
    <x v="1"/>
    <x v="32"/>
    <x v="1"/>
    <n v="600"/>
    <n v="0"/>
    <n v="600"/>
    <n v="0"/>
    <n v="600"/>
    <n v="50.98"/>
    <n v="383.2"/>
    <n v="371.87"/>
    <n v="216.8"/>
    <n v="228.13"/>
    <n v="165.82"/>
    <s v="G/530805/1FA101"/>
  </r>
  <r>
    <x v="0"/>
    <x v="0"/>
    <x v="0"/>
    <x v="0"/>
    <x v="0"/>
    <x v="2"/>
    <s v="ZN02F020"/>
    <x v="0"/>
    <x v="1"/>
    <x v="1"/>
    <x v="34"/>
    <x v="1"/>
    <n v="0"/>
    <n v="7950.88"/>
    <n v="7950.88"/>
    <n v="0"/>
    <n v="7950.88"/>
    <n v="0.01"/>
    <n v="7950.87"/>
    <n v="0"/>
    <n v="1.0000000000218279E-2"/>
    <n v="7950.88"/>
    <n v="0"/>
    <s v="G/530807/1FA101"/>
  </r>
  <r>
    <x v="0"/>
    <x v="0"/>
    <x v="0"/>
    <x v="0"/>
    <x v="0"/>
    <x v="2"/>
    <s v="ZN02F020"/>
    <x v="0"/>
    <x v="1"/>
    <x v="1"/>
    <x v="94"/>
    <x v="1"/>
    <n v="300"/>
    <n v="0"/>
    <n v="300"/>
    <n v="0"/>
    <n v="300"/>
    <n v="0"/>
    <n v="0"/>
    <n v="0"/>
    <n v="300"/>
    <n v="300"/>
    <n v="300"/>
    <s v="G/530810/1FA101"/>
  </r>
  <r>
    <x v="0"/>
    <x v="0"/>
    <x v="0"/>
    <x v="0"/>
    <x v="0"/>
    <x v="2"/>
    <s v="ZN02F020"/>
    <x v="0"/>
    <x v="1"/>
    <x v="1"/>
    <x v="36"/>
    <x v="1"/>
    <n v="1000"/>
    <n v="0"/>
    <n v="1000"/>
    <n v="0"/>
    <n v="1000"/>
    <n v="0"/>
    <n v="380.86"/>
    <n v="188.86"/>
    <n v="619.14"/>
    <n v="811.14"/>
    <n v="619.14"/>
    <s v="G/530811/1FA101"/>
  </r>
  <r>
    <x v="0"/>
    <x v="0"/>
    <x v="0"/>
    <x v="0"/>
    <x v="0"/>
    <x v="2"/>
    <s v="ZN02F020"/>
    <x v="0"/>
    <x v="1"/>
    <x v="1"/>
    <x v="37"/>
    <x v="1"/>
    <n v="2455"/>
    <n v="0"/>
    <n v="2455"/>
    <n v="0"/>
    <n v="2455"/>
    <n v="0"/>
    <n v="2455"/>
    <n v="0"/>
    <n v="0"/>
    <n v="2455"/>
    <n v="0"/>
    <s v="G/530813/1FA101"/>
  </r>
  <r>
    <x v="0"/>
    <x v="0"/>
    <x v="0"/>
    <x v="0"/>
    <x v="0"/>
    <x v="2"/>
    <s v="ZN02F020"/>
    <x v="0"/>
    <x v="1"/>
    <x v="1"/>
    <x v="95"/>
    <x v="1"/>
    <n v="360"/>
    <n v="0"/>
    <n v="360"/>
    <n v="0"/>
    <n v="360"/>
    <n v="0"/>
    <n v="0"/>
    <n v="0"/>
    <n v="360"/>
    <n v="360"/>
    <n v="360"/>
    <s v="G/530819/1FA101"/>
  </r>
  <r>
    <x v="0"/>
    <x v="0"/>
    <x v="0"/>
    <x v="0"/>
    <x v="0"/>
    <x v="2"/>
    <s v="ZN02F020"/>
    <x v="0"/>
    <x v="1"/>
    <x v="1"/>
    <x v="96"/>
    <x v="1"/>
    <n v="100"/>
    <n v="0"/>
    <n v="100"/>
    <n v="0"/>
    <n v="100"/>
    <n v="0"/>
    <n v="0"/>
    <n v="0"/>
    <n v="100"/>
    <n v="100"/>
    <n v="100"/>
    <s v="G/531404/1FA101"/>
  </r>
  <r>
    <x v="0"/>
    <x v="0"/>
    <x v="0"/>
    <x v="0"/>
    <x v="0"/>
    <x v="2"/>
    <s v="ZN02F020"/>
    <x v="0"/>
    <x v="1"/>
    <x v="1"/>
    <x v="97"/>
    <x v="1"/>
    <n v="100"/>
    <n v="0"/>
    <n v="100"/>
    <n v="0"/>
    <n v="100"/>
    <n v="0"/>
    <n v="0"/>
    <n v="0"/>
    <n v="100"/>
    <n v="100"/>
    <n v="100"/>
    <s v="G/531406/1FA101"/>
  </r>
  <r>
    <x v="0"/>
    <x v="0"/>
    <x v="0"/>
    <x v="0"/>
    <x v="0"/>
    <x v="2"/>
    <s v="ZN02F020"/>
    <x v="0"/>
    <x v="1"/>
    <x v="2"/>
    <x v="38"/>
    <x v="1"/>
    <n v="2500"/>
    <n v="0"/>
    <n v="2500"/>
    <n v="-1628.38"/>
    <n v="871.61999999999989"/>
    <n v="0"/>
    <n v="871.62"/>
    <n v="5.4"/>
    <n v="1628.38"/>
    <n v="2494.6"/>
    <n v="0"/>
    <s v="G/570102/1FA101"/>
  </r>
  <r>
    <x v="0"/>
    <x v="0"/>
    <x v="0"/>
    <x v="0"/>
    <x v="0"/>
    <x v="2"/>
    <s v="ZN02F020"/>
    <x v="0"/>
    <x v="1"/>
    <x v="2"/>
    <x v="39"/>
    <x v="1"/>
    <n v="200"/>
    <n v="0"/>
    <n v="200"/>
    <n v="0"/>
    <n v="200"/>
    <n v="0"/>
    <n v="200"/>
    <n v="52.2"/>
    <n v="0"/>
    <n v="147.80000000000001"/>
    <n v="0"/>
    <s v="G/570203/1FA101"/>
  </r>
  <r>
    <x v="0"/>
    <x v="0"/>
    <x v="0"/>
    <x v="0"/>
    <x v="0"/>
    <x v="2"/>
    <s v="ZN02F020"/>
    <x v="0"/>
    <x v="1"/>
    <x v="2"/>
    <x v="98"/>
    <x v="1"/>
    <n v="100"/>
    <n v="0"/>
    <n v="100"/>
    <n v="0"/>
    <n v="100"/>
    <n v="0"/>
    <n v="0"/>
    <n v="0"/>
    <n v="100"/>
    <n v="100"/>
    <n v="100"/>
    <s v="G/570206/1FA101"/>
  </r>
  <r>
    <x v="0"/>
    <x v="0"/>
    <x v="0"/>
    <x v="0"/>
    <x v="0"/>
    <x v="2"/>
    <s v="ZN02F020"/>
    <x v="1"/>
    <x v="2"/>
    <x v="3"/>
    <x v="40"/>
    <x v="0"/>
    <n v="10693"/>
    <n v="0"/>
    <n v="10693"/>
    <n v="0"/>
    <n v="10693"/>
    <n v="9041.66"/>
    <n v="1651.34"/>
    <n v="1651.34"/>
    <n v="9041.66"/>
    <n v="9041.66"/>
    <n v="0"/>
    <s v="G/710203/1FF102"/>
  </r>
  <r>
    <x v="0"/>
    <x v="0"/>
    <x v="0"/>
    <x v="0"/>
    <x v="0"/>
    <x v="2"/>
    <s v="ZN02F020"/>
    <x v="1"/>
    <x v="2"/>
    <x v="3"/>
    <x v="41"/>
    <x v="0"/>
    <n v="4869.84"/>
    <n v="0"/>
    <n v="4869.84"/>
    <n v="0"/>
    <n v="4869.84"/>
    <n v="903.66"/>
    <n v="3896.34"/>
    <n v="3896.34"/>
    <n v="973.5"/>
    <n v="973.5"/>
    <n v="69.84"/>
    <s v="G/710204/1FF102"/>
  </r>
  <r>
    <x v="0"/>
    <x v="0"/>
    <x v="0"/>
    <x v="0"/>
    <x v="0"/>
    <x v="2"/>
    <s v="ZN02F020"/>
    <x v="1"/>
    <x v="2"/>
    <x v="3"/>
    <x v="43"/>
    <x v="0"/>
    <n v="128316"/>
    <n v="0"/>
    <n v="128316"/>
    <n v="0"/>
    <n v="128316"/>
    <n v="50961.599999999999"/>
    <n v="77354.399999999994"/>
    <n v="77354.399999999994"/>
    <n v="50961.600000000006"/>
    <n v="50961.600000000006"/>
    <n v="0"/>
    <s v="G/710510/1FF102"/>
  </r>
  <r>
    <x v="0"/>
    <x v="0"/>
    <x v="0"/>
    <x v="0"/>
    <x v="0"/>
    <x v="2"/>
    <s v="ZN02F020"/>
    <x v="1"/>
    <x v="2"/>
    <x v="3"/>
    <x v="44"/>
    <x v="0"/>
    <n v="16231.97"/>
    <n v="0"/>
    <n v="16231.97"/>
    <n v="0"/>
    <n v="16231.97"/>
    <n v="6446.52"/>
    <n v="9785.4500000000007"/>
    <n v="9785.4500000000007"/>
    <n v="6446.5199999999986"/>
    <n v="6446.5199999999986"/>
    <n v="0"/>
    <s v="G/710601/1FF102"/>
  </r>
  <r>
    <x v="0"/>
    <x v="0"/>
    <x v="0"/>
    <x v="0"/>
    <x v="0"/>
    <x v="2"/>
    <s v="ZN02F020"/>
    <x v="1"/>
    <x v="2"/>
    <x v="3"/>
    <x v="45"/>
    <x v="0"/>
    <n v="10693"/>
    <n v="0"/>
    <n v="10693"/>
    <n v="0"/>
    <n v="10693"/>
    <n v="7411.42"/>
    <n v="3281.58"/>
    <n v="3281.58"/>
    <n v="7411.42"/>
    <n v="7411.42"/>
    <n v="0"/>
    <s v="G/710602/1FF102"/>
  </r>
  <r>
    <x v="0"/>
    <x v="0"/>
    <x v="0"/>
    <x v="0"/>
    <x v="0"/>
    <x v="2"/>
    <s v="ZN02F020"/>
    <x v="2"/>
    <x v="3"/>
    <x v="3"/>
    <x v="40"/>
    <x v="1"/>
    <n v="0"/>
    <n v="777.58"/>
    <n v="777.58"/>
    <n v="-222.16"/>
    <n v="555.42000000000007"/>
    <n v="555.41999999999996"/>
    <n v="0"/>
    <n v="0"/>
    <n v="777.58"/>
    <n v="777.58"/>
    <n v="0"/>
    <s v="G/710203/1FM103"/>
  </r>
  <r>
    <x v="0"/>
    <x v="0"/>
    <x v="0"/>
    <x v="0"/>
    <x v="0"/>
    <x v="2"/>
    <s v="ZN02F020"/>
    <x v="2"/>
    <x v="3"/>
    <x v="3"/>
    <x v="41"/>
    <x v="1"/>
    <n v="0"/>
    <n v="233.33"/>
    <n v="233.33"/>
    <n v="-66.66"/>
    <n v="166.67000000000002"/>
    <n v="166.67"/>
    <n v="0"/>
    <n v="0"/>
    <n v="233.33"/>
    <n v="233.33"/>
    <n v="0"/>
    <s v="G/710204/1FM103"/>
  </r>
  <r>
    <x v="0"/>
    <x v="0"/>
    <x v="0"/>
    <x v="0"/>
    <x v="0"/>
    <x v="2"/>
    <s v="ZN02F020"/>
    <x v="2"/>
    <x v="3"/>
    <x v="3"/>
    <x v="43"/>
    <x v="1"/>
    <n v="0"/>
    <n v="9331"/>
    <n v="9331"/>
    <n v="-2666"/>
    <n v="6665"/>
    <n v="6665"/>
    <n v="0"/>
    <n v="0"/>
    <n v="9331"/>
    <n v="9331"/>
    <n v="0"/>
    <s v="G/710510/1FM103"/>
  </r>
  <r>
    <x v="0"/>
    <x v="0"/>
    <x v="0"/>
    <x v="0"/>
    <x v="0"/>
    <x v="2"/>
    <s v="ZN02F020"/>
    <x v="2"/>
    <x v="3"/>
    <x v="3"/>
    <x v="44"/>
    <x v="1"/>
    <n v="0"/>
    <n v="1180.3800000000001"/>
    <n v="1180.3800000000001"/>
    <n v="-337.26"/>
    <n v="843.12000000000012"/>
    <n v="843.12"/>
    <n v="0"/>
    <n v="0"/>
    <n v="1180.3800000000001"/>
    <n v="1180.3800000000001"/>
    <n v="0"/>
    <s v="G/710601/1FM103"/>
  </r>
  <r>
    <x v="0"/>
    <x v="0"/>
    <x v="0"/>
    <x v="0"/>
    <x v="0"/>
    <x v="2"/>
    <s v="ZN02F020"/>
    <x v="2"/>
    <x v="3"/>
    <x v="3"/>
    <x v="45"/>
    <x v="1"/>
    <n v="0"/>
    <n v="777.58"/>
    <n v="777.58"/>
    <n v="-222.16"/>
    <n v="555.42000000000007"/>
    <n v="555.41999999999996"/>
    <n v="0"/>
    <n v="0"/>
    <n v="777.58"/>
    <n v="777.58"/>
    <n v="0"/>
    <s v="G/710602/1FM103"/>
  </r>
  <r>
    <x v="0"/>
    <x v="0"/>
    <x v="0"/>
    <x v="0"/>
    <x v="0"/>
    <x v="2"/>
    <s v="ZN02F020"/>
    <x v="1"/>
    <x v="5"/>
    <x v="4"/>
    <x v="57"/>
    <x v="1"/>
    <n v="12262.5"/>
    <n v="11160.22"/>
    <n v="23422.720000000001"/>
    <n v="-10000"/>
    <n v="13422.720000000001"/>
    <n v="10422.700000000001"/>
    <n v="0"/>
    <n v="0"/>
    <n v="23422.720000000001"/>
    <n v="23422.720000000001"/>
    <n v="3000.02"/>
    <s v="G/730204/1FF102"/>
  </r>
  <r>
    <x v="0"/>
    <x v="0"/>
    <x v="0"/>
    <x v="0"/>
    <x v="0"/>
    <x v="2"/>
    <s v="ZN02F020"/>
    <x v="1"/>
    <x v="5"/>
    <x v="4"/>
    <x v="53"/>
    <x v="1"/>
    <n v="79526.759999999995"/>
    <n v="0"/>
    <n v="79526.759999999995"/>
    <n v="-7548.65"/>
    <n v="71978.11"/>
    <n v="33376"/>
    <n v="0"/>
    <n v="0"/>
    <n v="79526.759999999995"/>
    <n v="79526.759999999995"/>
    <n v="38602.11"/>
    <s v="G/730205/1FF102"/>
  </r>
  <r>
    <x v="0"/>
    <x v="0"/>
    <x v="0"/>
    <x v="0"/>
    <x v="0"/>
    <x v="2"/>
    <s v="ZN02F020"/>
    <x v="1"/>
    <x v="5"/>
    <x v="4"/>
    <x v="54"/>
    <x v="0"/>
    <n v="0"/>
    <n v="36031.24"/>
    <n v="36031.24"/>
    <n v="0"/>
    <n v="36031.24"/>
    <n v="0"/>
    <n v="36031.24"/>
    <n v="36031.24"/>
    <n v="0"/>
    <n v="0"/>
    <n v="0"/>
    <s v="G/730237/1FF102"/>
  </r>
  <r>
    <x v="0"/>
    <x v="0"/>
    <x v="0"/>
    <x v="0"/>
    <x v="0"/>
    <x v="2"/>
    <s v="ZN02F020"/>
    <x v="1"/>
    <x v="5"/>
    <x v="4"/>
    <x v="54"/>
    <x v="1"/>
    <n v="37618.75"/>
    <n v="0"/>
    <n v="37618.75"/>
    <n v="0"/>
    <n v="37618.75"/>
    <n v="15999.99"/>
    <n v="21618.76"/>
    <n v="21618.76"/>
    <n v="15999.990000000002"/>
    <n v="15999.990000000002"/>
    <n v="0"/>
    <s v="G/730237/1FF102"/>
  </r>
  <r>
    <x v="0"/>
    <x v="0"/>
    <x v="0"/>
    <x v="0"/>
    <x v="0"/>
    <x v="2"/>
    <s v="ZN02F020"/>
    <x v="1"/>
    <x v="5"/>
    <x v="4"/>
    <x v="47"/>
    <x v="1"/>
    <n v="3500"/>
    <n v="-2000"/>
    <n v="1500"/>
    <n v="-1500"/>
    <n v="0"/>
    <n v="0"/>
    <n v="0"/>
    <n v="0"/>
    <n v="1500"/>
    <n v="1500"/>
    <n v="0"/>
    <s v="G/730505/1FF102"/>
  </r>
  <r>
    <x v="0"/>
    <x v="0"/>
    <x v="0"/>
    <x v="0"/>
    <x v="0"/>
    <x v="2"/>
    <s v="ZN02F020"/>
    <x v="1"/>
    <x v="5"/>
    <x v="4"/>
    <x v="48"/>
    <x v="1"/>
    <n v="14005.36"/>
    <n v="0"/>
    <n v="14005.36"/>
    <n v="0"/>
    <n v="14005.36"/>
    <n v="0.01"/>
    <n v="9487.49"/>
    <n v="9487.49"/>
    <n v="4517.8700000000008"/>
    <n v="4517.8700000000008"/>
    <n v="4517.8599999999997"/>
    <s v="G/730605/1FF102"/>
  </r>
  <r>
    <x v="0"/>
    <x v="0"/>
    <x v="0"/>
    <x v="0"/>
    <x v="0"/>
    <x v="2"/>
    <s v="ZN02F020"/>
    <x v="1"/>
    <x v="5"/>
    <x v="4"/>
    <x v="48"/>
    <x v="0"/>
    <n v="0"/>
    <n v="15812.51"/>
    <n v="15812.51"/>
    <n v="0"/>
    <n v="15812.51"/>
    <n v="0"/>
    <n v="15812.5"/>
    <n v="15812.5"/>
    <n v="1.0000000000218279E-2"/>
    <n v="1.0000000000218279E-2"/>
    <n v="0.01"/>
    <s v="G/730605/1FF102"/>
  </r>
  <r>
    <x v="0"/>
    <x v="0"/>
    <x v="0"/>
    <x v="0"/>
    <x v="0"/>
    <x v="2"/>
    <s v="ZN02F020"/>
    <x v="1"/>
    <x v="5"/>
    <x v="4"/>
    <x v="49"/>
    <x v="1"/>
    <n v="11309.76"/>
    <n v="0"/>
    <n v="11309.76"/>
    <n v="-11309.76"/>
    <n v="0"/>
    <n v="0"/>
    <n v="0"/>
    <n v="0"/>
    <n v="11309.76"/>
    <n v="11309.76"/>
    <n v="0"/>
    <s v="G/730606/1FF102"/>
  </r>
  <r>
    <x v="0"/>
    <x v="0"/>
    <x v="0"/>
    <x v="0"/>
    <x v="0"/>
    <x v="2"/>
    <s v="ZN02F020"/>
    <x v="1"/>
    <x v="5"/>
    <x v="4"/>
    <x v="56"/>
    <x v="1"/>
    <n v="9500"/>
    <n v="-5000"/>
    <n v="4500"/>
    <n v="-1500"/>
    <n v="3000"/>
    <n v="0"/>
    <n v="0"/>
    <n v="0"/>
    <n v="4500"/>
    <n v="4500"/>
    <n v="3000"/>
    <s v="G/730613/1FF102"/>
  </r>
  <r>
    <x v="0"/>
    <x v="0"/>
    <x v="0"/>
    <x v="0"/>
    <x v="0"/>
    <x v="2"/>
    <s v="ZN02F020"/>
    <x v="1"/>
    <x v="5"/>
    <x v="4"/>
    <x v="69"/>
    <x v="1"/>
    <n v="1000"/>
    <n v="0"/>
    <n v="1000"/>
    <n v="-1000"/>
    <n v="0"/>
    <n v="0"/>
    <n v="0"/>
    <n v="0"/>
    <n v="1000"/>
    <n v="1000"/>
    <n v="0"/>
    <s v="G/730802/1FF102"/>
  </r>
  <r>
    <x v="0"/>
    <x v="0"/>
    <x v="0"/>
    <x v="0"/>
    <x v="0"/>
    <x v="2"/>
    <s v="ZN02F020"/>
    <x v="1"/>
    <x v="5"/>
    <x v="4"/>
    <x v="68"/>
    <x v="1"/>
    <n v="3000"/>
    <n v="0"/>
    <n v="3000"/>
    <n v="0"/>
    <n v="3000"/>
    <n v="2700.19"/>
    <n v="0"/>
    <n v="0"/>
    <n v="3000"/>
    <n v="3000"/>
    <n v="299.81"/>
    <s v="G/730811/1FF102"/>
  </r>
  <r>
    <x v="0"/>
    <x v="0"/>
    <x v="0"/>
    <x v="0"/>
    <x v="0"/>
    <x v="2"/>
    <s v="ZN02F020"/>
    <x v="1"/>
    <x v="6"/>
    <x v="4"/>
    <x v="57"/>
    <x v="1"/>
    <n v="1308.05"/>
    <n v="0"/>
    <n v="1308.05"/>
    <n v="-1308.05"/>
    <n v="0"/>
    <n v="0"/>
    <n v="0"/>
    <n v="0"/>
    <n v="1308.05"/>
    <n v="1308.05"/>
    <n v="0"/>
    <s v="G/730204/1FF102"/>
  </r>
  <r>
    <x v="0"/>
    <x v="0"/>
    <x v="0"/>
    <x v="0"/>
    <x v="0"/>
    <x v="2"/>
    <s v="ZN02F020"/>
    <x v="1"/>
    <x v="6"/>
    <x v="4"/>
    <x v="53"/>
    <x v="1"/>
    <n v="2000"/>
    <n v="0"/>
    <n v="2000"/>
    <n v="-2000"/>
    <n v="0"/>
    <n v="0"/>
    <n v="0"/>
    <n v="0"/>
    <n v="2000"/>
    <n v="2000"/>
    <n v="0"/>
    <s v="G/730205/1FF102"/>
  </r>
  <r>
    <x v="0"/>
    <x v="0"/>
    <x v="0"/>
    <x v="0"/>
    <x v="0"/>
    <x v="2"/>
    <s v="ZN02F020"/>
    <x v="1"/>
    <x v="6"/>
    <x v="4"/>
    <x v="58"/>
    <x v="1"/>
    <n v="2000"/>
    <n v="0"/>
    <n v="2000"/>
    <n v="-2000"/>
    <n v="0"/>
    <n v="0"/>
    <n v="0"/>
    <n v="0"/>
    <n v="2000"/>
    <n v="2000"/>
    <n v="0"/>
    <s v="G/730235/1FF102"/>
  </r>
  <r>
    <x v="0"/>
    <x v="0"/>
    <x v="0"/>
    <x v="0"/>
    <x v="0"/>
    <x v="2"/>
    <s v="ZN02F020"/>
    <x v="1"/>
    <x v="6"/>
    <x v="4"/>
    <x v="47"/>
    <x v="1"/>
    <n v="14124.51"/>
    <n v="0"/>
    <n v="14124.51"/>
    <n v="-14124.51"/>
    <n v="0"/>
    <n v="0"/>
    <n v="0"/>
    <n v="0"/>
    <n v="14124.51"/>
    <n v="14124.51"/>
    <n v="0"/>
    <s v="G/730505/1FF102"/>
  </r>
  <r>
    <x v="0"/>
    <x v="0"/>
    <x v="0"/>
    <x v="0"/>
    <x v="0"/>
    <x v="2"/>
    <s v="ZN02F020"/>
    <x v="1"/>
    <x v="6"/>
    <x v="4"/>
    <x v="49"/>
    <x v="1"/>
    <n v="11500"/>
    <n v="0"/>
    <n v="11500"/>
    <n v="-11500"/>
    <n v="0"/>
    <n v="0"/>
    <n v="0"/>
    <n v="0"/>
    <n v="11500"/>
    <n v="11500"/>
    <n v="0"/>
    <s v="G/730606/1FF102"/>
  </r>
  <r>
    <x v="0"/>
    <x v="0"/>
    <x v="0"/>
    <x v="0"/>
    <x v="0"/>
    <x v="2"/>
    <s v="ZN02F02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2"/>
    <s v="ZN02F020"/>
    <x v="1"/>
    <x v="6"/>
    <x v="4"/>
    <x v="68"/>
    <x v="1"/>
    <n v="3000"/>
    <n v="0"/>
    <n v="3000"/>
    <n v="-3000"/>
    <n v="0"/>
    <n v="0"/>
    <n v="0"/>
    <n v="0"/>
    <n v="3000"/>
    <n v="3000"/>
    <n v="0"/>
    <s v="G/730811/1FF102"/>
  </r>
  <r>
    <x v="0"/>
    <x v="0"/>
    <x v="0"/>
    <x v="0"/>
    <x v="0"/>
    <x v="2"/>
    <s v="ZN02F020"/>
    <x v="1"/>
    <x v="7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2"/>
    <s v="ZN02F020"/>
    <x v="1"/>
    <x v="7"/>
    <x v="4"/>
    <x v="53"/>
    <x v="1"/>
    <n v="4500"/>
    <n v="0"/>
    <n v="4500"/>
    <n v="-4500"/>
    <n v="0"/>
    <n v="0"/>
    <n v="0"/>
    <n v="0"/>
    <n v="4500"/>
    <n v="4500"/>
    <n v="0"/>
    <s v="G/730205/1FF102"/>
  </r>
  <r>
    <x v="0"/>
    <x v="0"/>
    <x v="0"/>
    <x v="0"/>
    <x v="0"/>
    <x v="2"/>
    <s v="ZN02F020"/>
    <x v="1"/>
    <x v="7"/>
    <x v="4"/>
    <x v="47"/>
    <x v="1"/>
    <n v="1500"/>
    <n v="0"/>
    <n v="1500"/>
    <n v="-1500"/>
    <n v="0"/>
    <n v="0"/>
    <n v="0"/>
    <n v="0"/>
    <n v="1500"/>
    <n v="1500"/>
    <n v="0"/>
    <s v="G/730505/1FF102"/>
  </r>
  <r>
    <x v="0"/>
    <x v="0"/>
    <x v="0"/>
    <x v="0"/>
    <x v="0"/>
    <x v="2"/>
    <s v="ZN02F020"/>
    <x v="1"/>
    <x v="7"/>
    <x v="4"/>
    <x v="49"/>
    <x v="1"/>
    <n v="11500"/>
    <n v="0"/>
    <n v="11500"/>
    <n v="-11500"/>
    <n v="0"/>
    <n v="0"/>
    <n v="0"/>
    <n v="0"/>
    <n v="11500"/>
    <n v="11500"/>
    <n v="0"/>
    <s v="G/730606/1FF102"/>
  </r>
  <r>
    <x v="0"/>
    <x v="0"/>
    <x v="0"/>
    <x v="0"/>
    <x v="0"/>
    <x v="2"/>
    <s v="ZN02F02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2"/>
    <s v="ZN02F020"/>
    <x v="1"/>
    <x v="2"/>
    <x v="4"/>
    <x v="57"/>
    <x v="1"/>
    <n v="8500"/>
    <n v="0"/>
    <n v="8500"/>
    <n v="-8500"/>
    <n v="0"/>
    <n v="0"/>
    <n v="0"/>
    <n v="0"/>
    <n v="8500"/>
    <n v="8500"/>
    <n v="0"/>
    <s v="G/730204/1FF102"/>
  </r>
  <r>
    <x v="0"/>
    <x v="0"/>
    <x v="0"/>
    <x v="0"/>
    <x v="0"/>
    <x v="2"/>
    <s v="ZN02F020"/>
    <x v="1"/>
    <x v="2"/>
    <x v="4"/>
    <x v="53"/>
    <x v="1"/>
    <n v="7000"/>
    <n v="0"/>
    <n v="7000"/>
    <n v="-7000"/>
    <n v="0"/>
    <n v="0"/>
    <n v="0"/>
    <n v="0"/>
    <n v="7000"/>
    <n v="7000"/>
    <n v="0"/>
    <s v="G/730205/1FF102"/>
  </r>
  <r>
    <x v="0"/>
    <x v="0"/>
    <x v="0"/>
    <x v="0"/>
    <x v="0"/>
    <x v="2"/>
    <s v="ZN02F020"/>
    <x v="1"/>
    <x v="2"/>
    <x v="4"/>
    <x v="62"/>
    <x v="1"/>
    <n v="10000"/>
    <n v="0"/>
    <n v="10000"/>
    <n v="-10000"/>
    <n v="0"/>
    <n v="0"/>
    <n v="0"/>
    <n v="0"/>
    <n v="10000"/>
    <n v="10000"/>
    <n v="0"/>
    <s v="G/730402/1FF102"/>
  </r>
  <r>
    <x v="0"/>
    <x v="0"/>
    <x v="0"/>
    <x v="0"/>
    <x v="0"/>
    <x v="2"/>
    <s v="ZN02F020"/>
    <x v="1"/>
    <x v="2"/>
    <x v="4"/>
    <x v="46"/>
    <x v="1"/>
    <n v="844"/>
    <n v="0"/>
    <n v="844"/>
    <n v="-844"/>
    <n v="0"/>
    <n v="0"/>
    <n v="0"/>
    <n v="0"/>
    <n v="844"/>
    <n v="844"/>
    <n v="0"/>
    <s v="G/730404/1FF102"/>
  </r>
  <r>
    <x v="0"/>
    <x v="0"/>
    <x v="0"/>
    <x v="0"/>
    <x v="0"/>
    <x v="2"/>
    <s v="ZN02F020"/>
    <x v="1"/>
    <x v="2"/>
    <x v="4"/>
    <x v="56"/>
    <x v="1"/>
    <n v="27000"/>
    <n v="0"/>
    <n v="27000"/>
    <n v="-27000"/>
    <n v="0"/>
    <n v="0"/>
    <n v="0"/>
    <n v="0"/>
    <n v="27000"/>
    <n v="27000"/>
    <n v="0"/>
    <s v="G/730613/1FF102"/>
  </r>
  <r>
    <x v="0"/>
    <x v="0"/>
    <x v="0"/>
    <x v="0"/>
    <x v="0"/>
    <x v="2"/>
    <s v="ZN02F020"/>
    <x v="1"/>
    <x v="2"/>
    <x v="4"/>
    <x v="59"/>
    <x v="1"/>
    <n v="15000"/>
    <n v="0"/>
    <n v="15000"/>
    <n v="-15000"/>
    <n v="0"/>
    <n v="0"/>
    <n v="0"/>
    <n v="0"/>
    <n v="15000"/>
    <n v="15000"/>
    <n v="0"/>
    <s v="G/730812/1FF102"/>
  </r>
  <r>
    <x v="0"/>
    <x v="0"/>
    <x v="0"/>
    <x v="0"/>
    <x v="0"/>
    <x v="2"/>
    <s v="ZN02F020"/>
    <x v="1"/>
    <x v="8"/>
    <x v="4"/>
    <x v="53"/>
    <x v="1"/>
    <n v="45000"/>
    <n v="-44978.11"/>
    <n v="21.889999999999418"/>
    <n v="-21.89"/>
    <n v="-5.8264504332328215E-13"/>
    <n v="0"/>
    <n v="0"/>
    <n v="0"/>
    <n v="21.889999999999418"/>
    <n v="21.889999999999418"/>
    <n v="0"/>
    <s v="G/730205/1FF102"/>
  </r>
  <r>
    <x v="0"/>
    <x v="0"/>
    <x v="0"/>
    <x v="0"/>
    <x v="0"/>
    <x v="2"/>
    <s v="ZN02F020"/>
    <x v="1"/>
    <x v="8"/>
    <x v="4"/>
    <x v="54"/>
    <x v="1"/>
    <n v="65719.990000000005"/>
    <n v="0"/>
    <n v="65719.990000000005"/>
    <n v="-65719.990000000005"/>
    <n v="0"/>
    <n v="0"/>
    <n v="0"/>
    <n v="0"/>
    <n v="65719.990000000005"/>
    <n v="65719.990000000005"/>
    <n v="0"/>
    <s v="G/730237/1FF102"/>
  </r>
  <r>
    <x v="0"/>
    <x v="0"/>
    <x v="0"/>
    <x v="0"/>
    <x v="0"/>
    <x v="2"/>
    <s v="ZN02F020"/>
    <x v="1"/>
    <x v="8"/>
    <x v="4"/>
    <x v="48"/>
    <x v="1"/>
    <n v="25300"/>
    <n v="-8678.08"/>
    <n v="16621.919999999998"/>
    <n v="-16621.919999999998"/>
    <n v="0"/>
    <n v="0"/>
    <n v="0"/>
    <n v="0"/>
    <n v="16621.919999999998"/>
    <n v="16621.919999999998"/>
    <n v="0"/>
    <s v="G/730605/1FF102"/>
  </r>
  <r>
    <x v="0"/>
    <x v="0"/>
    <x v="0"/>
    <x v="0"/>
    <x v="0"/>
    <x v="2"/>
    <s v="ZN02F020"/>
    <x v="1"/>
    <x v="9"/>
    <x v="4"/>
    <x v="57"/>
    <x v="1"/>
    <n v="3500"/>
    <n v="0"/>
    <n v="3500"/>
    <n v="-3500"/>
    <n v="0"/>
    <n v="0"/>
    <n v="0"/>
    <n v="0"/>
    <n v="3500"/>
    <n v="3500"/>
    <n v="0"/>
    <s v="G/730204/1FF102"/>
  </r>
  <r>
    <x v="0"/>
    <x v="0"/>
    <x v="0"/>
    <x v="0"/>
    <x v="0"/>
    <x v="2"/>
    <s v="ZN02F020"/>
    <x v="1"/>
    <x v="9"/>
    <x v="4"/>
    <x v="53"/>
    <x v="1"/>
    <n v="5582.81"/>
    <n v="0"/>
    <n v="5582.81"/>
    <n v="-5582.81"/>
    <n v="0"/>
    <n v="0"/>
    <n v="0"/>
    <n v="0"/>
    <n v="5582.81"/>
    <n v="5582.81"/>
    <n v="0"/>
    <s v="G/730205/1FF102"/>
  </r>
  <r>
    <x v="0"/>
    <x v="0"/>
    <x v="0"/>
    <x v="0"/>
    <x v="0"/>
    <x v="2"/>
    <s v="ZN02F020"/>
    <x v="1"/>
    <x v="9"/>
    <x v="4"/>
    <x v="58"/>
    <x v="1"/>
    <n v="39000"/>
    <n v="0"/>
    <n v="39000"/>
    <n v="-39000"/>
    <n v="0"/>
    <n v="0"/>
    <n v="0"/>
    <n v="0"/>
    <n v="39000"/>
    <n v="39000"/>
    <n v="0"/>
    <s v="G/730235/1FF102"/>
  </r>
  <r>
    <x v="0"/>
    <x v="0"/>
    <x v="0"/>
    <x v="0"/>
    <x v="0"/>
    <x v="2"/>
    <s v="ZN02F020"/>
    <x v="1"/>
    <x v="9"/>
    <x v="4"/>
    <x v="47"/>
    <x v="1"/>
    <n v="13000"/>
    <n v="0"/>
    <n v="13000"/>
    <n v="-13000"/>
    <n v="0"/>
    <n v="0"/>
    <n v="0"/>
    <n v="0"/>
    <n v="13000"/>
    <n v="13000"/>
    <n v="0"/>
    <s v="G/730505/1FF102"/>
  </r>
  <r>
    <x v="0"/>
    <x v="0"/>
    <x v="0"/>
    <x v="0"/>
    <x v="0"/>
    <x v="2"/>
    <s v="ZN02F020"/>
    <x v="1"/>
    <x v="9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2"/>
    <s v="ZN02F020"/>
    <x v="1"/>
    <x v="9"/>
    <x v="4"/>
    <x v="69"/>
    <x v="1"/>
    <n v="18000"/>
    <n v="0"/>
    <n v="18000"/>
    <n v="-18000"/>
    <n v="0"/>
    <n v="0"/>
    <n v="0"/>
    <n v="0"/>
    <n v="18000"/>
    <n v="18000"/>
    <n v="0"/>
    <s v="G/730802/1FF102"/>
  </r>
  <r>
    <x v="0"/>
    <x v="0"/>
    <x v="0"/>
    <x v="0"/>
    <x v="0"/>
    <x v="2"/>
    <s v="ZN02F020"/>
    <x v="1"/>
    <x v="9"/>
    <x v="4"/>
    <x v="59"/>
    <x v="1"/>
    <n v="15000"/>
    <n v="0"/>
    <n v="15000"/>
    <n v="-15000"/>
    <n v="0"/>
    <n v="0"/>
    <n v="0"/>
    <n v="0"/>
    <n v="15000"/>
    <n v="15000"/>
    <n v="0"/>
    <s v="G/730812/1FF102"/>
  </r>
  <r>
    <x v="0"/>
    <x v="0"/>
    <x v="0"/>
    <x v="0"/>
    <x v="0"/>
    <x v="2"/>
    <s v="ZN02F020"/>
    <x v="4"/>
    <x v="10"/>
    <x v="4"/>
    <x v="53"/>
    <x v="1"/>
    <n v="45000"/>
    <n v="0"/>
    <n v="45000"/>
    <n v="-45000"/>
    <n v="0"/>
    <n v="0"/>
    <n v="0"/>
    <n v="0"/>
    <n v="45000"/>
    <n v="45000"/>
    <n v="0"/>
    <s v="G/730205/1FG101"/>
  </r>
  <r>
    <x v="0"/>
    <x v="0"/>
    <x v="0"/>
    <x v="0"/>
    <x v="0"/>
    <x v="2"/>
    <s v="ZN02F020"/>
    <x v="4"/>
    <x v="11"/>
    <x v="4"/>
    <x v="53"/>
    <x v="1"/>
    <n v="67000"/>
    <n v="0"/>
    <n v="67000"/>
    <n v="-67000"/>
    <n v="0"/>
    <n v="0"/>
    <n v="0"/>
    <n v="0"/>
    <n v="67000"/>
    <n v="67000"/>
    <n v="0"/>
    <s v="G/730205/1FG101"/>
  </r>
  <r>
    <x v="2"/>
    <x v="2"/>
    <x v="0"/>
    <x v="0"/>
    <x v="0"/>
    <x v="2"/>
    <s v="ZN02F020"/>
    <x v="5"/>
    <x v="12"/>
    <x v="4"/>
    <x v="57"/>
    <x v="1"/>
    <n v="1000"/>
    <n v="0"/>
    <n v="1000"/>
    <n v="-1000"/>
    <n v="0"/>
    <n v="0"/>
    <n v="0"/>
    <n v="0"/>
    <n v="1000"/>
    <n v="1000"/>
    <n v="0"/>
    <s v="G/730204/2FH211"/>
  </r>
  <r>
    <x v="2"/>
    <x v="2"/>
    <x v="0"/>
    <x v="0"/>
    <x v="0"/>
    <x v="2"/>
    <s v="ZN02F020"/>
    <x v="5"/>
    <x v="12"/>
    <x v="4"/>
    <x v="53"/>
    <x v="1"/>
    <n v="2000"/>
    <n v="0"/>
    <n v="2000"/>
    <n v="-2000"/>
    <n v="0"/>
    <n v="0"/>
    <n v="0"/>
    <n v="0"/>
    <n v="2000"/>
    <n v="2000"/>
    <n v="0"/>
    <s v="G/730205/2FH211"/>
  </r>
  <r>
    <x v="2"/>
    <x v="2"/>
    <x v="0"/>
    <x v="0"/>
    <x v="0"/>
    <x v="2"/>
    <s v="ZN02F020"/>
    <x v="5"/>
    <x v="12"/>
    <x v="4"/>
    <x v="47"/>
    <x v="1"/>
    <n v="5000"/>
    <n v="0"/>
    <n v="5000"/>
    <n v="-5000"/>
    <n v="0"/>
    <n v="0"/>
    <n v="0"/>
    <n v="0"/>
    <n v="5000"/>
    <n v="5000"/>
    <n v="0"/>
    <s v="G/730505/2FH211"/>
  </r>
  <r>
    <x v="2"/>
    <x v="2"/>
    <x v="0"/>
    <x v="0"/>
    <x v="0"/>
    <x v="2"/>
    <s v="ZN02F020"/>
    <x v="5"/>
    <x v="12"/>
    <x v="4"/>
    <x v="56"/>
    <x v="1"/>
    <n v="11000"/>
    <n v="0"/>
    <n v="11000"/>
    <n v="-11000"/>
    <n v="0"/>
    <n v="0"/>
    <n v="0"/>
    <n v="0"/>
    <n v="11000"/>
    <n v="11000"/>
    <n v="0"/>
    <s v="G/730613/2FH211"/>
  </r>
  <r>
    <x v="2"/>
    <x v="2"/>
    <x v="0"/>
    <x v="0"/>
    <x v="0"/>
    <x v="2"/>
    <s v="ZN02F020"/>
    <x v="5"/>
    <x v="12"/>
    <x v="4"/>
    <x v="51"/>
    <x v="1"/>
    <n v="3000"/>
    <n v="0"/>
    <n v="3000"/>
    <n v="-495.45"/>
    <n v="2504.5500000000002"/>
    <n v="0"/>
    <n v="2504.5500000000002"/>
    <n v="0"/>
    <n v="495.44999999999982"/>
    <n v="3000"/>
    <n v="0"/>
    <s v="G/730814/2FH211"/>
  </r>
  <r>
    <x v="0"/>
    <x v="0"/>
    <x v="0"/>
    <x v="0"/>
    <x v="0"/>
    <x v="2"/>
    <s v="ZN02F020"/>
    <x v="6"/>
    <x v="13"/>
    <x v="4"/>
    <x v="99"/>
    <x v="1"/>
    <n v="18000"/>
    <n v="0"/>
    <n v="18000"/>
    <n v="-18000"/>
    <n v="0"/>
    <n v="0"/>
    <n v="0"/>
    <n v="0"/>
    <n v="18000"/>
    <n v="18000"/>
    <n v="0"/>
    <s v="G/730249/1FJ103"/>
  </r>
  <r>
    <x v="0"/>
    <x v="0"/>
    <x v="0"/>
    <x v="0"/>
    <x v="0"/>
    <x v="2"/>
    <s v="ZN02F020"/>
    <x v="6"/>
    <x v="13"/>
    <x v="4"/>
    <x v="56"/>
    <x v="1"/>
    <n v="10000"/>
    <n v="0"/>
    <n v="10000"/>
    <n v="-10000"/>
    <n v="0"/>
    <n v="0"/>
    <n v="0"/>
    <n v="0"/>
    <n v="10000"/>
    <n v="10000"/>
    <n v="0"/>
    <s v="G/730613/1FJ103"/>
  </r>
  <r>
    <x v="0"/>
    <x v="0"/>
    <x v="0"/>
    <x v="0"/>
    <x v="0"/>
    <x v="2"/>
    <s v="ZN02F020"/>
    <x v="6"/>
    <x v="13"/>
    <x v="4"/>
    <x v="59"/>
    <x v="1"/>
    <n v="6000"/>
    <n v="0"/>
    <n v="6000"/>
    <n v="-6000"/>
    <n v="0"/>
    <n v="0"/>
    <n v="0"/>
    <n v="0"/>
    <n v="6000"/>
    <n v="6000"/>
    <n v="0"/>
    <s v="G/730812/1FJ103"/>
  </r>
  <r>
    <x v="0"/>
    <x v="0"/>
    <x v="0"/>
    <x v="0"/>
    <x v="0"/>
    <x v="2"/>
    <s v="ZN02F020"/>
    <x v="6"/>
    <x v="13"/>
    <x v="4"/>
    <x v="65"/>
    <x v="1"/>
    <n v="6000"/>
    <n v="0"/>
    <n v="6000"/>
    <n v="-6000"/>
    <n v="0"/>
    <n v="0"/>
    <n v="0"/>
    <n v="0"/>
    <n v="6000"/>
    <n v="6000"/>
    <n v="0"/>
    <s v="G/730820/1FJ103"/>
  </r>
  <r>
    <x v="0"/>
    <x v="0"/>
    <x v="0"/>
    <x v="0"/>
    <x v="0"/>
    <x v="2"/>
    <s v="ZN02F020"/>
    <x v="6"/>
    <x v="13"/>
    <x v="4"/>
    <x v="100"/>
    <x v="1"/>
    <n v="6000"/>
    <n v="0"/>
    <n v="6000"/>
    <n v="-6000"/>
    <n v="0"/>
    <n v="0"/>
    <n v="0"/>
    <n v="0"/>
    <n v="6000"/>
    <n v="6000"/>
    <n v="0"/>
    <s v="G/731407/1FJ103"/>
  </r>
  <r>
    <x v="0"/>
    <x v="0"/>
    <x v="0"/>
    <x v="0"/>
    <x v="0"/>
    <x v="2"/>
    <s v="ZN02F020"/>
    <x v="2"/>
    <x v="14"/>
    <x v="4"/>
    <x v="57"/>
    <x v="1"/>
    <n v="4000"/>
    <n v="0"/>
    <n v="4000"/>
    <n v="-4000"/>
    <n v="0"/>
    <n v="0"/>
    <n v="0"/>
    <n v="0"/>
    <n v="4000"/>
    <n v="4000"/>
    <n v="0"/>
    <s v="G/730204/1FM103"/>
  </r>
  <r>
    <x v="0"/>
    <x v="0"/>
    <x v="0"/>
    <x v="0"/>
    <x v="0"/>
    <x v="2"/>
    <s v="ZN02F020"/>
    <x v="2"/>
    <x v="14"/>
    <x v="4"/>
    <x v="53"/>
    <x v="1"/>
    <n v="9000"/>
    <n v="0"/>
    <n v="9000"/>
    <n v="-9000"/>
    <n v="0"/>
    <n v="0"/>
    <n v="0"/>
    <n v="0"/>
    <n v="9000"/>
    <n v="9000"/>
    <n v="0"/>
    <s v="G/730205/1FM103"/>
  </r>
  <r>
    <x v="0"/>
    <x v="0"/>
    <x v="0"/>
    <x v="0"/>
    <x v="0"/>
    <x v="2"/>
    <s v="ZN02F02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2"/>
    <s v="ZN02F020"/>
    <x v="2"/>
    <x v="14"/>
    <x v="4"/>
    <x v="49"/>
    <x v="1"/>
    <n v="56830.68"/>
    <n v="0"/>
    <n v="56830.68"/>
    <n v="-56830.68"/>
    <n v="0"/>
    <n v="0"/>
    <n v="0"/>
    <n v="0"/>
    <n v="56830.68"/>
    <n v="56830.68"/>
    <n v="0"/>
    <s v="G/730606/1FM103"/>
  </r>
  <r>
    <x v="0"/>
    <x v="0"/>
    <x v="0"/>
    <x v="0"/>
    <x v="0"/>
    <x v="2"/>
    <s v="ZN02F020"/>
    <x v="2"/>
    <x v="15"/>
    <x v="4"/>
    <x v="53"/>
    <x v="1"/>
    <n v="9938"/>
    <n v="0"/>
    <n v="9938"/>
    <n v="-9938"/>
    <n v="0"/>
    <n v="0"/>
    <n v="0"/>
    <n v="0"/>
    <n v="9938"/>
    <n v="9938"/>
    <n v="0"/>
    <s v="G/730205/1FM103"/>
  </r>
  <r>
    <x v="0"/>
    <x v="0"/>
    <x v="0"/>
    <x v="0"/>
    <x v="0"/>
    <x v="2"/>
    <s v="ZN02F020"/>
    <x v="2"/>
    <x v="15"/>
    <x v="4"/>
    <x v="49"/>
    <x v="1"/>
    <n v="56830.58"/>
    <n v="0"/>
    <n v="56830.58"/>
    <n v="-56830.58"/>
    <n v="0"/>
    <n v="0"/>
    <n v="0"/>
    <n v="0"/>
    <n v="56830.58"/>
    <n v="56830.58"/>
    <n v="0"/>
    <s v="G/730606/1FM103"/>
  </r>
  <r>
    <x v="0"/>
    <x v="0"/>
    <x v="0"/>
    <x v="0"/>
    <x v="0"/>
    <x v="2"/>
    <s v="ZN02F020"/>
    <x v="2"/>
    <x v="15"/>
    <x v="4"/>
    <x v="59"/>
    <x v="1"/>
    <n v="6891"/>
    <n v="0"/>
    <n v="6891"/>
    <n v="-6891"/>
    <n v="0"/>
    <n v="0"/>
    <n v="0"/>
    <n v="0"/>
    <n v="6891"/>
    <n v="6891"/>
    <n v="0"/>
    <s v="G/730812/1FM103"/>
  </r>
  <r>
    <x v="0"/>
    <x v="0"/>
    <x v="0"/>
    <x v="0"/>
    <x v="0"/>
    <x v="2"/>
    <s v="ZN02F02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2"/>
    <s v="ZN02F02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2"/>
    <s v="ZN02F02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2"/>
    <s v="ZN02F020"/>
    <x v="7"/>
    <x v="16"/>
    <x v="4"/>
    <x v="68"/>
    <x v="1"/>
    <n v="5500"/>
    <n v="-5500"/>
    <n v="0"/>
    <n v="0"/>
    <n v="0"/>
    <n v="0"/>
    <n v="0"/>
    <n v="0"/>
    <n v="0"/>
    <n v="0"/>
    <n v="0"/>
    <s v="G/730811/1FN103"/>
  </r>
  <r>
    <x v="1"/>
    <x v="1"/>
    <x v="0"/>
    <x v="0"/>
    <x v="0"/>
    <x v="2"/>
    <s v="ZN02F020"/>
    <x v="8"/>
    <x v="17"/>
    <x v="4"/>
    <x v="49"/>
    <x v="1"/>
    <n v="10000"/>
    <n v="0"/>
    <n v="10000"/>
    <n v="-10000"/>
    <n v="0"/>
    <n v="0"/>
    <n v="0"/>
    <n v="0"/>
    <n v="10000"/>
    <n v="10000"/>
    <n v="0"/>
    <s v="G/730606/3FN301"/>
  </r>
  <r>
    <x v="1"/>
    <x v="1"/>
    <x v="0"/>
    <x v="0"/>
    <x v="0"/>
    <x v="2"/>
    <s v="ZN02F020"/>
    <x v="8"/>
    <x v="17"/>
    <x v="4"/>
    <x v="68"/>
    <x v="1"/>
    <n v="1200"/>
    <n v="-1200"/>
    <n v="0"/>
    <n v="0"/>
    <n v="0"/>
    <n v="0"/>
    <n v="0"/>
    <n v="0"/>
    <n v="0"/>
    <n v="0"/>
    <n v="0"/>
    <s v="G/730811/3FN301"/>
  </r>
  <r>
    <x v="1"/>
    <x v="1"/>
    <x v="0"/>
    <x v="0"/>
    <x v="0"/>
    <x v="2"/>
    <s v="ZN02F020"/>
    <x v="8"/>
    <x v="18"/>
    <x v="4"/>
    <x v="57"/>
    <x v="1"/>
    <n v="700"/>
    <n v="0"/>
    <n v="700"/>
    <n v="-700"/>
    <n v="0"/>
    <n v="0"/>
    <n v="0"/>
    <n v="0"/>
    <n v="700"/>
    <n v="700"/>
    <n v="0"/>
    <s v="G/730204/3FN301"/>
  </r>
  <r>
    <x v="1"/>
    <x v="1"/>
    <x v="0"/>
    <x v="0"/>
    <x v="0"/>
    <x v="2"/>
    <s v="ZN02F020"/>
    <x v="8"/>
    <x v="18"/>
    <x v="4"/>
    <x v="69"/>
    <x v="1"/>
    <n v="3500"/>
    <n v="1500"/>
    <n v="5000"/>
    <n v="-3813.53"/>
    <n v="1186.4699999999998"/>
    <n v="0"/>
    <n v="1186.47"/>
    <n v="1186.47"/>
    <n v="3813.5299999999997"/>
    <n v="3813.5299999999997"/>
    <n v="0"/>
    <s v="G/730802/3FN301"/>
  </r>
  <r>
    <x v="1"/>
    <x v="1"/>
    <x v="0"/>
    <x v="0"/>
    <x v="0"/>
    <x v="2"/>
    <s v="ZN02F020"/>
    <x v="8"/>
    <x v="18"/>
    <x v="4"/>
    <x v="65"/>
    <x v="1"/>
    <n v="5000"/>
    <n v="2000"/>
    <n v="7000"/>
    <n v="-7000"/>
    <n v="0"/>
    <n v="0"/>
    <n v="0"/>
    <n v="0"/>
    <n v="7000"/>
    <n v="7000"/>
    <n v="0"/>
    <s v="G/730820/3FN301"/>
  </r>
  <r>
    <x v="0"/>
    <x v="0"/>
    <x v="0"/>
    <x v="0"/>
    <x v="0"/>
    <x v="2"/>
    <s v="ZN02F020"/>
    <x v="1"/>
    <x v="5"/>
    <x v="5"/>
    <x v="75"/>
    <x v="1"/>
    <n v="3924069.69"/>
    <n v="-21439.06"/>
    <n v="3902630.63"/>
    <n v="-507087.4"/>
    <n v="3395543.23"/>
    <n v="1746974.68"/>
    <n v="1046123.74"/>
    <n v="505232.82"/>
    <n v="2856506.8899999997"/>
    <n v="3397397.81"/>
    <n v="602444.81000000006"/>
    <s v="G/750104/1FF102"/>
  </r>
  <r>
    <x v="0"/>
    <x v="0"/>
    <x v="0"/>
    <x v="0"/>
    <x v="0"/>
    <x v="2"/>
    <s v="ZN02F020"/>
    <x v="1"/>
    <x v="5"/>
    <x v="5"/>
    <x v="75"/>
    <x v="0"/>
    <n v="275597.96000000002"/>
    <n v="298158.67"/>
    <n v="573756.63"/>
    <n v="352125.39"/>
    <n v="925882.02"/>
    <n v="0.01"/>
    <n v="449569.5"/>
    <n v="416875.53"/>
    <n v="124187.13"/>
    <n v="156881.09999999998"/>
    <n v="476312.51"/>
    <s v="G/750104/1FF102"/>
  </r>
  <r>
    <x v="0"/>
    <x v="0"/>
    <x v="0"/>
    <x v="0"/>
    <x v="0"/>
    <x v="2"/>
    <s v="ZN02F020"/>
    <x v="1"/>
    <x v="5"/>
    <x v="5"/>
    <x v="76"/>
    <x v="1"/>
    <n v="1982402.14"/>
    <n v="190160.81"/>
    <n v="2172562.9499999997"/>
    <n v="-315826.99"/>
    <n v="1856735.9599999997"/>
    <n v="1497385.33"/>
    <n v="313551.12"/>
    <n v="313551.12"/>
    <n v="1859011.8299999996"/>
    <n v="1859011.8299999996"/>
    <n v="45799.51"/>
    <s v="G/750105/1FF102"/>
  </r>
  <r>
    <x v="0"/>
    <x v="0"/>
    <x v="0"/>
    <x v="0"/>
    <x v="0"/>
    <x v="2"/>
    <s v="ZN02F020"/>
    <x v="1"/>
    <x v="5"/>
    <x v="5"/>
    <x v="76"/>
    <x v="0"/>
    <n v="56249.919999999998"/>
    <n v="243219.5"/>
    <n v="299469.42"/>
    <n v="0"/>
    <n v="299469.42"/>
    <n v="0"/>
    <n v="299469.42"/>
    <n v="299469.42"/>
    <n v="0"/>
    <n v="0"/>
    <n v="0"/>
    <s v="G/750105/1FF102"/>
  </r>
  <r>
    <x v="0"/>
    <x v="0"/>
    <x v="0"/>
    <x v="0"/>
    <x v="0"/>
    <x v="2"/>
    <s v="ZN02F020"/>
    <x v="1"/>
    <x v="8"/>
    <x v="5"/>
    <x v="75"/>
    <x v="1"/>
    <n v="300000"/>
    <n v="-31462.5"/>
    <n v="268537.5"/>
    <n v="-45256.29"/>
    <n v="223281.21"/>
    <n v="217851.22"/>
    <n v="0"/>
    <n v="0"/>
    <n v="268537.5"/>
    <n v="268537.5"/>
    <n v="5429.99"/>
    <s v="G/750104/1FF102"/>
  </r>
  <r>
    <x v="0"/>
    <x v="0"/>
    <x v="0"/>
    <x v="0"/>
    <x v="0"/>
    <x v="2"/>
    <s v="ZN02F020"/>
    <x v="1"/>
    <x v="8"/>
    <x v="5"/>
    <x v="76"/>
    <x v="1"/>
    <n v="276402.88"/>
    <n v="0"/>
    <n v="276402.88"/>
    <n v="-271302.88"/>
    <n v="5100"/>
    <n v="0"/>
    <n v="0"/>
    <n v="0"/>
    <n v="276402.88"/>
    <n v="276402.88"/>
    <n v="5100"/>
    <s v="G/750105/1FF102"/>
  </r>
  <r>
    <x v="0"/>
    <x v="0"/>
    <x v="0"/>
    <x v="0"/>
    <x v="0"/>
    <x v="2"/>
    <s v="ZN02F020"/>
    <x v="1"/>
    <x v="5"/>
    <x v="6"/>
    <x v="79"/>
    <x v="1"/>
    <n v="0"/>
    <n v="5000"/>
    <n v="5000"/>
    <n v="0"/>
    <n v="5000"/>
    <n v="0"/>
    <n v="0"/>
    <n v="0"/>
    <n v="5000"/>
    <n v="5000"/>
    <n v="5000"/>
    <s v="G/840103/1FF102"/>
  </r>
  <r>
    <x v="0"/>
    <x v="0"/>
    <x v="0"/>
    <x v="0"/>
    <x v="0"/>
    <x v="2"/>
    <s v="ZN02F020"/>
    <x v="1"/>
    <x v="5"/>
    <x v="6"/>
    <x v="77"/>
    <x v="1"/>
    <n v="0"/>
    <n v="18000"/>
    <n v="18000"/>
    <n v="0"/>
    <n v="18000"/>
    <n v="0"/>
    <n v="0"/>
    <n v="0"/>
    <n v="18000"/>
    <n v="18000"/>
    <n v="18000"/>
    <s v="G/840104/1FF102"/>
  </r>
  <r>
    <x v="0"/>
    <x v="0"/>
    <x v="0"/>
    <x v="0"/>
    <x v="0"/>
    <x v="2"/>
    <s v="ZN02F020"/>
    <x v="1"/>
    <x v="5"/>
    <x v="6"/>
    <x v="78"/>
    <x v="1"/>
    <n v="0"/>
    <n v="65000"/>
    <n v="65000"/>
    <n v="0"/>
    <n v="65000"/>
    <n v="0"/>
    <n v="0"/>
    <n v="0"/>
    <n v="65000"/>
    <n v="65000"/>
    <n v="65000"/>
    <s v="G/840107/1FF102"/>
  </r>
  <r>
    <x v="0"/>
    <x v="0"/>
    <x v="0"/>
    <x v="0"/>
    <x v="0"/>
    <x v="2"/>
    <s v="ZN02F020"/>
    <x v="1"/>
    <x v="6"/>
    <x v="6"/>
    <x v="77"/>
    <x v="1"/>
    <n v="1000"/>
    <n v="0"/>
    <n v="1000"/>
    <n v="-1000"/>
    <n v="0"/>
    <n v="0"/>
    <n v="0"/>
    <n v="0"/>
    <n v="1000"/>
    <n v="1000"/>
    <n v="0"/>
    <s v="G/840104/1FF102"/>
  </r>
  <r>
    <x v="0"/>
    <x v="0"/>
    <x v="0"/>
    <x v="0"/>
    <x v="0"/>
    <x v="2"/>
    <s v="ZN02F020"/>
    <x v="1"/>
    <x v="2"/>
    <x v="6"/>
    <x v="77"/>
    <x v="1"/>
    <n v="7000"/>
    <n v="0"/>
    <n v="7000"/>
    <n v="-7000"/>
    <n v="0"/>
    <n v="0"/>
    <n v="0"/>
    <n v="0"/>
    <n v="7000"/>
    <n v="7000"/>
    <n v="0"/>
    <s v="G/840104/1FF102"/>
  </r>
  <r>
    <x v="0"/>
    <x v="0"/>
    <x v="0"/>
    <x v="0"/>
    <x v="0"/>
    <x v="2"/>
    <s v="ZN02F020"/>
    <x v="1"/>
    <x v="8"/>
    <x v="6"/>
    <x v="79"/>
    <x v="1"/>
    <n v="5000"/>
    <n v="-5000"/>
    <n v="0"/>
    <n v="0"/>
    <n v="0"/>
    <n v="0"/>
    <n v="0"/>
    <n v="0"/>
    <n v="0"/>
    <n v="0"/>
    <n v="0"/>
    <s v="G/840103/1FF102"/>
  </r>
  <r>
    <x v="0"/>
    <x v="0"/>
    <x v="0"/>
    <x v="0"/>
    <x v="0"/>
    <x v="2"/>
    <s v="ZN02F020"/>
    <x v="1"/>
    <x v="8"/>
    <x v="6"/>
    <x v="77"/>
    <x v="1"/>
    <n v="18000"/>
    <n v="-18000"/>
    <n v="0"/>
    <n v="0"/>
    <n v="0"/>
    <n v="0"/>
    <n v="0"/>
    <n v="0"/>
    <n v="0"/>
    <n v="0"/>
    <n v="0"/>
    <s v="G/840104/1FF102"/>
  </r>
  <r>
    <x v="0"/>
    <x v="0"/>
    <x v="0"/>
    <x v="0"/>
    <x v="0"/>
    <x v="2"/>
    <s v="ZN02F020"/>
    <x v="1"/>
    <x v="8"/>
    <x v="6"/>
    <x v="78"/>
    <x v="1"/>
    <n v="65000"/>
    <n v="-65000"/>
    <n v="0"/>
    <n v="0"/>
    <n v="0"/>
    <n v="0"/>
    <n v="0"/>
    <n v="0"/>
    <n v="0"/>
    <n v="0"/>
    <n v="0"/>
    <s v="G/840107/1FF102"/>
  </r>
  <r>
    <x v="0"/>
    <x v="0"/>
    <x v="0"/>
    <x v="0"/>
    <x v="0"/>
    <x v="2"/>
    <s v="ZN02F02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1"/>
    <x v="1"/>
    <x v="0"/>
    <x v="0"/>
    <x v="0"/>
    <x v="2"/>
    <s v="ZN02F020"/>
    <x v="8"/>
    <x v="18"/>
    <x v="6"/>
    <x v="77"/>
    <x v="1"/>
    <n v="2000"/>
    <n v="3200"/>
    <n v="5200"/>
    <n v="-5200"/>
    <n v="0"/>
    <n v="0"/>
    <n v="0"/>
    <n v="0"/>
    <n v="5200"/>
    <n v="5200"/>
    <n v="0"/>
    <s v="G/840104/3FN301"/>
  </r>
  <r>
    <x v="0"/>
    <x v="0"/>
    <x v="0"/>
    <x v="0"/>
    <x v="0"/>
    <x v="3"/>
    <s v="ZC09F090"/>
    <x v="0"/>
    <x v="0"/>
    <x v="0"/>
    <x v="0"/>
    <x v="0"/>
    <n v="838284"/>
    <n v="-6074.74"/>
    <n v="832209.26"/>
    <n v="-84935.49"/>
    <n v="747273.77"/>
    <n v="0"/>
    <n v="490705.43"/>
    <n v="490705.43"/>
    <n v="341503.83"/>
    <n v="341503.83"/>
    <n v="256568.34"/>
    <s v="G/510105/1FA101"/>
  </r>
  <r>
    <x v="0"/>
    <x v="0"/>
    <x v="0"/>
    <x v="0"/>
    <x v="0"/>
    <x v="3"/>
    <s v="ZC09F090"/>
    <x v="0"/>
    <x v="0"/>
    <x v="0"/>
    <x v="1"/>
    <x v="0"/>
    <n v="61002"/>
    <n v="0"/>
    <n v="61002"/>
    <n v="0"/>
    <n v="61002"/>
    <n v="0"/>
    <n v="40668"/>
    <n v="40668"/>
    <n v="20334"/>
    <n v="20334"/>
    <n v="20334"/>
    <s v="G/510106/1FA101"/>
  </r>
  <r>
    <x v="0"/>
    <x v="0"/>
    <x v="0"/>
    <x v="0"/>
    <x v="0"/>
    <x v="3"/>
    <s v="ZC09F090"/>
    <x v="0"/>
    <x v="0"/>
    <x v="0"/>
    <x v="2"/>
    <x v="0"/>
    <n v="75757.5"/>
    <n v="0"/>
    <n v="75757.5"/>
    <n v="0"/>
    <n v="75757.5"/>
    <n v="817"/>
    <n v="8584.76"/>
    <n v="8584.76"/>
    <n v="67172.740000000005"/>
    <n v="67172.740000000005"/>
    <n v="66355.740000000005"/>
    <s v="G/510203/1FA101"/>
  </r>
  <r>
    <x v="0"/>
    <x v="0"/>
    <x v="0"/>
    <x v="0"/>
    <x v="0"/>
    <x v="3"/>
    <s v="ZC09F090"/>
    <x v="0"/>
    <x v="0"/>
    <x v="0"/>
    <x v="3"/>
    <x v="0"/>
    <n v="27595.759999999998"/>
    <n v="0"/>
    <n v="27595.759999999998"/>
    <n v="0"/>
    <n v="27595.759999999998"/>
    <n v="0"/>
    <n v="21760.34"/>
    <n v="21760.34"/>
    <n v="5835.4199999999983"/>
    <n v="5835.4199999999983"/>
    <n v="5835.42"/>
    <s v="G/510204/1FA101"/>
  </r>
  <r>
    <x v="0"/>
    <x v="0"/>
    <x v="0"/>
    <x v="0"/>
    <x v="0"/>
    <x v="3"/>
    <s v="ZC09F090"/>
    <x v="0"/>
    <x v="0"/>
    <x v="0"/>
    <x v="4"/>
    <x v="0"/>
    <n v="1056"/>
    <n v="0"/>
    <n v="1056"/>
    <n v="-614.35"/>
    <n v="441.65"/>
    <n v="0"/>
    <n v="330.5"/>
    <n v="330.5"/>
    <n v="725.5"/>
    <n v="725.5"/>
    <n v="111.15"/>
    <s v="G/510304/1FA101"/>
  </r>
  <r>
    <x v="0"/>
    <x v="0"/>
    <x v="0"/>
    <x v="0"/>
    <x v="0"/>
    <x v="3"/>
    <s v="ZC09F090"/>
    <x v="0"/>
    <x v="0"/>
    <x v="0"/>
    <x v="5"/>
    <x v="0"/>
    <n v="8448"/>
    <n v="0"/>
    <n v="8448"/>
    <n v="-3193.14"/>
    <n v="5254.8600000000006"/>
    <n v="0"/>
    <n v="3640"/>
    <n v="3640"/>
    <n v="4808"/>
    <n v="4808"/>
    <n v="1614.86"/>
    <s v="G/510306/1FA101"/>
  </r>
  <r>
    <x v="0"/>
    <x v="0"/>
    <x v="0"/>
    <x v="0"/>
    <x v="0"/>
    <x v="3"/>
    <s v="ZC09F090"/>
    <x v="0"/>
    <x v="0"/>
    <x v="0"/>
    <x v="6"/>
    <x v="0"/>
    <n v="305.01"/>
    <n v="0"/>
    <n v="305.01"/>
    <n v="-208.21"/>
    <n v="96.799999999999983"/>
    <n v="0"/>
    <n v="64"/>
    <n v="64"/>
    <n v="241.01"/>
    <n v="241.01"/>
    <n v="32.799999999999997"/>
    <s v="G/510401/1FA101"/>
  </r>
  <r>
    <x v="0"/>
    <x v="0"/>
    <x v="0"/>
    <x v="0"/>
    <x v="0"/>
    <x v="3"/>
    <s v="ZC09F090"/>
    <x v="0"/>
    <x v="0"/>
    <x v="0"/>
    <x v="7"/>
    <x v="0"/>
    <n v="1830.06"/>
    <n v="0"/>
    <n v="1830.06"/>
    <n v="630.35"/>
    <n v="2460.41"/>
    <n v="0"/>
    <n v="1626.72"/>
    <n v="1626.72"/>
    <n v="203.33999999999992"/>
    <n v="203.33999999999992"/>
    <n v="833.69"/>
    <s v="G/510408/1FA101"/>
  </r>
  <r>
    <x v="0"/>
    <x v="0"/>
    <x v="0"/>
    <x v="0"/>
    <x v="0"/>
    <x v="3"/>
    <s v="ZC09F090"/>
    <x v="0"/>
    <x v="0"/>
    <x v="0"/>
    <x v="8"/>
    <x v="0"/>
    <n v="6160.25"/>
    <n v="4424.74"/>
    <n v="10584.99"/>
    <n v="6306.07"/>
    <n v="16891.059999999998"/>
    <n v="0"/>
    <n v="10584.99"/>
    <n v="10584.99"/>
    <n v="0"/>
    <n v="0"/>
    <n v="6306.07"/>
    <s v="G/510507/1FA101"/>
  </r>
  <r>
    <x v="0"/>
    <x v="0"/>
    <x v="0"/>
    <x v="0"/>
    <x v="0"/>
    <x v="3"/>
    <s v="ZC09F090"/>
    <x v="0"/>
    <x v="0"/>
    <x v="0"/>
    <x v="9"/>
    <x v="0"/>
    <n v="10800.01"/>
    <n v="0"/>
    <n v="10800.01"/>
    <n v="0"/>
    <n v="10800.01"/>
    <n v="0"/>
    <n v="5769.18"/>
    <n v="5769.18"/>
    <n v="5030.83"/>
    <n v="5030.83"/>
    <n v="5030.83"/>
    <s v="G/510509/1FA101"/>
  </r>
  <r>
    <x v="0"/>
    <x v="0"/>
    <x v="0"/>
    <x v="0"/>
    <x v="0"/>
    <x v="3"/>
    <s v="ZC09F090"/>
    <x v="0"/>
    <x v="0"/>
    <x v="0"/>
    <x v="82"/>
    <x v="0"/>
    <n v="9804"/>
    <n v="0"/>
    <n v="9804"/>
    <n v="0"/>
    <n v="9804"/>
    <n v="3268"/>
    <n v="6536"/>
    <n v="6536"/>
    <n v="3268"/>
    <n v="3268"/>
    <n v="0"/>
    <s v="G/510510/1FA101"/>
  </r>
  <r>
    <x v="0"/>
    <x v="0"/>
    <x v="0"/>
    <x v="0"/>
    <x v="0"/>
    <x v="3"/>
    <s v="ZC09F090"/>
    <x v="0"/>
    <x v="0"/>
    <x v="0"/>
    <x v="10"/>
    <x v="0"/>
    <n v="3422.36"/>
    <n v="0"/>
    <n v="3422.36"/>
    <n v="-1711.18"/>
    <n v="1711.18"/>
    <n v="0"/>
    <n v="0"/>
    <n v="0"/>
    <n v="3422.36"/>
    <n v="3422.36"/>
    <n v="1711.18"/>
    <s v="G/510512/1FA101"/>
  </r>
  <r>
    <x v="0"/>
    <x v="0"/>
    <x v="0"/>
    <x v="0"/>
    <x v="0"/>
    <x v="3"/>
    <s v="ZC09F090"/>
    <x v="0"/>
    <x v="0"/>
    <x v="0"/>
    <x v="11"/>
    <x v="0"/>
    <n v="27767.72"/>
    <n v="0"/>
    <n v="27767.72"/>
    <n v="-13883.86"/>
    <n v="13883.86"/>
    <n v="0"/>
    <n v="0"/>
    <n v="0"/>
    <n v="27767.72"/>
    <n v="27767.72"/>
    <n v="13883.86"/>
    <s v="G/510513/1FA101"/>
  </r>
  <r>
    <x v="0"/>
    <x v="0"/>
    <x v="0"/>
    <x v="0"/>
    <x v="0"/>
    <x v="3"/>
    <s v="ZC09F090"/>
    <x v="0"/>
    <x v="0"/>
    <x v="0"/>
    <x v="12"/>
    <x v="0"/>
    <n v="114694.88"/>
    <n v="0"/>
    <n v="114694.88"/>
    <n v="-8445.64"/>
    <n v="106249.24"/>
    <n v="413.41"/>
    <n v="69366.820000000007"/>
    <n v="69366.820000000007"/>
    <n v="45328.06"/>
    <n v="45328.06"/>
    <n v="36469.01"/>
    <s v="G/510601/1FA101"/>
  </r>
  <r>
    <x v="0"/>
    <x v="0"/>
    <x v="0"/>
    <x v="0"/>
    <x v="0"/>
    <x v="3"/>
    <s v="ZC09F090"/>
    <x v="0"/>
    <x v="0"/>
    <x v="0"/>
    <x v="13"/>
    <x v="0"/>
    <n v="75757.5"/>
    <n v="0"/>
    <n v="75757.5"/>
    <n v="-19410.060000000001"/>
    <n v="56347.44"/>
    <n v="272.52"/>
    <n v="36657.99"/>
    <n v="36657.99"/>
    <n v="39099.51"/>
    <n v="39099.51"/>
    <n v="19416.93"/>
    <s v="G/510602/1FA101"/>
  </r>
  <r>
    <x v="0"/>
    <x v="0"/>
    <x v="0"/>
    <x v="0"/>
    <x v="0"/>
    <x v="3"/>
    <s v="ZC09F090"/>
    <x v="0"/>
    <x v="0"/>
    <x v="0"/>
    <x v="14"/>
    <x v="0"/>
    <n v="6245.34"/>
    <n v="0"/>
    <n v="6245.34"/>
    <n v="0"/>
    <n v="6245.34"/>
    <n v="0"/>
    <n v="1458.49"/>
    <n v="1458.49"/>
    <n v="4786.8500000000004"/>
    <n v="4786.8500000000004"/>
    <n v="4786.8500000000004"/>
    <s v="G/510707/1FA101"/>
  </r>
  <r>
    <x v="0"/>
    <x v="0"/>
    <x v="0"/>
    <x v="0"/>
    <x v="0"/>
    <x v="3"/>
    <s v="ZC09F090"/>
    <x v="0"/>
    <x v="1"/>
    <x v="1"/>
    <x v="15"/>
    <x v="1"/>
    <n v="10000"/>
    <n v="0"/>
    <n v="10000"/>
    <n v="-4000"/>
    <n v="6000"/>
    <n v="0"/>
    <n v="6000"/>
    <n v="2979.78"/>
    <n v="4000"/>
    <n v="7020.2199999999993"/>
    <n v="0"/>
    <s v="G/530101/1FA101"/>
  </r>
  <r>
    <x v="0"/>
    <x v="0"/>
    <x v="0"/>
    <x v="0"/>
    <x v="0"/>
    <x v="3"/>
    <s v="ZC09F090"/>
    <x v="0"/>
    <x v="1"/>
    <x v="1"/>
    <x v="16"/>
    <x v="1"/>
    <n v="10000"/>
    <n v="0"/>
    <n v="10000"/>
    <n v="0"/>
    <n v="10000"/>
    <n v="0"/>
    <n v="10000"/>
    <n v="7182.6"/>
    <n v="0"/>
    <n v="2817.3999999999996"/>
    <n v="0"/>
    <s v="G/530104/1FA101"/>
  </r>
  <r>
    <x v="0"/>
    <x v="0"/>
    <x v="0"/>
    <x v="0"/>
    <x v="0"/>
    <x v="3"/>
    <s v="ZC09F090"/>
    <x v="0"/>
    <x v="1"/>
    <x v="1"/>
    <x v="17"/>
    <x v="1"/>
    <n v="4000"/>
    <n v="0"/>
    <n v="4000"/>
    <n v="-1500"/>
    <n v="2500"/>
    <n v="0"/>
    <n v="2500"/>
    <n v="1032.42"/>
    <n v="1500"/>
    <n v="2967.58"/>
    <n v="0"/>
    <s v="G/530105/1FA101"/>
  </r>
  <r>
    <x v="0"/>
    <x v="0"/>
    <x v="0"/>
    <x v="0"/>
    <x v="0"/>
    <x v="3"/>
    <s v="ZC09F090"/>
    <x v="0"/>
    <x v="1"/>
    <x v="1"/>
    <x v="18"/>
    <x v="1"/>
    <n v="39000"/>
    <n v="-8257.2000000000007"/>
    <n v="30742.799999999999"/>
    <n v="-10000"/>
    <n v="20742.8"/>
    <n v="1752"/>
    <n v="18990"/>
    <n v="0"/>
    <n v="11752.8"/>
    <n v="30742.799999999999"/>
    <n v="0.8"/>
    <s v="G/530201/1FA101"/>
  </r>
  <r>
    <x v="0"/>
    <x v="0"/>
    <x v="0"/>
    <x v="0"/>
    <x v="0"/>
    <x v="3"/>
    <s v="ZC09F090"/>
    <x v="0"/>
    <x v="1"/>
    <x v="1"/>
    <x v="20"/>
    <x v="1"/>
    <n v="5700"/>
    <n v="0"/>
    <n v="5700"/>
    <n v="-2000"/>
    <n v="3700"/>
    <n v="3432.93"/>
    <n v="0"/>
    <n v="0"/>
    <n v="5700"/>
    <n v="5700"/>
    <n v="267.07"/>
    <s v="G/530204/1FA101"/>
  </r>
  <r>
    <x v="0"/>
    <x v="0"/>
    <x v="0"/>
    <x v="0"/>
    <x v="0"/>
    <x v="3"/>
    <s v="ZC09F090"/>
    <x v="0"/>
    <x v="1"/>
    <x v="1"/>
    <x v="21"/>
    <x v="1"/>
    <n v="171000"/>
    <n v="-1642.8"/>
    <n v="169357.2"/>
    <n v="-7623.38"/>
    <n v="161733.82"/>
    <n v="0"/>
    <n v="161733.82"/>
    <n v="95763.12"/>
    <n v="7623.3800000000047"/>
    <n v="73594.080000000016"/>
    <n v="0"/>
    <s v="G/530208/1FA101"/>
  </r>
  <r>
    <x v="0"/>
    <x v="0"/>
    <x v="0"/>
    <x v="0"/>
    <x v="0"/>
    <x v="3"/>
    <s v="ZC09F090"/>
    <x v="0"/>
    <x v="1"/>
    <x v="1"/>
    <x v="22"/>
    <x v="1"/>
    <n v="90000"/>
    <n v="0"/>
    <n v="90000"/>
    <n v="0"/>
    <n v="90000"/>
    <n v="0"/>
    <n v="89989.54"/>
    <n v="25072.1"/>
    <n v="10.460000000006403"/>
    <n v="64927.9"/>
    <n v="10.46"/>
    <s v="G/530209/1FA101"/>
  </r>
  <r>
    <x v="0"/>
    <x v="0"/>
    <x v="0"/>
    <x v="0"/>
    <x v="0"/>
    <x v="3"/>
    <s v="ZC09F090"/>
    <x v="0"/>
    <x v="1"/>
    <x v="1"/>
    <x v="24"/>
    <x v="1"/>
    <n v="24000"/>
    <n v="0"/>
    <n v="24000"/>
    <n v="-16000"/>
    <n v="8000"/>
    <n v="0"/>
    <n v="0"/>
    <n v="0"/>
    <n v="24000"/>
    <n v="24000"/>
    <n v="8000"/>
    <s v="G/530402/1FA101"/>
  </r>
  <r>
    <x v="0"/>
    <x v="0"/>
    <x v="0"/>
    <x v="0"/>
    <x v="0"/>
    <x v="3"/>
    <s v="ZC09F090"/>
    <x v="0"/>
    <x v="1"/>
    <x v="1"/>
    <x v="25"/>
    <x v="1"/>
    <n v="0"/>
    <n v="5124.3"/>
    <n v="5124.3"/>
    <n v="0"/>
    <n v="5124.3"/>
    <n v="5124.29"/>
    <n v="0"/>
    <n v="0"/>
    <n v="5124.3"/>
    <n v="5124.3"/>
    <n v="0.01"/>
    <s v="G/530404/1FA101"/>
  </r>
  <r>
    <x v="0"/>
    <x v="0"/>
    <x v="0"/>
    <x v="0"/>
    <x v="0"/>
    <x v="3"/>
    <s v="ZC09F090"/>
    <x v="0"/>
    <x v="1"/>
    <x v="1"/>
    <x v="26"/>
    <x v="1"/>
    <n v="5000"/>
    <n v="10375.700000000001"/>
    <n v="15375.7"/>
    <n v="0"/>
    <n v="15375.7"/>
    <n v="5463.92"/>
    <n v="0"/>
    <n v="0"/>
    <n v="15375.7"/>
    <n v="15375.7"/>
    <n v="9911.7800000000007"/>
    <s v="G/530405/1FA101"/>
  </r>
  <r>
    <x v="0"/>
    <x v="0"/>
    <x v="0"/>
    <x v="0"/>
    <x v="0"/>
    <x v="3"/>
    <s v="ZC09F090"/>
    <x v="0"/>
    <x v="1"/>
    <x v="1"/>
    <x v="27"/>
    <x v="1"/>
    <n v="66000"/>
    <n v="-7600"/>
    <n v="58400"/>
    <n v="-58400"/>
    <n v="0"/>
    <n v="0"/>
    <n v="0"/>
    <n v="0"/>
    <n v="58400"/>
    <n v="58400"/>
    <n v="0"/>
    <s v="G/530505/1FA101"/>
  </r>
  <r>
    <x v="0"/>
    <x v="0"/>
    <x v="0"/>
    <x v="0"/>
    <x v="0"/>
    <x v="3"/>
    <s v="ZC09F090"/>
    <x v="0"/>
    <x v="1"/>
    <x v="1"/>
    <x v="28"/>
    <x v="1"/>
    <n v="7000"/>
    <n v="-2500"/>
    <n v="4500"/>
    <n v="-2500"/>
    <n v="2000"/>
    <n v="0"/>
    <n v="0"/>
    <n v="0"/>
    <n v="4500"/>
    <n v="4500"/>
    <n v="2000"/>
    <s v="G/530704/1FA101"/>
  </r>
  <r>
    <x v="0"/>
    <x v="0"/>
    <x v="0"/>
    <x v="0"/>
    <x v="0"/>
    <x v="3"/>
    <s v="ZC09F090"/>
    <x v="0"/>
    <x v="1"/>
    <x v="1"/>
    <x v="30"/>
    <x v="1"/>
    <n v="5000"/>
    <n v="0"/>
    <n v="5000"/>
    <n v="0"/>
    <n v="5000"/>
    <n v="0"/>
    <n v="0"/>
    <n v="0"/>
    <n v="5000"/>
    <n v="5000"/>
    <n v="5000"/>
    <s v="G/530803/1FA101"/>
  </r>
  <r>
    <x v="0"/>
    <x v="0"/>
    <x v="0"/>
    <x v="0"/>
    <x v="0"/>
    <x v="3"/>
    <s v="ZC09F090"/>
    <x v="0"/>
    <x v="1"/>
    <x v="1"/>
    <x v="31"/>
    <x v="1"/>
    <n v="3000"/>
    <n v="0"/>
    <n v="3000"/>
    <n v="-2000"/>
    <n v="1000"/>
    <n v="0"/>
    <n v="0"/>
    <n v="0"/>
    <n v="3000"/>
    <n v="3000"/>
    <n v="1000"/>
    <s v="G/530804/1FA101"/>
  </r>
  <r>
    <x v="0"/>
    <x v="0"/>
    <x v="0"/>
    <x v="0"/>
    <x v="0"/>
    <x v="3"/>
    <s v="ZC09F090"/>
    <x v="0"/>
    <x v="1"/>
    <x v="1"/>
    <x v="32"/>
    <x v="1"/>
    <n v="0"/>
    <n v="2500"/>
    <n v="2500"/>
    <n v="0"/>
    <n v="2500"/>
    <n v="0"/>
    <n v="1279.3800000000001"/>
    <n v="1279.3800000000001"/>
    <n v="1220.6199999999999"/>
    <n v="1220.6199999999999"/>
    <n v="1220.6199999999999"/>
    <s v="G/530805/1FA101"/>
  </r>
  <r>
    <x v="0"/>
    <x v="0"/>
    <x v="0"/>
    <x v="0"/>
    <x v="0"/>
    <x v="3"/>
    <s v="ZC09F090"/>
    <x v="0"/>
    <x v="1"/>
    <x v="1"/>
    <x v="34"/>
    <x v="1"/>
    <n v="15000"/>
    <n v="0"/>
    <n v="15000"/>
    <n v="-7000"/>
    <n v="8000"/>
    <n v="0"/>
    <n v="0"/>
    <n v="0"/>
    <n v="15000"/>
    <n v="15000"/>
    <n v="8000"/>
    <s v="G/530807/1FA101"/>
  </r>
  <r>
    <x v="0"/>
    <x v="0"/>
    <x v="0"/>
    <x v="0"/>
    <x v="0"/>
    <x v="3"/>
    <s v="ZC09F090"/>
    <x v="0"/>
    <x v="1"/>
    <x v="1"/>
    <x v="36"/>
    <x v="1"/>
    <n v="30"/>
    <n v="0"/>
    <n v="30"/>
    <n v="0"/>
    <n v="30"/>
    <n v="0"/>
    <n v="0"/>
    <n v="0"/>
    <n v="30"/>
    <n v="30"/>
    <n v="30"/>
    <s v="G/530811/1FA101"/>
  </r>
  <r>
    <x v="0"/>
    <x v="0"/>
    <x v="0"/>
    <x v="0"/>
    <x v="0"/>
    <x v="3"/>
    <s v="ZC09F090"/>
    <x v="0"/>
    <x v="1"/>
    <x v="2"/>
    <x v="38"/>
    <x v="1"/>
    <n v="2500"/>
    <n v="2000"/>
    <n v="4500"/>
    <n v="0"/>
    <n v="4500"/>
    <n v="0"/>
    <n v="1686.72"/>
    <n v="1686.72"/>
    <n v="2813.2799999999997"/>
    <n v="2813.2799999999997"/>
    <n v="2813.28"/>
    <s v="G/570102/1FA101"/>
  </r>
  <r>
    <x v="0"/>
    <x v="0"/>
    <x v="0"/>
    <x v="0"/>
    <x v="0"/>
    <x v="3"/>
    <s v="ZC09F090"/>
    <x v="0"/>
    <x v="1"/>
    <x v="2"/>
    <x v="39"/>
    <x v="1"/>
    <n v="100"/>
    <n v="0"/>
    <n v="100"/>
    <n v="0"/>
    <n v="100"/>
    <n v="0"/>
    <n v="0"/>
    <n v="0"/>
    <n v="100"/>
    <n v="100"/>
    <n v="100"/>
    <s v="G/570203/1FA101"/>
  </r>
  <r>
    <x v="0"/>
    <x v="0"/>
    <x v="0"/>
    <x v="0"/>
    <x v="0"/>
    <x v="3"/>
    <s v="ZC09F090"/>
    <x v="1"/>
    <x v="6"/>
    <x v="3"/>
    <x v="40"/>
    <x v="0"/>
    <n v="613"/>
    <n v="0"/>
    <n v="613"/>
    <n v="0"/>
    <n v="613"/>
    <n v="613"/>
    <n v="0"/>
    <n v="0"/>
    <n v="613"/>
    <n v="613"/>
    <n v="0"/>
    <s v="G/710203/1FF102"/>
  </r>
  <r>
    <x v="0"/>
    <x v="0"/>
    <x v="0"/>
    <x v="0"/>
    <x v="0"/>
    <x v="3"/>
    <s v="ZC09F090"/>
    <x v="1"/>
    <x v="6"/>
    <x v="3"/>
    <x v="41"/>
    <x v="0"/>
    <n v="405.82"/>
    <n v="0"/>
    <n v="405.82"/>
    <n v="0"/>
    <n v="405.82"/>
    <n v="66.67"/>
    <n v="333.33"/>
    <n v="333.33"/>
    <n v="72.490000000000009"/>
    <n v="72.490000000000009"/>
    <n v="5.82"/>
    <s v="G/710204/1FF102"/>
  </r>
  <r>
    <x v="0"/>
    <x v="0"/>
    <x v="0"/>
    <x v="0"/>
    <x v="0"/>
    <x v="3"/>
    <s v="ZC09F090"/>
    <x v="1"/>
    <x v="6"/>
    <x v="3"/>
    <x v="43"/>
    <x v="0"/>
    <n v="7356"/>
    <n v="0"/>
    <n v="7356"/>
    <n v="0"/>
    <n v="7356"/>
    <n v="2452"/>
    <n v="4904"/>
    <n v="4904"/>
    <n v="2452"/>
    <n v="2452"/>
    <n v="0"/>
    <s v="G/710510/1FF102"/>
  </r>
  <r>
    <x v="0"/>
    <x v="0"/>
    <x v="0"/>
    <x v="0"/>
    <x v="0"/>
    <x v="3"/>
    <s v="ZC09F090"/>
    <x v="1"/>
    <x v="6"/>
    <x v="3"/>
    <x v="44"/>
    <x v="0"/>
    <n v="930.53"/>
    <n v="0"/>
    <n v="930.53"/>
    <n v="7.7"/>
    <n v="938.23"/>
    <n v="310.20999999999998"/>
    <n v="620.32000000000005"/>
    <n v="620.32000000000005"/>
    <n v="310.20999999999992"/>
    <n v="310.20999999999992"/>
    <n v="7.7"/>
    <s v="G/710601/1FF102"/>
  </r>
  <r>
    <x v="0"/>
    <x v="0"/>
    <x v="0"/>
    <x v="0"/>
    <x v="0"/>
    <x v="3"/>
    <s v="ZC09F090"/>
    <x v="1"/>
    <x v="6"/>
    <x v="3"/>
    <x v="45"/>
    <x v="0"/>
    <n v="613"/>
    <n v="0"/>
    <n v="613"/>
    <n v="0"/>
    <n v="613"/>
    <n v="613"/>
    <n v="0"/>
    <n v="0"/>
    <n v="613"/>
    <n v="613"/>
    <n v="0"/>
    <s v="G/710602/1FF102"/>
  </r>
  <r>
    <x v="0"/>
    <x v="0"/>
    <x v="0"/>
    <x v="0"/>
    <x v="0"/>
    <x v="3"/>
    <s v="ZC09F090"/>
    <x v="1"/>
    <x v="2"/>
    <x v="3"/>
    <x v="40"/>
    <x v="0"/>
    <n v="4570"/>
    <n v="0"/>
    <n v="4570"/>
    <n v="0"/>
    <n v="4570"/>
    <n v="4570"/>
    <n v="0"/>
    <n v="0"/>
    <n v="4570"/>
    <n v="4570"/>
    <n v="0"/>
    <s v="G/710203/1FF102"/>
  </r>
  <r>
    <x v="0"/>
    <x v="0"/>
    <x v="0"/>
    <x v="0"/>
    <x v="0"/>
    <x v="3"/>
    <s v="ZC09F090"/>
    <x v="1"/>
    <x v="2"/>
    <x v="3"/>
    <x v="41"/>
    <x v="0"/>
    <n v="2029.1"/>
    <n v="0"/>
    <n v="2029.1"/>
    <n v="0"/>
    <n v="2029.1"/>
    <n v="836.48"/>
    <n v="1163.52"/>
    <n v="1163.52"/>
    <n v="865.57999999999993"/>
    <n v="865.57999999999993"/>
    <n v="29.1"/>
    <s v="G/710204/1FF102"/>
  </r>
  <r>
    <x v="0"/>
    <x v="0"/>
    <x v="0"/>
    <x v="0"/>
    <x v="0"/>
    <x v="3"/>
    <s v="ZC09F090"/>
    <x v="1"/>
    <x v="2"/>
    <x v="3"/>
    <x v="42"/>
    <x v="0"/>
    <n v="0"/>
    <n v="1650"/>
    <n v="1650"/>
    <n v="806.67"/>
    <n v="2456.67"/>
    <n v="0"/>
    <n v="1650"/>
    <n v="1650"/>
    <n v="0"/>
    <n v="0"/>
    <n v="806.67"/>
    <s v="G/710507/1FF102"/>
  </r>
  <r>
    <x v="0"/>
    <x v="0"/>
    <x v="0"/>
    <x v="0"/>
    <x v="0"/>
    <x v="3"/>
    <s v="ZC09F090"/>
    <x v="1"/>
    <x v="2"/>
    <x v="3"/>
    <x v="43"/>
    <x v="0"/>
    <n v="54840"/>
    <n v="0"/>
    <n v="54840"/>
    <n v="0"/>
    <n v="54840"/>
    <n v="21690"/>
    <n v="33150"/>
    <n v="33150"/>
    <n v="21690"/>
    <n v="21690"/>
    <n v="0"/>
    <s v="G/710510/1FF102"/>
  </r>
  <r>
    <x v="0"/>
    <x v="0"/>
    <x v="0"/>
    <x v="0"/>
    <x v="0"/>
    <x v="3"/>
    <s v="ZC09F090"/>
    <x v="1"/>
    <x v="2"/>
    <x v="3"/>
    <x v="44"/>
    <x v="0"/>
    <n v="6937.26"/>
    <n v="0"/>
    <n v="6937.26"/>
    <n v="0"/>
    <n v="6937.26"/>
    <n v="2535.02"/>
    <n v="4402.24"/>
    <n v="4402.24"/>
    <n v="2535.0200000000004"/>
    <n v="2535.0200000000004"/>
    <n v="0"/>
    <s v="G/710601/1FF102"/>
  </r>
  <r>
    <x v="0"/>
    <x v="0"/>
    <x v="0"/>
    <x v="0"/>
    <x v="0"/>
    <x v="3"/>
    <s v="ZC09F090"/>
    <x v="1"/>
    <x v="2"/>
    <x v="3"/>
    <x v="45"/>
    <x v="0"/>
    <n v="4570"/>
    <n v="0"/>
    <n v="4570"/>
    <n v="0"/>
    <n v="4570"/>
    <n v="2964.77"/>
    <n v="1605.23"/>
    <n v="1605.23"/>
    <n v="2964.77"/>
    <n v="2964.77"/>
    <n v="0"/>
    <s v="G/710602/1FF102"/>
  </r>
  <r>
    <x v="0"/>
    <x v="0"/>
    <x v="0"/>
    <x v="0"/>
    <x v="0"/>
    <x v="3"/>
    <s v="ZC09F09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3"/>
    <s v="ZC09F09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3"/>
    <s v="ZC09F09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3"/>
    <s v="ZC09F09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3"/>
    <s v="ZC09F09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3"/>
    <s v="ZC09F090"/>
    <x v="3"/>
    <x v="4"/>
    <x v="4"/>
    <x v="47"/>
    <x v="1"/>
    <n v="5300"/>
    <n v="0"/>
    <n v="5300"/>
    <n v="-5300"/>
    <n v="0"/>
    <n v="0"/>
    <n v="0"/>
    <n v="0"/>
    <n v="5300"/>
    <n v="5300"/>
    <n v="0"/>
    <s v="G/730505/3FD301"/>
  </r>
  <r>
    <x v="1"/>
    <x v="1"/>
    <x v="0"/>
    <x v="0"/>
    <x v="0"/>
    <x v="3"/>
    <s v="ZC09F090"/>
    <x v="3"/>
    <x v="4"/>
    <x v="4"/>
    <x v="48"/>
    <x v="1"/>
    <n v="15000"/>
    <n v="0"/>
    <n v="15000"/>
    <n v="-15000"/>
    <n v="0"/>
    <n v="0"/>
    <n v="0"/>
    <n v="0"/>
    <n v="15000"/>
    <n v="15000"/>
    <n v="0"/>
    <s v="G/730605/3FD301"/>
  </r>
  <r>
    <x v="1"/>
    <x v="1"/>
    <x v="0"/>
    <x v="0"/>
    <x v="0"/>
    <x v="3"/>
    <s v="ZC09F090"/>
    <x v="3"/>
    <x v="4"/>
    <x v="4"/>
    <x v="49"/>
    <x v="1"/>
    <n v="3158"/>
    <n v="0"/>
    <n v="3158"/>
    <n v="-3158"/>
    <n v="0"/>
    <n v="0"/>
    <n v="0"/>
    <n v="0"/>
    <n v="3158"/>
    <n v="3158"/>
    <n v="0"/>
    <s v="G/730606/3FD301"/>
  </r>
  <r>
    <x v="1"/>
    <x v="1"/>
    <x v="0"/>
    <x v="0"/>
    <x v="0"/>
    <x v="3"/>
    <s v="ZC09F090"/>
    <x v="3"/>
    <x v="4"/>
    <x v="4"/>
    <x v="50"/>
    <x v="1"/>
    <n v="300"/>
    <n v="0"/>
    <n v="300"/>
    <n v="-300"/>
    <n v="0"/>
    <n v="0"/>
    <n v="0"/>
    <n v="0"/>
    <n v="300"/>
    <n v="300"/>
    <n v="0"/>
    <s v="G/730804/3FD301"/>
  </r>
  <r>
    <x v="1"/>
    <x v="1"/>
    <x v="0"/>
    <x v="0"/>
    <x v="0"/>
    <x v="3"/>
    <s v="ZC09F090"/>
    <x v="3"/>
    <x v="4"/>
    <x v="4"/>
    <x v="51"/>
    <x v="1"/>
    <n v="1000"/>
    <n v="0"/>
    <n v="1000"/>
    <n v="-1000"/>
    <n v="0"/>
    <n v="0"/>
    <n v="0"/>
    <n v="0"/>
    <n v="1000"/>
    <n v="1000"/>
    <n v="0"/>
    <s v="G/730814/3FD301"/>
  </r>
  <r>
    <x v="1"/>
    <x v="1"/>
    <x v="0"/>
    <x v="0"/>
    <x v="0"/>
    <x v="3"/>
    <s v="ZC09F090"/>
    <x v="3"/>
    <x v="4"/>
    <x v="4"/>
    <x v="52"/>
    <x v="1"/>
    <n v="1000"/>
    <n v="0"/>
    <n v="1000"/>
    <n v="-1000"/>
    <n v="0"/>
    <n v="0"/>
    <n v="0"/>
    <n v="0"/>
    <n v="1000"/>
    <n v="1000"/>
    <n v="0"/>
    <s v="G/731406/3FD301"/>
  </r>
  <r>
    <x v="0"/>
    <x v="0"/>
    <x v="0"/>
    <x v="0"/>
    <x v="0"/>
    <x v="3"/>
    <s v="ZC09F090"/>
    <x v="1"/>
    <x v="5"/>
    <x v="4"/>
    <x v="68"/>
    <x v="1"/>
    <n v="201873"/>
    <n v="21627"/>
    <n v="223500"/>
    <n v="-223500"/>
    <n v="0"/>
    <n v="0"/>
    <n v="0"/>
    <n v="0"/>
    <n v="223500"/>
    <n v="223500"/>
    <n v="0"/>
    <s v="G/730811/1FF102"/>
  </r>
  <r>
    <x v="0"/>
    <x v="0"/>
    <x v="0"/>
    <x v="0"/>
    <x v="0"/>
    <x v="3"/>
    <s v="ZC09F090"/>
    <x v="1"/>
    <x v="6"/>
    <x v="4"/>
    <x v="57"/>
    <x v="1"/>
    <n v="3000"/>
    <n v="0"/>
    <n v="3000"/>
    <n v="-3000"/>
    <n v="0"/>
    <n v="0"/>
    <n v="0"/>
    <n v="0"/>
    <n v="3000"/>
    <n v="3000"/>
    <n v="0"/>
    <s v="G/730204/1FF102"/>
  </r>
  <r>
    <x v="0"/>
    <x v="0"/>
    <x v="0"/>
    <x v="0"/>
    <x v="0"/>
    <x v="3"/>
    <s v="ZC09F090"/>
    <x v="1"/>
    <x v="6"/>
    <x v="4"/>
    <x v="53"/>
    <x v="1"/>
    <n v="1906.48"/>
    <n v="0"/>
    <n v="1906.48"/>
    <n v="-1906.48"/>
    <n v="0"/>
    <n v="0"/>
    <n v="0"/>
    <n v="0"/>
    <n v="1906.48"/>
    <n v="1906.48"/>
    <n v="0"/>
    <s v="G/730205/1FF102"/>
  </r>
  <r>
    <x v="0"/>
    <x v="0"/>
    <x v="0"/>
    <x v="0"/>
    <x v="0"/>
    <x v="3"/>
    <s v="ZC09F090"/>
    <x v="1"/>
    <x v="6"/>
    <x v="4"/>
    <x v="58"/>
    <x v="1"/>
    <n v="4000"/>
    <n v="0"/>
    <n v="4000"/>
    <n v="-4000"/>
    <n v="0"/>
    <n v="0"/>
    <n v="0"/>
    <n v="0"/>
    <n v="4000"/>
    <n v="4000"/>
    <n v="0"/>
    <s v="G/730235/1FF102"/>
  </r>
  <r>
    <x v="0"/>
    <x v="0"/>
    <x v="0"/>
    <x v="0"/>
    <x v="0"/>
    <x v="3"/>
    <s v="ZC09F090"/>
    <x v="1"/>
    <x v="6"/>
    <x v="4"/>
    <x v="101"/>
    <x v="1"/>
    <n v="7152.23"/>
    <n v="0"/>
    <n v="7152.23"/>
    <n v="-7152.23"/>
    <n v="0"/>
    <n v="0"/>
    <n v="0"/>
    <n v="0"/>
    <n v="7152.23"/>
    <n v="7152.23"/>
    <n v="0"/>
    <s v="G/730248/1FF102"/>
  </r>
  <r>
    <x v="0"/>
    <x v="0"/>
    <x v="0"/>
    <x v="0"/>
    <x v="0"/>
    <x v="3"/>
    <s v="ZC09F090"/>
    <x v="1"/>
    <x v="6"/>
    <x v="4"/>
    <x v="47"/>
    <x v="1"/>
    <n v="1800"/>
    <n v="0"/>
    <n v="1800"/>
    <n v="-1800"/>
    <n v="0"/>
    <n v="0"/>
    <n v="0"/>
    <n v="0"/>
    <n v="1800"/>
    <n v="1800"/>
    <n v="0"/>
    <s v="G/730505/1FF102"/>
  </r>
  <r>
    <x v="0"/>
    <x v="0"/>
    <x v="0"/>
    <x v="0"/>
    <x v="0"/>
    <x v="3"/>
    <s v="ZC09F090"/>
    <x v="1"/>
    <x v="6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3"/>
    <s v="ZC09F090"/>
    <x v="1"/>
    <x v="6"/>
    <x v="4"/>
    <x v="69"/>
    <x v="1"/>
    <n v="4000"/>
    <n v="0"/>
    <n v="4000"/>
    <n v="-4000"/>
    <n v="0"/>
    <n v="0"/>
    <n v="0"/>
    <n v="0"/>
    <n v="4000"/>
    <n v="4000"/>
    <n v="0"/>
    <s v="G/730802/1FF102"/>
  </r>
  <r>
    <x v="0"/>
    <x v="0"/>
    <x v="0"/>
    <x v="0"/>
    <x v="0"/>
    <x v="3"/>
    <s v="ZC09F090"/>
    <x v="1"/>
    <x v="6"/>
    <x v="4"/>
    <x v="68"/>
    <x v="1"/>
    <n v="1500"/>
    <n v="0"/>
    <n v="1500"/>
    <n v="-1500"/>
    <n v="0"/>
    <n v="0"/>
    <n v="0"/>
    <n v="0"/>
    <n v="1500"/>
    <n v="1500"/>
    <n v="0"/>
    <s v="G/730811/1FF102"/>
  </r>
  <r>
    <x v="0"/>
    <x v="0"/>
    <x v="0"/>
    <x v="0"/>
    <x v="0"/>
    <x v="3"/>
    <s v="ZC09F090"/>
    <x v="1"/>
    <x v="7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3"/>
    <s v="ZC09F09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3"/>
    <s v="ZC09F090"/>
    <x v="1"/>
    <x v="7"/>
    <x v="4"/>
    <x v="56"/>
    <x v="1"/>
    <n v="2500"/>
    <n v="0"/>
    <n v="2500"/>
    <n v="-2500"/>
    <n v="0"/>
    <n v="0"/>
    <n v="0"/>
    <n v="0"/>
    <n v="2500"/>
    <n v="2500"/>
    <n v="0"/>
    <s v="G/730613/1FF102"/>
  </r>
  <r>
    <x v="0"/>
    <x v="0"/>
    <x v="0"/>
    <x v="0"/>
    <x v="0"/>
    <x v="3"/>
    <s v="ZC09F09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3"/>
    <s v="ZC09F090"/>
    <x v="1"/>
    <x v="7"/>
    <x v="4"/>
    <x v="102"/>
    <x v="1"/>
    <n v="500"/>
    <n v="0"/>
    <n v="500"/>
    <n v="-500"/>
    <n v="0"/>
    <n v="0"/>
    <n v="0"/>
    <n v="0"/>
    <n v="500"/>
    <n v="500"/>
    <n v="0"/>
    <s v="G/730827/1FF102"/>
  </r>
  <r>
    <x v="0"/>
    <x v="0"/>
    <x v="0"/>
    <x v="0"/>
    <x v="0"/>
    <x v="3"/>
    <s v="ZC09F090"/>
    <x v="1"/>
    <x v="2"/>
    <x v="4"/>
    <x v="57"/>
    <x v="1"/>
    <n v="1500"/>
    <n v="0"/>
    <n v="1500"/>
    <n v="-1500"/>
    <n v="0"/>
    <n v="0"/>
    <n v="0"/>
    <n v="0"/>
    <n v="1500"/>
    <n v="1500"/>
    <n v="0"/>
    <s v="G/730204/1FF102"/>
  </r>
  <r>
    <x v="0"/>
    <x v="0"/>
    <x v="0"/>
    <x v="0"/>
    <x v="0"/>
    <x v="3"/>
    <s v="ZC09F090"/>
    <x v="1"/>
    <x v="2"/>
    <x v="4"/>
    <x v="53"/>
    <x v="1"/>
    <n v="1000"/>
    <n v="0"/>
    <n v="1000"/>
    <n v="-1000"/>
    <n v="0"/>
    <n v="0"/>
    <n v="0"/>
    <n v="0"/>
    <n v="1000"/>
    <n v="1000"/>
    <n v="0"/>
    <s v="G/730205/1FF102"/>
  </r>
  <r>
    <x v="0"/>
    <x v="0"/>
    <x v="0"/>
    <x v="0"/>
    <x v="0"/>
    <x v="3"/>
    <s v="ZC09F090"/>
    <x v="1"/>
    <x v="2"/>
    <x v="4"/>
    <x v="62"/>
    <x v="1"/>
    <n v="6400"/>
    <n v="0"/>
    <n v="6400"/>
    <n v="-6400"/>
    <n v="0"/>
    <n v="0"/>
    <n v="0"/>
    <n v="0"/>
    <n v="6400"/>
    <n v="6400"/>
    <n v="0"/>
    <s v="G/730402/1FF102"/>
  </r>
  <r>
    <x v="0"/>
    <x v="0"/>
    <x v="0"/>
    <x v="0"/>
    <x v="0"/>
    <x v="3"/>
    <s v="ZC09F090"/>
    <x v="1"/>
    <x v="2"/>
    <x v="4"/>
    <x v="56"/>
    <x v="1"/>
    <n v="9000"/>
    <n v="0"/>
    <n v="9000"/>
    <n v="-9000"/>
    <n v="0"/>
    <n v="0"/>
    <n v="0"/>
    <n v="0"/>
    <n v="9000"/>
    <n v="9000"/>
    <n v="0"/>
    <s v="G/730613/1FF102"/>
  </r>
  <r>
    <x v="0"/>
    <x v="0"/>
    <x v="0"/>
    <x v="0"/>
    <x v="0"/>
    <x v="3"/>
    <s v="ZC09F090"/>
    <x v="1"/>
    <x v="2"/>
    <x v="4"/>
    <x v="50"/>
    <x v="1"/>
    <n v="300"/>
    <n v="0"/>
    <n v="300"/>
    <n v="-300"/>
    <n v="0"/>
    <n v="0"/>
    <n v="0"/>
    <n v="0"/>
    <n v="300"/>
    <n v="300"/>
    <n v="0"/>
    <s v="G/730804/1FF102"/>
  </r>
  <r>
    <x v="0"/>
    <x v="0"/>
    <x v="0"/>
    <x v="0"/>
    <x v="0"/>
    <x v="3"/>
    <s v="ZC09F090"/>
    <x v="1"/>
    <x v="2"/>
    <x v="4"/>
    <x v="64"/>
    <x v="1"/>
    <n v="300"/>
    <n v="0"/>
    <n v="300"/>
    <n v="-300"/>
    <n v="0"/>
    <n v="0"/>
    <n v="0"/>
    <n v="0"/>
    <n v="300"/>
    <n v="300"/>
    <n v="0"/>
    <s v="G/730807/1FF102"/>
  </r>
  <r>
    <x v="0"/>
    <x v="0"/>
    <x v="0"/>
    <x v="0"/>
    <x v="0"/>
    <x v="3"/>
    <s v="ZC09F090"/>
    <x v="1"/>
    <x v="8"/>
    <x v="4"/>
    <x v="49"/>
    <x v="1"/>
    <n v="47100"/>
    <n v="0"/>
    <n v="47100"/>
    <n v="-28260"/>
    <n v="18840"/>
    <n v="18144"/>
    <n v="0"/>
    <n v="0"/>
    <n v="47100"/>
    <n v="47100"/>
    <n v="696"/>
    <s v="G/730606/1FF102"/>
  </r>
  <r>
    <x v="0"/>
    <x v="0"/>
    <x v="0"/>
    <x v="0"/>
    <x v="0"/>
    <x v="3"/>
    <s v="ZC09F090"/>
    <x v="1"/>
    <x v="9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3"/>
    <s v="ZC09F090"/>
    <x v="1"/>
    <x v="9"/>
    <x v="4"/>
    <x v="53"/>
    <x v="1"/>
    <n v="8159"/>
    <n v="0"/>
    <n v="8159"/>
    <n v="-8159"/>
    <n v="0"/>
    <n v="0"/>
    <n v="0"/>
    <n v="0"/>
    <n v="8159"/>
    <n v="8159"/>
    <n v="0"/>
    <s v="G/730205/1FF102"/>
  </r>
  <r>
    <x v="0"/>
    <x v="0"/>
    <x v="0"/>
    <x v="0"/>
    <x v="0"/>
    <x v="3"/>
    <s v="ZC09F090"/>
    <x v="1"/>
    <x v="9"/>
    <x v="4"/>
    <x v="58"/>
    <x v="1"/>
    <n v="38473.71"/>
    <n v="0"/>
    <n v="38473.71"/>
    <n v="-38473.71"/>
    <n v="0"/>
    <n v="0"/>
    <n v="0"/>
    <n v="0"/>
    <n v="38473.71"/>
    <n v="38473.71"/>
    <n v="0"/>
    <s v="G/730235/1FF102"/>
  </r>
  <r>
    <x v="0"/>
    <x v="0"/>
    <x v="0"/>
    <x v="0"/>
    <x v="0"/>
    <x v="3"/>
    <s v="ZC09F09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3"/>
    <s v="ZC09F090"/>
    <x v="1"/>
    <x v="9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3"/>
    <s v="ZC09F090"/>
    <x v="1"/>
    <x v="9"/>
    <x v="4"/>
    <x v="69"/>
    <x v="1"/>
    <n v="16058"/>
    <n v="0"/>
    <n v="16058"/>
    <n v="-16058"/>
    <n v="0"/>
    <n v="0"/>
    <n v="0"/>
    <n v="0"/>
    <n v="16058"/>
    <n v="16058"/>
    <n v="0"/>
    <s v="G/730802/1FF102"/>
  </r>
  <r>
    <x v="0"/>
    <x v="0"/>
    <x v="0"/>
    <x v="0"/>
    <x v="0"/>
    <x v="3"/>
    <s v="ZC09F090"/>
    <x v="1"/>
    <x v="9"/>
    <x v="4"/>
    <x v="59"/>
    <x v="1"/>
    <n v="8000"/>
    <n v="0"/>
    <n v="8000"/>
    <n v="-8000"/>
    <n v="0"/>
    <n v="0"/>
    <n v="0"/>
    <n v="0"/>
    <n v="8000"/>
    <n v="8000"/>
    <n v="0"/>
    <s v="G/730812/1FF102"/>
  </r>
  <r>
    <x v="0"/>
    <x v="0"/>
    <x v="0"/>
    <x v="0"/>
    <x v="0"/>
    <x v="3"/>
    <s v="ZC09F090"/>
    <x v="4"/>
    <x v="10"/>
    <x v="4"/>
    <x v="53"/>
    <x v="1"/>
    <n v="45000"/>
    <n v="-8300"/>
    <n v="36700"/>
    <n v="-3700"/>
    <n v="33000"/>
    <n v="0"/>
    <n v="33000"/>
    <n v="0"/>
    <n v="3700"/>
    <n v="36700"/>
    <n v="0"/>
    <s v="G/730205/1FG101"/>
  </r>
  <r>
    <x v="0"/>
    <x v="0"/>
    <x v="0"/>
    <x v="0"/>
    <x v="0"/>
    <x v="3"/>
    <s v="ZC09F090"/>
    <x v="4"/>
    <x v="11"/>
    <x v="4"/>
    <x v="57"/>
    <x v="1"/>
    <n v="3000"/>
    <n v="0"/>
    <n v="3000"/>
    <n v="-3000"/>
    <n v="0"/>
    <n v="0"/>
    <n v="0"/>
    <n v="0"/>
    <n v="3000"/>
    <n v="3000"/>
    <n v="0"/>
    <s v="G/730204/1FG101"/>
  </r>
  <r>
    <x v="0"/>
    <x v="0"/>
    <x v="0"/>
    <x v="0"/>
    <x v="0"/>
    <x v="3"/>
    <s v="ZC09F090"/>
    <x v="4"/>
    <x v="11"/>
    <x v="4"/>
    <x v="53"/>
    <x v="1"/>
    <n v="50000"/>
    <n v="0"/>
    <n v="50000"/>
    <n v="-10000"/>
    <n v="40000"/>
    <n v="0"/>
    <n v="40000"/>
    <n v="12450"/>
    <n v="10000"/>
    <n v="37550"/>
    <n v="0"/>
    <s v="G/730205/1FG101"/>
  </r>
  <r>
    <x v="0"/>
    <x v="0"/>
    <x v="0"/>
    <x v="0"/>
    <x v="0"/>
    <x v="3"/>
    <s v="ZC09F090"/>
    <x v="4"/>
    <x v="11"/>
    <x v="4"/>
    <x v="58"/>
    <x v="1"/>
    <n v="2000"/>
    <n v="0"/>
    <n v="2000"/>
    <n v="-2000"/>
    <n v="0"/>
    <n v="0"/>
    <n v="0"/>
    <n v="0"/>
    <n v="2000"/>
    <n v="2000"/>
    <n v="0"/>
    <s v="G/730235/1FG101"/>
  </r>
  <r>
    <x v="0"/>
    <x v="0"/>
    <x v="0"/>
    <x v="0"/>
    <x v="0"/>
    <x v="3"/>
    <s v="ZC09F090"/>
    <x v="4"/>
    <x v="11"/>
    <x v="4"/>
    <x v="47"/>
    <x v="1"/>
    <n v="2000"/>
    <n v="0"/>
    <n v="2000"/>
    <n v="-2000"/>
    <n v="0"/>
    <n v="0"/>
    <n v="0"/>
    <n v="0"/>
    <n v="2000"/>
    <n v="2000"/>
    <n v="0"/>
    <s v="G/730505/1FG101"/>
  </r>
  <r>
    <x v="0"/>
    <x v="0"/>
    <x v="0"/>
    <x v="0"/>
    <x v="0"/>
    <x v="3"/>
    <s v="ZC09F090"/>
    <x v="4"/>
    <x v="11"/>
    <x v="4"/>
    <x v="49"/>
    <x v="1"/>
    <n v="0"/>
    <n v="8300"/>
    <n v="8300"/>
    <n v="-8300"/>
    <n v="0"/>
    <n v="0"/>
    <n v="0"/>
    <n v="0"/>
    <n v="8300"/>
    <n v="8300"/>
    <n v="0"/>
    <s v="G/730606/1FG101"/>
  </r>
  <r>
    <x v="0"/>
    <x v="0"/>
    <x v="0"/>
    <x v="0"/>
    <x v="0"/>
    <x v="3"/>
    <s v="ZC09F090"/>
    <x v="4"/>
    <x v="11"/>
    <x v="4"/>
    <x v="56"/>
    <x v="1"/>
    <n v="2000"/>
    <n v="0"/>
    <n v="2000"/>
    <n v="-2000"/>
    <n v="0"/>
    <n v="0"/>
    <n v="0"/>
    <n v="0"/>
    <n v="2000"/>
    <n v="2000"/>
    <n v="0"/>
    <s v="G/730613/1FG101"/>
  </r>
  <r>
    <x v="0"/>
    <x v="0"/>
    <x v="0"/>
    <x v="0"/>
    <x v="0"/>
    <x v="3"/>
    <s v="ZC09F090"/>
    <x v="4"/>
    <x v="11"/>
    <x v="4"/>
    <x v="59"/>
    <x v="1"/>
    <n v="3000"/>
    <n v="0"/>
    <n v="3000"/>
    <n v="-3000"/>
    <n v="0"/>
    <n v="0"/>
    <n v="0"/>
    <n v="0"/>
    <n v="3000"/>
    <n v="3000"/>
    <n v="0"/>
    <s v="G/730812/1FG101"/>
  </r>
  <r>
    <x v="2"/>
    <x v="2"/>
    <x v="0"/>
    <x v="0"/>
    <x v="0"/>
    <x v="3"/>
    <s v="ZC09F090"/>
    <x v="5"/>
    <x v="12"/>
    <x v="4"/>
    <x v="57"/>
    <x v="1"/>
    <n v="1000"/>
    <n v="0"/>
    <n v="1000"/>
    <n v="-1000"/>
    <n v="0"/>
    <n v="0"/>
    <n v="0"/>
    <n v="0"/>
    <n v="1000"/>
    <n v="1000"/>
    <n v="0"/>
    <s v="G/730204/2FH211"/>
  </r>
  <r>
    <x v="2"/>
    <x v="2"/>
    <x v="0"/>
    <x v="0"/>
    <x v="0"/>
    <x v="3"/>
    <s v="ZC09F090"/>
    <x v="5"/>
    <x v="12"/>
    <x v="4"/>
    <x v="99"/>
    <x v="1"/>
    <n v="14000"/>
    <n v="0"/>
    <n v="14000"/>
    <n v="-14000"/>
    <n v="0"/>
    <n v="0"/>
    <n v="0"/>
    <n v="0"/>
    <n v="14000"/>
    <n v="14000"/>
    <n v="0"/>
    <s v="G/730249/2FH211"/>
  </r>
  <r>
    <x v="2"/>
    <x v="2"/>
    <x v="0"/>
    <x v="0"/>
    <x v="0"/>
    <x v="3"/>
    <s v="ZC09F090"/>
    <x v="5"/>
    <x v="12"/>
    <x v="4"/>
    <x v="56"/>
    <x v="1"/>
    <n v="8000"/>
    <n v="0"/>
    <n v="8000"/>
    <n v="-8000"/>
    <n v="0"/>
    <n v="0"/>
    <n v="0"/>
    <n v="0"/>
    <n v="8000"/>
    <n v="8000"/>
    <n v="0"/>
    <s v="G/730613/2FH211"/>
  </r>
  <r>
    <x v="2"/>
    <x v="2"/>
    <x v="0"/>
    <x v="0"/>
    <x v="0"/>
    <x v="3"/>
    <s v="ZC09F090"/>
    <x v="5"/>
    <x v="12"/>
    <x v="4"/>
    <x v="51"/>
    <x v="1"/>
    <n v="2000"/>
    <n v="0"/>
    <n v="2000"/>
    <n v="0"/>
    <n v="2000"/>
    <n v="0"/>
    <n v="0"/>
    <n v="0"/>
    <n v="2000"/>
    <n v="2000"/>
    <n v="2000"/>
    <s v="G/730814/2FH211"/>
  </r>
  <r>
    <x v="0"/>
    <x v="0"/>
    <x v="0"/>
    <x v="0"/>
    <x v="0"/>
    <x v="3"/>
    <s v="ZC09F090"/>
    <x v="6"/>
    <x v="13"/>
    <x v="4"/>
    <x v="53"/>
    <x v="1"/>
    <n v="20000"/>
    <n v="0"/>
    <n v="20000"/>
    <n v="-20000"/>
    <n v="0"/>
    <n v="0"/>
    <n v="0"/>
    <n v="0"/>
    <n v="20000"/>
    <n v="20000"/>
    <n v="0"/>
    <s v="G/730205/1FJ103"/>
  </r>
  <r>
    <x v="0"/>
    <x v="0"/>
    <x v="0"/>
    <x v="0"/>
    <x v="0"/>
    <x v="3"/>
    <s v="ZC09F090"/>
    <x v="6"/>
    <x v="13"/>
    <x v="4"/>
    <x v="58"/>
    <x v="1"/>
    <n v="700"/>
    <n v="0"/>
    <n v="700"/>
    <n v="-700"/>
    <n v="0"/>
    <n v="0"/>
    <n v="0"/>
    <n v="0"/>
    <n v="700"/>
    <n v="700"/>
    <n v="0"/>
    <s v="G/730235/1FJ103"/>
  </r>
  <r>
    <x v="0"/>
    <x v="0"/>
    <x v="0"/>
    <x v="0"/>
    <x v="0"/>
    <x v="3"/>
    <s v="ZC09F090"/>
    <x v="6"/>
    <x v="13"/>
    <x v="4"/>
    <x v="47"/>
    <x v="1"/>
    <n v="14200"/>
    <n v="0"/>
    <n v="14200"/>
    <n v="-14200"/>
    <n v="0"/>
    <n v="0"/>
    <n v="0"/>
    <n v="0"/>
    <n v="14200"/>
    <n v="14200"/>
    <n v="0"/>
    <s v="G/730505/1FJ103"/>
  </r>
  <r>
    <x v="0"/>
    <x v="0"/>
    <x v="0"/>
    <x v="0"/>
    <x v="0"/>
    <x v="3"/>
    <s v="ZC09F090"/>
    <x v="6"/>
    <x v="13"/>
    <x v="4"/>
    <x v="49"/>
    <x v="1"/>
    <n v="28800"/>
    <n v="0"/>
    <n v="28800"/>
    <n v="-28800"/>
    <n v="0"/>
    <n v="0"/>
    <n v="0"/>
    <n v="0"/>
    <n v="28800"/>
    <n v="28800"/>
    <n v="0"/>
    <s v="G/730606/1FJ103"/>
  </r>
  <r>
    <x v="0"/>
    <x v="0"/>
    <x v="0"/>
    <x v="0"/>
    <x v="0"/>
    <x v="3"/>
    <s v="ZC09F090"/>
    <x v="6"/>
    <x v="13"/>
    <x v="4"/>
    <x v="56"/>
    <x v="1"/>
    <n v="11000"/>
    <n v="0"/>
    <n v="11000"/>
    <n v="-11000"/>
    <n v="0"/>
    <n v="0"/>
    <n v="0"/>
    <n v="0"/>
    <n v="11000"/>
    <n v="11000"/>
    <n v="0"/>
    <s v="G/730613/1FJ103"/>
  </r>
  <r>
    <x v="0"/>
    <x v="0"/>
    <x v="0"/>
    <x v="0"/>
    <x v="0"/>
    <x v="3"/>
    <s v="ZC09F09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3"/>
    <s v="ZC09F090"/>
    <x v="2"/>
    <x v="14"/>
    <x v="4"/>
    <x v="47"/>
    <x v="1"/>
    <n v="21090.240000000002"/>
    <n v="0"/>
    <n v="21090.240000000002"/>
    <n v="-13243.29"/>
    <n v="7846.9500000000007"/>
    <n v="0"/>
    <n v="1569.39"/>
    <n v="1569.39"/>
    <n v="19520.850000000002"/>
    <n v="19520.850000000002"/>
    <n v="6277.56"/>
    <s v="G/730505/1FM103"/>
  </r>
  <r>
    <x v="0"/>
    <x v="0"/>
    <x v="0"/>
    <x v="0"/>
    <x v="0"/>
    <x v="3"/>
    <s v="ZC09F090"/>
    <x v="2"/>
    <x v="14"/>
    <x v="4"/>
    <x v="49"/>
    <x v="1"/>
    <n v="37887.120000000003"/>
    <n v="0"/>
    <n v="37887.120000000003"/>
    <n v="-15786.3"/>
    <n v="22100.820000000003"/>
    <n v="22100.82"/>
    <n v="0"/>
    <n v="0"/>
    <n v="37887.120000000003"/>
    <n v="37887.120000000003"/>
    <n v="0"/>
    <s v="G/730606/1FM103"/>
  </r>
  <r>
    <x v="0"/>
    <x v="0"/>
    <x v="0"/>
    <x v="0"/>
    <x v="0"/>
    <x v="3"/>
    <s v="ZC09F090"/>
    <x v="2"/>
    <x v="15"/>
    <x v="4"/>
    <x v="53"/>
    <x v="1"/>
    <n v="3908"/>
    <n v="0"/>
    <n v="3908"/>
    <n v="-3908"/>
    <n v="0"/>
    <n v="0"/>
    <n v="0"/>
    <n v="0"/>
    <n v="3908"/>
    <n v="3908"/>
    <n v="0"/>
    <s v="G/730205/1FM103"/>
  </r>
  <r>
    <x v="0"/>
    <x v="0"/>
    <x v="0"/>
    <x v="0"/>
    <x v="0"/>
    <x v="3"/>
    <s v="ZC09F090"/>
    <x v="2"/>
    <x v="15"/>
    <x v="4"/>
    <x v="49"/>
    <x v="1"/>
    <n v="37887.120000000003"/>
    <n v="0"/>
    <n v="37887.120000000003"/>
    <n v="-15786.3"/>
    <n v="22100.820000000003"/>
    <n v="22100.82"/>
    <n v="0"/>
    <n v="0"/>
    <n v="37887.120000000003"/>
    <n v="37887.120000000003"/>
    <n v="0"/>
    <s v="G/730606/1FM103"/>
  </r>
  <r>
    <x v="0"/>
    <x v="0"/>
    <x v="0"/>
    <x v="0"/>
    <x v="0"/>
    <x v="3"/>
    <s v="ZC09F090"/>
    <x v="2"/>
    <x v="15"/>
    <x v="4"/>
    <x v="59"/>
    <x v="1"/>
    <n v="1589"/>
    <n v="0"/>
    <n v="1589"/>
    <n v="-1589"/>
    <n v="0"/>
    <n v="0"/>
    <n v="0"/>
    <n v="0"/>
    <n v="1589"/>
    <n v="1589"/>
    <n v="0"/>
    <s v="G/730812/1FM103"/>
  </r>
  <r>
    <x v="0"/>
    <x v="0"/>
    <x v="0"/>
    <x v="0"/>
    <x v="0"/>
    <x v="3"/>
    <s v="ZC09F09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3"/>
    <s v="ZC09F09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3"/>
    <s v="ZC09F090"/>
    <x v="2"/>
    <x v="3"/>
    <x v="4"/>
    <x v="49"/>
    <x v="1"/>
    <n v="18943.560000000001"/>
    <n v="-12299.87"/>
    <n v="6643.6900000000005"/>
    <n v="0"/>
    <n v="6643.6900000000005"/>
    <n v="0"/>
    <n v="0"/>
    <n v="0"/>
    <n v="6643.6900000000005"/>
    <n v="6643.6900000000005"/>
    <n v="6643.69"/>
    <s v="G/730606/1FM103"/>
  </r>
  <r>
    <x v="0"/>
    <x v="0"/>
    <x v="0"/>
    <x v="0"/>
    <x v="0"/>
    <x v="3"/>
    <s v="ZC09F090"/>
    <x v="7"/>
    <x v="16"/>
    <x v="4"/>
    <x v="60"/>
    <x v="1"/>
    <n v="300"/>
    <n v="0"/>
    <n v="300"/>
    <n v="-300"/>
    <n v="0"/>
    <n v="0"/>
    <n v="0"/>
    <n v="0"/>
    <n v="300"/>
    <n v="300"/>
    <n v="0"/>
    <s v="G/730203/1FN103"/>
  </r>
  <r>
    <x v="0"/>
    <x v="0"/>
    <x v="0"/>
    <x v="0"/>
    <x v="0"/>
    <x v="3"/>
    <s v="ZC09F090"/>
    <x v="7"/>
    <x v="16"/>
    <x v="4"/>
    <x v="53"/>
    <x v="1"/>
    <n v="800"/>
    <n v="0"/>
    <n v="800"/>
    <n v="-800"/>
    <n v="0"/>
    <n v="0"/>
    <n v="0"/>
    <n v="0"/>
    <n v="800"/>
    <n v="800"/>
    <n v="0"/>
    <s v="G/730205/1FN103"/>
  </r>
  <r>
    <x v="0"/>
    <x v="0"/>
    <x v="0"/>
    <x v="0"/>
    <x v="0"/>
    <x v="3"/>
    <s v="ZC09F090"/>
    <x v="7"/>
    <x v="16"/>
    <x v="4"/>
    <x v="68"/>
    <x v="1"/>
    <n v="4700"/>
    <n v="0"/>
    <n v="4700"/>
    <n v="-4700"/>
    <n v="0"/>
    <n v="0"/>
    <n v="0"/>
    <n v="0"/>
    <n v="4700"/>
    <n v="4700"/>
    <n v="0"/>
    <s v="G/730811/1FN103"/>
  </r>
  <r>
    <x v="1"/>
    <x v="1"/>
    <x v="0"/>
    <x v="0"/>
    <x v="0"/>
    <x v="3"/>
    <s v="ZC09F090"/>
    <x v="8"/>
    <x v="17"/>
    <x v="4"/>
    <x v="57"/>
    <x v="1"/>
    <n v="100"/>
    <n v="0"/>
    <n v="100"/>
    <n v="-100"/>
    <n v="0"/>
    <n v="0"/>
    <n v="0"/>
    <n v="0"/>
    <n v="100"/>
    <n v="100"/>
    <n v="0"/>
    <s v="G/730204/3FN301"/>
  </r>
  <r>
    <x v="1"/>
    <x v="1"/>
    <x v="0"/>
    <x v="0"/>
    <x v="0"/>
    <x v="3"/>
    <s v="ZC09F090"/>
    <x v="8"/>
    <x v="17"/>
    <x v="4"/>
    <x v="72"/>
    <x v="1"/>
    <n v="300"/>
    <n v="0"/>
    <n v="300"/>
    <n v="0"/>
    <n v="300"/>
    <n v="0"/>
    <n v="0"/>
    <n v="0"/>
    <n v="300"/>
    <n v="300"/>
    <n v="300"/>
    <s v="G/730209/3FN301"/>
  </r>
  <r>
    <x v="1"/>
    <x v="1"/>
    <x v="0"/>
    <x v="0"/>
    <x v="0"/>
    <x v="3"/>
    <s v="ZC09F090"/>
    <x v="8"/>
    <x v="17"/>
    <x v="4"/>
    <x v="67"/>
    <x v="1"/>
    <n v="4000"/>
    <n v="0"/>
    <n v="4000"/>
    <n v="0"/>
    <n v="4000"/>
    <n v="0"/>
    <n v="0"/>
    <n v="0"/>
    <n v="4000"/>
    <n v="4000"/>
    <n v="4000"/>
    <s v="G/730418/3FN301"/>
  </r>
  <r>
    <x v="1"/>
    <x v="1"/>
    <x v="0"/>
    <x v="0"/>
    <x v="0"/>
    <x v="3"/>
    <s v="ZC09F090"/>
    <x v="8"/>
    <x v="17"/>
    <x v="4"/>
    <x v="69"/>
    <x v="1"/>
    <n v="900"/>
    <n v="0"/>
    <n v="900"/>
    <n v="-900"/>
    <n v="0"/>
    <n v="0"/>
    <n v="0"/>
    <n v="0"/>
    <n v="900"/>
    <n v="900"/>
    <n v="0"/>
    <s v="G/730802/3FN301"/>
  </r>
  <r>
    <x v="1"/>
    <x v="1"/>
    <x v="0"/>
    <x v="0"/>
    <x v="0"/>
    <x v="3"/>
    <s v="ZC09F090"/>
    <x v="8"/>
    <x v="17"/>
    <x v="4"/>
    <x v="68"/>
    <x v="1"/>
    <n v="2500"/>
    <n v="0"/>
    <n v="2500"/>
    <n v="-2500"/>
    <n v="0"/>
    <n v="0"/>
    <n v="0"/>
    <n v="0"/>
    <n v="2500"/>
    <n v="2500"/>
    <n v="0"/>
    <s v="G/730811/3FN301"/>
  </r>
  <r>
    <x v="1"/>
    <x v="1"/>
    <x v="0"/>
    <x v="0"/>
    <x v="0"/>
    <x v="3"/>
    <s v="ZC09F090"/>
    <x v="8"/>
    <x v="17"/>
    <x v="4"/>
    <x v="65"/>
    <x v="1"/>
    <n v="4500"/>
    <n v="0"/>
    <n v="4500"/>
    <n v="-2500"/>
    <n v="2000"/>
    <n v="0"/>
    <n v="0"/>
    <n v="0"/>
    <n v="4500"/>
    <n v="4500"/>
    <n v="2000"/>
    <s v="G/730820/3FN301"/>
  </r>
  <r>
    <x v="1"/>
    <x v="1"/>
    <x v="0"/>
    <x v="0"/>
    <x v="0"/>
    <x v="3"/>
    <s v="ZC09F090"/>
    <x v="8"/>
    <x v="17"/>
    <x v="4"/>
    <x v="103"/>
    <x v="1"/>
    <n v="3200"/>
    <n v="0"/>
    <n v="3200"/>
    <n v="-3200"/>
    <n v="0"/>
    <n v="0"/>
    <n v="0"/>
    <n v="0"/>
    <n v="3200"/>
    <n v="3200"/>
    <n v="0"/>
    <s v="G/731403/3FN301"/>
  </r>
  <r>
    <x v="1"/>
    <x v="1"/>
    <x v="0"/>
    <x v="0"/>
    <x v="0"/>
    <x v="3"/>
    <s v="ZC09F090"/>
    <x v="8"/>
    <x v="18"/>
    <x v="4"/>
    <x v="69"/>
    <x v="1"/>
    <n v="200"/>
    <n v="0"/>
    <n v="200"/>
    <n v="0"/>
    <n v="200"/>
    <n v="0"/>
    <n v="0"/>
    <n v="0"/>
    <n v="200"/>
    <n v="200"/>
    <n v="200"/>
    <s v="G/730802/3FN301"/>
  </r>
  <r>
    <x v="1"/>
    <x v="1"/>
    <x v="0"/>
    <x v="0"/>
    <x v="0"/>
    <x v="3"/>
    <s v="ZC09F090"/>
    <x v="8"/>
    <x v="18"/>
    <x v="4"/>
    <x v="73"/>
    <x v="1"/>
    <n v="500"/>
    <n v="0"/>
    <n v="500"/>
    <n v="0"/>
    <n v="500"/>
    <n v="500"/>
    <n v="0"/>
    <n v="0"/>
    <n v="500"/>
    <n v="500"/>
    <n v="0"/>
    <s v="G/730805/3FN301"/>
  </r>
  <r>
    <x v="1"/>
    <x v="1"/>
    <x v="0"/>
    <x v="0"/>
    <x v="0"/>
    <x v="3"/>
    <s v="ZC09F090"/>
    <x v="8"/>
    <x v="18"/>
    <x v="4"/>
    <x v="68"/>
    <x v="1"/>
    <n v="4300"/>
    <n v="0"/>
    <n v="4300"/>
    <n v="-4300"/>
    <n v="0"/>
    <n v="0"/>
    <n v="0"/>
    <n v="0"/>
    <n v="4300"/>
    <n v="4300"/>
    <n v="0"/>
    <s v="G/730811/3FN301"/>
  </r>
  <r>
    <x v="1"/>
    <x v="1"/>
    <x v="0"/>
    <x v="0"/>
    <x v="0"/>
    <x v="3"/>
    <s v="ZC09F090"/>
    <x v="3"/>
    <x v="4"/>
    <x v="5"/>
    <x v="74"/>
    <x v="1"/>
    <n v="50000"/>
    <n v="0"/>
    <n v="50000"/>
    <n v="-50000"/>
    <n v="0"/>
    <n v="0"/>
    <n v="0"/>
    <n v="0"/>
    <n v="50000"/>
    <n v="50000"/>
    <n v="0"/>
    <s v="G/750107/3FD301"/>
  </r>
  <r>
    <x v="0"/>
    <x v="0"/>
    <x v="0"/>
    <x v="0"/>
    <x v="0"/>
    <x v="3"/>
    <s v="ZC09F090"/>
    <x v="1"/>
    <x v="5"/>
    <x v="5"/>
    <x v="75"/>
    <x v="1"/>
    <n v="2125517.42"/>
    <n v="-254208.4"/>
    <n v="1871309.02"/>
    <n v="-90000"/>
    <n v="1781309.02"/>
    <n v="1322204.1399999999"/>
    <n v="83055.649999999994"/>
    <n v="83055.649999999994"/>
    <n v="1788253.37"/>
    <n v="1788253.37"/>
    <n v="376049.23"/>
    <s v="G/750104/1FF102"/>
  </r>
  <r>
    <x v="0"/>
    <x v="0"/>
    <x v="0"/>
    <x v="0"/>
    <x v="0"/>
    <x v="3"/>
    <s v="ZC09F090"/>
    <x v="1"/>
    <x v="5"/>
    <x v="5"/>
    <x v="75"/>
    <x v="0"/>
    <n v="232581.4"/>
    <n v="-161665.68"/>
    <n v="70915.72"/>
    <n v="0"/>
    <n v="70915.72"/>
    <n v="0"/>
    <n v="70915.72"/>
    <n v="70915.72"/>
    <n v="0"/>
    <n v="0"/>
    <n v="0"/>
    <s v="G/750104/1FF102"/>
  </r>
  <r>
    <x v="0"/>
    <x v="0"/>
    <x v="0"/>
    <x v="0"/>
    <x v="0"/>
    <x v="3"/>
    <s v="ZC09F090"/>
    <x v="1"/>
    <x v="5"/>
    <x v="5"/>
    <x v="76"/>
    <x v="0"/>
    <n v="0"/>
    <n v="174333.23"/>
    <n v="174333.23"/>
    <n v="0"/>
    <n v="174333.23"/>
    <n v="0"/>
    <n v="174333.22"/>
    <n v="174333.22"/>
    <n v="1.0000000009313226E-2"/>
    <n v="1.0000000009313226E-2"/>
    <n v="0.01"/>
    <s v="G/750105/1FF102"/>
  </r>
  <r>
    <x v="0"/>
    <x v="0"/>
    <x v="0"/>
    <x v="0"/>
    <x v="0"/>
    <x v="3"/>
    <s v="ZC09F090"/>
    <x v="1"/>
    <x v="5"/>
    <x v="5"/>
    <x v="76"/>
    <x v="1"/>
    <n v="2871294.47"/>
    <n v="232581.4"/>
    <n v="3103875.87"/>
    <n v="-250000"/>
    <n v="2853875.87"/>
    <n v="1947775.88"/>
    <n v="514867.11"/>
    <n v="277317.01"/>
    <n v="2589008.7600000002"/>
    <n v="2826558.8600000003"/>
    <n v="391232.88"/>
    <s v="G/750105/1FF102"/>
  </r>
  <r>
    <x v="0"/>
    <x v="0"/>
    <x v="0"/>
    <x v="0"/>
    <x v="0"/>
    <x v="3"/>
    <s v="ZC09F090"/>
    <x v="1"/>
    <x v="8"/>
    <x v="5"/>
    <x v="75"/>
    <x v="0"/>
    <n v="53123.75"/>
    <n v="0"/>
    <n v="53123.75"/>
    <n v="0"/>
    <n v="53123.75"/>
    <n v="0"/>
    <n v="53123.75"/>
    <n v="53123.75"/>
    <n v="0"/>
    <n v="0"/>
    <n v="0"/>
    <s v="G/750104/1FF102"/>
  </r>
  <r>
    <x v="0"/>
    <x v="0"/>
    <x v="0"/>
    <x v="0"/>
    <x v="0"/>
    <x v="3"/>
    <s v="ZC09F090"/>
    <x v="1"/>
    <x v="8"/>
    <x v="5"/>
    <x v="75"/>
    <x v="1"/>
    <n v="230964"/>
    <n v="-164490.57"/>
    <n v="66473.429999999993"/>
    <n v="-100"/>
    <n v="66373.429999999993"/>
    <n v="0"/>
    <n v="65644.009999999995"/>
    <n v="65644.009999999995"/>
    <n v="829.41999999999825"/>
    <n v="829.41999999999825"/>
    <n v="729.42"/>
    <s v="G/750104/1FF102"/>
  </r>
  <r>
    <x v="0"/>
    <x v="0"/>
    <x v="0"/>
    <x v="0"/>
    <x v="0"/>
    <x v="3"/>
    <s v="ZC09F090"/>
    <x v="1"/>
    <x v="8"/>
    <x v="5"/>
    <x v="76"/>
    <x v="0"/>
    <n v="0"/>
    <n v="82171.839999999997"/>
    <n v="82171.839999999997"/>
    <n v="0"/>
    <n v="82171.839999999997"/>
    <n v="0"/>
    <n v="82171.839999999997"/>
    <n v="82171.83"/>
    <n v="0"/>
    <n v="9.9999999947613105E-3"/>
    <n v="0"/>
    <s v="G/750105/1FF102"/>
  </r>
  <r>
    <x v="0"/>
    <x v="0"/>
    <x v="0"/>
    <x v="0"/>
    <x v="0"/>
    <x v="3"/>
    <s v="ZC09F090"/>
    <x v="1"/>
    <x v="8"/>
    <x v="5"/>
    <x v="76"/>
    <x v="1"/>
    <n v="316380.99"/>
    <n v="162290.57"/>
    <n v="478671.56"/>
    <n v="0"/>
    <n v="478671.56"/>
    <n v="289651.62"/>
    <n v="101893.06"/>
    <n v="89433.24"/>
    <n v="376778.5"/>
    <n v="389238.32"/>
    <n v="87126.88"/>
    <s v="G/750105/1FF102"/>
  </r>
  <r>
    <x v="0"/>
    <x v="0"/>
    <x v="0"/>
    <x v="0"/>
    <x v="0"/>
    <x v="3"/>
    <s v="ZC09F090"/>
    <x v="1"/>
    <x v="8"/>
    <x v="5"/>
    <x v="104"/>
    <x v="1"/>
    <n v="0"/>
    <n v="2200"/>
    <n v="2200"/>
    <n v="-2200"/>
    <n v="0"/>
    <n v="0"/>
    <n v="0"/>
    <n v="0"/>
    <n v="2200"/>
    <n v="2200"/>
    <n v="0"/>
    <s v="G/750501/1FF102"/>
  </r>
  <r>
    <x v="1"/>
    <x v="1"/>
    <x v="0"/>
    <x v="0"/>
    <x v="0"/>
    <x v="3"/>
    <s v="ZC09F090"/>
    <x v="8"/>
    <x v="17"/>
    <x v="5"/>
    <x v="76"/>
    <x v="1"/>
    <n v="10300"/>
    <n v="0"/>
    <n v="10300"/>
    <n v="-10300"/>
    <n v="0"/>
    <n v="0"/>
    <n v="0"/>
    <n v="0"/>
    <n v="10300"/>
    <n v="10300"/>
    <n v="0"/>
    <s v="G/750105/3FN301"/>
  </r>
  <r>
    <x v="1"/>
    <x v="1"/>
    <x v="0"/>
    <x v="0"/>
    <x v="0"/>
    <x v="3"/>
    <s v="ZC09F090"/>
    <x v="3"/>
    <x v="4"/>
    <x v="6"/>
    <x v="77"/>
    <x v="1"/>
    <n v="6000"/>
    <n v="0"/>
    <n v="6000"/>
    <n v="-6000"/>
    <n v="0"/>
    <n v="0"/>
    <n v="0"/>
    <n v="0"/>
    <n v="6000"/>
    <n v="6000"/>
    <n v="0"/>
    <s v="G/840104/3FD301"/>
  </r>
  <r>
    <x v="1"/>
    <x v="1"/>
    <x v="0"/>
    <x v="0"/>
    <x v="0"/>
    <x v="3"/>
    <s v="ZC09F090"/>
    <x v="3"/>
    <x v="4"/>
    <x v="6"/>
    <x v="78"/>
    <x v="1"/>
    <n v="2000"/>
    <n v="0"/>
    <n v="2000"/>
    <n v="-2000"/>
    <n v="0"/>
    <n v="0"/>
    <n v="0"/>
    <n v="0"/>
    <n v="2000"/>
    <n v="2000"/>
    <n v="0"/>
    <s v="G/840107/3FD301"/>
  </r>
  <r>
    <x v="0"/>
    <x v="0"/>
    <x v="0"/>
    <x v="0"/>
    <x v="0"/>
    <x v="3"/>
    <s v="ZC09F090"/>
    <x v="1"/>
    <x v="2"/>
    <x v="6"/>
    <x v="77"/>
    <x v="1"/>
    <n v="1500"/>
    <n v="0"/>
    <n v="1500"/>
    <n v="-1500"/>
    <n v="0"/>
    <n v="0"/>
    <n v="0"/>
    <n v="0"/>
    <n v="1500"/>
    <n v="1500"/>
    <n v="0"/>
    <s v="G/840104/1FF102"/>
  </r>
  <r>
    <x v="0"/>
    <x v="0"/>
    <x v="0"/>
    <x v="0"/>
    <x v="0"/>
    <x v="3"/>
    <s v="ZC09F09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3"/>
    <s v="ZC09F090"/>
    <x v="8"/>
    <x v="17"/>
    <x v="6"/>
    <x v="77"/>
    <x v="1"/>
    <n v="1700"/>
    <n v="0"/>
    <n v="1700"/>
    <n v="-1700"/>
    <n v="0"/>
    <n v="0"/>
    <n v="0"/>
    <n v="0"/>
    <n v="1700"/>
    <n v="1700"/>
    <n v="0"/>
    <s v="G/840104/3FN301"/>
  </r>
  <r>
    <x v="1"/>
    <x v="1"/>
    <x v="0"/>
    <x v="0"/>
    <x v="0"/>
    <x v="3"/>
    <s v="ZC09F090"/>
    <x v="8"/>
    <x v="18"/>
    <x v="6"/>
    <x v="77"/>
    <x v="1"/>
    <n v="2500"/>
    <n v="0"/>
    <n v="2500"/>
    <n v="-2500"/>
    <n v="0"/>
    <n v="0"/>
    <n v="0"/>
    <n v="0"/>
    <n v="2500"/>
    <n v="2500"/>
    <n v="0"/>
    <s v="G/840104/3FN301"/>
  </r>
  <r>
    <x v="0"/>
    <x v="0"/>
    <x v="0"/>
    <x v="0"/>
    <x v="0"/>
    <x v="4"/>
    <s v="ZS03F030"/>
    <x v="0"/>
    <x v="0"/>
    <x v="0"/>
    <x v="0"/>
    <x v="0"/>
    <n v="1192392"/>
    <n v="0"/>
    <n v="1192392"/>
    <n v="-44857.77"/>
    <n v="1147534.23"/>
    <n v="0"/>
    <n v="758196.78"/>
    <n v="758196.78"/>
    <n v="434195.22"/>
    <n v="434195.22"/>
    <n v="389337.45"/>
    <s v="G/510105/1FA101"/>
  </r>
  <r>
    <x v="0"/>
    <x v="0"/>
    <x v="0"/>
    <x v="0"/>
    <x v="0"/>
    <x v="4"/>
    <s v="ZS03F030"/>
    <x v="0"/>
    <x v="0"/>
    <x v="0"/>
    <x v="1"/>
    <x v="0"/>
    <n v="174833.64"/>
    <n v="0"/>
    <n v="174833.64"/>
    <n v="-7417.56"/>
    <n v="167416.08000000002"/>
    <n v="0"/>
    <n v="111610.72"/>
    <n v="111610.72"/>
    <n v="63222.920000000013"/>
    <n v="63222.920000000013"/>
    <n v="55805.36"/>
    <s v="G/510106/1FA101"/>
  </r>
  <r>
    <x v="0"/>
    <x v="0"/>
    <x v="0"/>
    <x v="0"/>
    <x v="0"/>
    <x v="4"/>
    <s v="ZS03F030"/>
    <x v="0"/>
    <x v="0"/>
    <x v="0"/>
    <x v="2"/>
    <x v="0"/>
    <n v="113935.47"/>
    <n v="0"/>
    <n v="113935.47"/>
    <n v="0"/>
    <n v="113935.47"/>
    <n v="0"/>
    <n v="9735.09"/>
    <n v="9735.09"/>
    <n v="104200.38"/>
    <n v="104200.38"/>
    <n v="104200.38"/>
    <s v="G/510203/1FA101"/>
  </r>
  <r>
    <x v="0"/>
    <x v="0"/>
    <x v="0"/>
    <x v="0"/>
    <x v="0"/>
    <x v="4"/>
    <s v="ZS03F030"/>
    <x v="0"/>
    <x v="0"/>
    <x v="0"/>
    <x v="3"/>
    <x v="0"/>
    <n v="42205.279999999999"/>
    <n v="0"/>
    <n v="42205.279999999999"/>
    <n v="0"/>
    <n v="42205.279999999999"/>
    <n v="0"/>
    <n v="37731.64"/>
    <n v="37567.47"/>
    <n v="4473.6399999999994"/>
    <n v="4637.8099999999977"/>
    <n v="4473.6400000000003"/>
    <s v="G/510204/1FA101"/>
  </r>
  <r>
    <x v="0"/>
    <x v="0"/>
    <x v="0"/>
    <x v="0"/>
    <x v="0"/>
    <x v="4"/>
    <s v="ZS03F030"/>
    <x v="0"/>
    <x v="0"/>
    <x v="0"/>
    <x v="4"/>
    <x v="0"/>
    <n v="2904"/>
    <n v="0"/>
    <n v="2904"/>
    <n v="-1986.13"/>
    <n v="917.86999999999989"/>
    <n v="0"/>
    <n v="739"/>
    <n v="739"/>
    <n v="2165"/>
    <n v="2165"/>
    <n v="178.87"/>
    <s v="G/510304/1FA101"/>
  </r>
  <r>
    <x v="0"/>
    <x v="0"/>
    <x v="0"/>
    <x v="0"/>
    <x v="0"/>
    <x v="4"/>
    <s v="ZS03F030"/>
    <x v="0"/>
    <x v="0"/>
    <x v="0"/>
    <x v="5"/>
    <x v="0"/>
    <n v="23232"/>
    <n v="0"/>
    <n v="23232"/>
    <n v="-10724.06"/>
    <n v="12507.94"/>
    <n v="0"/>
    <n v="8900"/>
    <n v="8900"/>
    <n v="14332"/>
    <n v="14332"/>
    <n v="3607.94"/>
    <s v="G/510306/1FA101"/>
  </r>
  <r>
    <x v="0"/>
    <x v="0"/>
    <x v="0"/>
    <x v="0"/>
    <x v="0"/>
    <x v="4"/>
    <s v="ZS03F030"/>
    <x v="0"/>
    <x v="0"/>
    <x v="0"/>
    <x v="6"/>
    <x v="0"/>
    <n v="874.17"/>
    <n v="0"/>
    <n v="874.17"/>
    <n v="-473.14"/>
    <n v="401.03"/>
    <n v="0"/>
    <n v="264"/>
    <n v="264"/>
    <n v="610.16999999999996"/>
    <n v="610.16999999999996"/>
    <n v="137.03"/>
    <s v="G/510401/1FA101"/>
  </r>
  <r>
    <x v="0"/>
    <x v="0"/>
    <x v="0"/>
    <x v="0"/>
    <x v="0"/>
    <x v="4"/>
    <s v="ZS03F030"/>
    <x v="0"/>
    <x v="0"/>
    <x v="0"/>
    <x v="7"/>
    <x v="0"/>
    <n v="5245.01"/>
    <n v="0"/>
    <n v="5245.01"/>
    <n v="1507.64"/>
    <n v="6752.6500000000005"/>
    <n v="0"/>
    <n v="4464.5600000000004"/>
    <n v="4464.5600000000004"/>
    <n v="780.44999999999982"/>
    <n v="780.44999999999982"/>
    <n v="2288.09"/>
    <s v="G/510408/1FA101"/>
  </r>
  <r>
    <x v="0"/>
    <x v="0"/>
    <x v="0"/>
    <x v="0"/>
    <x v="0"/>
    <x v="4"/>
    <s v="ZS03F030"/>
    <x v="0"/>
    <x v="0"/>
    <x v="0"/>
    <x v="8"/>
    <x v="0"/>
    <n v="4000.9"/>
    <n v="0"/>
    <n v="4000.9"/>
    <n v="1619.15"/>
    <n v="5620.05"/>
    <n v="0"/>
    <n v="3147.23"/>
    <n v="3147.23"/>
    <n v="853.67000000000007"/>
    <n v="853.67000000000007"/>
    <n v="2472.8200000000002"/>
    <s v="G/510507/1FA101"/>
  </r>
  <r>
    <x v="0"/>
    <x v="0"/>
    <x v="0"/>
    <x v="0"/>
    <x v="0"/>
    <x v="4"/>
    <s v="ZS03F030"/>
    <x v="0"/>
    <x v="0"/>
    <x v="0"/>
    <x v="9"/>
    <x v="0"/>
    <n v="42312.45"/>
    <n v="0"/>
    <n v="42312.45"/>
    <n v="-19162.86"/>
    <n v="23149.589999999997"/>
    <n v="0"/>
    <n v="13674.41"/>
    <n v="13674.41"/>
    <n v="28638.039999999997"/>
    <n v="28638.039999999997"/>
    <n v="9475.18"/>
    <s v="G/510509/1FA101"/>
  </r>
  <r>
    <x v="0"/>
    <x v="0"/>
    <x v="0"/>
    <x v="0"/>
    <x v="0"/>
    <x v="4"/>
    <s v="ZS03F030"/>
    <x v="0"/>
    <x v="0"/>
    <x v="0"/>
    <x v="10"/>
    <x v="0"/>
    <n v="6222.72"/>
    <n v="0"/>
    <n v="6222.72"/>
    <n v="1433.71"/>
    <n v="7656.43"/>
    <n v="0"/>
    <n v="4705.87"/>
    <n v="4705.87"/>
    <n v="1516.8500000000004"/>
    <n v="1516.8500000000004"/>
    <n v="2950.56"/>
    <s v="G/510512/1FA101"/>
  </r>
  <r>
    <x v="0"/>
    <x v="0"/>
    <x v="0"/>
    <x v="0"/>
    <x v="0"/>
    <x v="4"/>
    <s v="ZS03F030"/>
    <x v="0"/>
    <x v="0"/>
    <x v="0"/>
    <x v="11"/>
    <x v="0"/>
    <n v="4445.4399999999996"/>
    <n v="0"/>
    <n v="4445.4399999999996"/>
    <n v="-2222.7199999999998"/>
    <n v="2222.7199999999998"/>
    <n v="0"/>
    <n v="0"/>
    <n v="0"/>
    <n v="4445.4399999999996"/>
    <n v="4445.4399999999996"/>
    <n v="2222.7199999999998"/>
    <s v="G/510513/1FA101"/>
  </r>
  <r>
    <x v="0"/>
    <x v="0"/>
    <x v="0"/>
    <x v="0"/>
    <x v="0"/>
    <x v="4"/>
    <s v="ZS03F030"/>
    <x v="0"/>
    <x v="0"/>
    <x v="0"/>
    <x v="12"/>
    <x v="0"/>
    <n v="172079.88"/>
    <n v="0"/>
    <n v="172079.88"/>
    <n v="-4510.51"/>
    <n v="167569.37"/>
    <n v="0"/>
    <n v="110581.29"/>
    <n v="110581.29"/>
    <n v="61498.590000000011"/>
    <n v="61498.590000000011"/>
    <n v="56988.08"/>
    <s v="G/510601/1FA101"/>
  </r>
  <r>
    <x v="0"/>
    <x v="0"/>
    <x v="0"/>
    <x v="0"/>
    <x v="0"/>
    <x v="4"/>
    <s v="ZS03F030"/>
    <x v="0"/>
    <x v="0"/>
    <x v="0"/>
    <x v="13"/>
    <x v="0"/>
    <n v="113935.47"/>
    <n v="0"/>
    <n v="113935.47"/>
    <n v="-20688.919999999998"/>
    <n v="93246.55"/>
    <n v="0"/>
    <n v="61931.05"/>
    <n v="61931.05"/>
    <n v="52004.42"/>
    <n v="52004.42"/>
    <n v="31315.5"/>
    <s v="G/510602/1FA101"/>
  </r>
  <r>
    <x v="0"/>
    <x v="0"/>
    <x v="0"/>
    <x v="0"/>
    <x v="0"/>
    <x v="4"/>
    <s v="ZS03F030"/>
    <x v="0"/>
    <x v="0"/>
    <x v="0"/>
    <x v="14"/>
    <x v="0"/>
    <n v="14447.68"/>
    <n v="-850"/>
    <n v="13597.68"/>
    <n v="0"/>
    <n v="13597.68"/>
    <n v="0"/>
    <n v="12869.42"/>
    <n v="10433.42"/>
    <n v="728.26000000000022"/>
    <n v="3164.26"/>
    <n v="728.26"/>
    <s v="G/510707/1FA101"/>
  </r>
  <r>
    <x v="0"/>
    <x v="0"/>
    <x v="0"/>
    <x v="0"/>
    <x v="0"/>
    <x v="4"/>
    <s v="ZS03F030"/>
    <x v="0"/>
    <x v="1"/>
    <x v="1"/>
    <x v="15"/>
    <x v="1"/>
    <n v="10000"/>
    <n v="14259"/>
    <n v="24259"/>
    <n v="0"/>
    <n v="24259"/>
    <n v="0"/>
    <n v="24259"/>
    <n v="10849.29"/>
    <n v="0"/>
    <n v="13409.71"/>
    <n v="0"/>
    <s v="G/530101/1FA101"/>
  </r>
  <r>
    <x v="0"/>
    <x v="0"/>
    <x v="0"/>
    <x v="0"/>
    <x v="0"/>
    <x v="4"/>
    <s v="ZS03F030"/>
    <x v="0"/>
    <x v="1"/>
    <x v="1"/>
    <x v="16"/>
    <x v="1"/>
    <n v="24000"/>
    <n v="-7259"/>
    <n v="16741"/>
    <n v="0"/>
    <n v="16741"/>
    <n v="0"/>
    <n v="16741"/>
    <n v="12612.41"/>
    <n v="0"/>
    <n v="4128.59"/>
    <n v="0"/>
    <s v="G/530104/1FA101"/>
  </r>
  <r>
    <x v="0"/>
    <x v="0"/>
    <x v="0"/>
    <x v="0"/>
    <x v="0"/>
    <x v="4"/>
    <s v="ZS03F030"/>
    <x v="0"/>
    <x v="1"/>
    <x v="1"/>
    <x v="17"/>
    <x v="1"/>
    <n v="3700"/>
    <n v="0"/>
    <n v="3700"/>
    <n v="0"/>
    <n v="3700"/>
    <n v="0"/>
    <n v="3700"/>
    <n v="1559.18"/>
    <n v="0"/>
    <n v="2140.8199999999997"/>
    <n v="0"/>
    <s v="G/530105/1FA101"/>
  </r>
  <r>
    <x v="0"/>
    <x v="0"/>
    <x v="0"/>
    <x v="0"/>
    <x v="0"/>
    <x v="4"/>
    <s v="ZS03F030"/>
    <x v="0"/>
    <x v="1"/>
    <x v="1"/>
    <x v="18"/>
    <x v="1"/>
    <n v="33000"/>
    <n v="0"/>
    <n v="33000"/>
    <n v="0"/>
    <n v="33000"/>
    <n v="0"/>
    <n v="28490"/>
    <n v="5753.85"/>
    <n v="4510"/>
    <n v="27246.15"/>
    <n v="4510"/>
    <s v="G/530201/1FA101"/>
  </r>
  <r>
    <x v="0"/>
    <x v="0"/>
    <x v="0"/>
    <x v="0"/>
    <x v="0"/>
    <x v="4"/>
    <s v="ZS03F030"/>
    <x v="0"/>
    <x v="1"/>
    <x v="1"/>
    <x v="20"/>
    <x v="1"/>
    <n v="15000"/>
    <n v="-3000"/>
    <n v="12000"/>
    <n v="-4160"/>
    <n v="7840"/>
    <n v="4286.6400000000003"/>
    <n v="3553.36"/>
    <n v="0"/>
    <n v="8446.64"/>
    <n v="12000"/>
    <n v="0"/>
    <s v="G/530204/1FA101"/>
  </r>
  <r>
    <x v="0"/>
    <x v="0"/>
    <x v="0"/>
    <x v="0"/>
    <x v="0"/>
    <x v="4"/>
    <s v="ZS03F030"/>
    <x v="0"/>
    <x v="1"/>
    <x v="1"/>
    <x v="21"/>
    <x v="1"/>
    <n v="312000"/>
    <n v="0"/>
    <n v="312000"/>
    <n v="-721.76"/>
    <n v="311278.24"/>
    <n v="4838.3999999999996"/>
    <n v="306439.84000000003"/>
    <n v="202639.6"/>
    <n v="5560.1599999999744"/>
    <n v="109360.4"/>
    <n v="0"/>
    <s v="G/530208/1FA101"/>
  </r>
  <r>
    <x v="0"/>
    <x v="0"/>
    <x v="0"/>
    <x v="0"/>
    <x v="0"/>
    <x v="4"/>
    <s v="ZS03F030"/>
    <x v="0"/>
    <x v="1"/>
    <x v="1"/>
    <x v="22"/>
    <x v="1"/>
    <n v="186000"/>
    <n v="-7095.2"/>
    <n v="178904.8"/>
    <n v="0"/>
    <n v="178904.8"/>
    <n v="0"/>
    <n v="172396.47"/>
    <n v="65301.29"/>
    <n v="6508.3299999999872"/>
    <n v="113603.50999999998"/>
    <n v="6508.33"/>
    <s v="G/530209/1FA101"/>
  </r>
  <r>
    <x v="0"/>
    <x v="0"/>
    <x v="0"/>
    <x v="0"/>
    <x v="0"/>
    <x v="4"/>
    <s v="ZS03F030"/>
    <x v="0"/>
    <x v="1"/>
    <x v="1"/>
    <x v="24"/>
    <x v="1"/>
    <n v="7000"/>
    <n v="0"/>
    <n v="7000"/>
    <n v="-4000"/>
    <n v="3000"/>
    <n v="0"/>
    <n v="0"/>
    <n v="0"/>
    <n v="7000"/>
    <n v="7000"/>
    <n v="3000"/>
    <s v="G/530402/1FA101"/>
  </r>
  <r>
    <x v="0"/>
    <x v="0"/>
    <x v="0"/>
    <x v="0"/>
    <x v="0"/>
    <x v="4"/>
    <s v="ZS03F030"/>
    <x v="0"/>
    <x v="1"/>
    <x v="1"/>
    <x v="25"/>
    <x v="1"/>
    <n v="5000"/>
    <n v="0"/>
    <n v="5000"/>
    <n v="-1900"/>
    <n v="3100"/>
    <n v="1196"/>
    <n v="1904"/>
    <n v="1904"/>
    <n v="3096"/>
    <n v="3096"/>
    <n v="0"/>
    <s v="G/530404/1FA101"/>
  </r>
  <r>
    <x v="0"/>
    <x v="0"/>
    <x v="0"/>
    <x v="0"/>
    <x v="0"/>
    <x v="4"/>
    <s v="ZS03F030"/>
    <x v="0"/>
    <x v="1"/>
    <x v="1"/>
    <x v="26"/>
    <x v="1"/>
    <n v="27800"/>
    <n v="-4000"/>
    <n v="23800"/>
    <n v="-7224"/>
    <n v="16576"/>
    <n v="0"/>
    <n v="16576"/>
    <n v="0"/>
    <n v="7224"/>
    <n v="23800"/>
    <n v="0"/>
    <s v="G/530405/1FA101"/>
  </r>
  <r>
    <x v="0"/>
    <x v="0"/>
    <x v="0"/>
    <x v="0"/>
    <x v="0"/>
    <x v="4"/>
    <s v="ZS03F030"/>
    <x v="0"/>
    <x v="1"/>
    <x v="1"/>
    <x v="105"/>
    <x v="1"/>
    <n v="0"/>
    <n v="7095.2"/>
    <n v="7095.2"/>
    <n v="0"/>
    <n v="7095.2"/>
    <n v="0"/>
    <n v="0"/>
    <n v="0"/>
    <n v="7095.2"/>
    <n v="7095.2"/>
    <n v="7095.2"/>
    <s v="G/530702/1FA101"/>
  </r>
  <r>
    <x v="0"/>
    <x v="0"/>
    <x v="0"/>
    <x v="0"/>
    <x v="0"/>
    <x v="4"/>
    <s v="ZS03F030"/>
    <x v="0"/>
    <x v="1"/>
    <x v="1"/>
    <x v="28"/>
    <x v="1"/>
    <n v="15000"/>
    <n v="0"/>
    <n v="15000"/>
    <n v="0"/>
    <n v="15000"/>
    <n v="15000"/>
    <n v="0"/>
    <n v="0"/>
    <n v="15000"/>
    <n v="15000"/>
    <n v="0"/>
    <s v="G/530704/1FA101"/>
  </r>
  <r>
    <x v="0"/>
    <x v="0"/>
    <x v="0"/>
    <x v="0"/>
    <x v="0"/>
    <x v="4"/>
    <s v="ZS03F030"/>
    <x v="0"/>
    <x v="1"/>
    <x v="1"/>
    <x v="87"/>
    <x v="1"/>
    <n v="3000"/>
    <n v="0"/>
    <n v="3000"/>
    <n v="-1000"/>
    <n v="2000"/>
    <n v="2000"/>
    <n v="0"/>
    <n v="0"/>
    <n v="3000"/>
    <n v="3000"/>
    <n v="0"/>
    <s v="G/530801/1FA101"/>
  </r>
  <r>
    <x v="0"/>
    <x v="0"/>
    <x v="0"/>
    <x v="0"/>
    <x v="0"/>
    <x v="4"/>
    <s v="ZS03F030"/>
    <x v="0"/>
    <x v="1"/>
    <x v="1"/>
    <x v="30"/>
    <x v="1"/>
    <n v="15000"/>
    <n v="0"/>
    <n v="15000"/>
    <n v="-6000"/>
    <n v="9000"/>
    <n v="5569.51"/>
    <n v="3430.49"/>
    <n v="2852.98"/>
    <n v="11569.51"/>
    <n v="12147.02"/>
    <n v="0"/>
    <s v="G/530803/1FA101"/>
  </r>
  <r>
    <x v="0"/>
    <x v="0"/>
    <x v="0"/>
    <x v="0"/>
    <x v="0"/>
    <x v="4"/>
    <s v="ZS03F030"/>
    <x v="0"/>
    <x v="1"/>
    <x v="1"/>
    <x v="31"/>
    <x v="1"/>
    <n v="10000"/>
    <n v="0"/>
    <n v="10000"/>
    <n v="0"/>
    <n v="10000"/>
    <n v="3595.46"/>
    <n v="6404.54"/>
    <n v="6404.54"/>
    <n v="3595.46"/>
    <n v="3595.46"/>
    <n v="0"/>
    <s v="G/530804/1FA101"/>
  </r>
  <r>
    <x v="0"/>
    <x v="0"/>
    <x v="0"/>
    <x v="0"/>
    <x v="0"/>
    <x v="4"/>
    <s v="ZS03F030"/>
    <x v="0"/>
    <x v="1"/>
    <x v="1"/>
    <x v="32"/>
    <x v="1"/>
    <n v="3000"/>
    <n v="0"/>
    <n v="3000"/>
    <n v="-7.0000000000000007E-2"/>
    <n v="2999.93"/>
    <n v="282.39999999999998"/>
    <n v="377.53"/>
    <n v="377.53"/>
    <n v="2622.4700000000003"/>
    <n v="2622.4700000000003"/>
    <n v="2340"/>
    <s v="G/530805/1FA101"/>
  </r>
  <r>
    <x v="0"/>
    <x v="0"/>
    <x v="0"/>
    <x v="0"/>
    <x v="0"/>
    <x v="4"/>
    <s v="ZS03F030"/>
    <x v="0"/>
    <x v="1"/>
    <x v="1"/>
    <x v="34"/>
    <x v="1"/>
    <n v="29000"/>
    <n v="0"/>
    <n v="29000"/>
    <n v="0"/>
    <n v="29000"/>
    <n v="29000"/>
    <n v="0"/>
    <n v="0"/>
    <n v="29000"/>
    <n v="29000"/>
    <n v="0"/>
    <s v="G/530807/1FA101"/>
  </r>
  <r>
    <x v="0"/>
    <x v="0"/>
    <x v="0"/>
    <x v="0"/>
    <x v="0"/>
    <x v="4"/>
    <s v="ZS03F030"/>
    <x v="0"/>
    <x v="1"/>
    <x v="1"/>
    <x v="36"/>
    <x v="1"/>
    <n v="31000"/>
    <n v="0"/>
    <n v="31000"/>
    <n v="0"/>
    <n v="31000"/>
    <n v="31000"/>
    <n v="0"/>
    <n v="0"/>
    <n v="31000"/>
    <n v="31000"/>
    <n v="0"/>
    <s v="G/530811/1FA101"/>
  </r>
  <r>
    <x v="0"/>
    <x v="0"/>
    <x v="0"/>
    <x v="0"/>
    <x v="0"/>
    <x v="4"/>
    <s v="ZS03F030"/>
    <x v="0"/>
    <x v="1"/>
    <x v="2"/>
    <x v="38"/>
    <x v="1"/>
    <n v="4000"/>
    <n v="0"/>
    <n v="4000"/>
    <n v="0"/>
    <n v="4000"/>
    <n v="4000"/>
    <n v="0"/>
    <n v="0"/>
    <n v="4000"/>
    <n v="4000"/>
    <n v="0"/>
    <s v="G/570102/1FA101"/>
  </r>
  <r>
    <x v="0"/>
    <x v="0"/>
    <x v="0"/>
    <x v="0"/>
    <x v="0"/>
    <x v="4"/>
    <s v="ZS03F030"/>
    <x v="0"/>
    <x v="1"/>
    <x v="2"/>
    <x v="39"/>
    <x v="1"/>
    <n v="100"/>
    <n v="0"/>
    <n v="100"/>
    <n v="-100"/>
    <n v="0"/>
    <n v="0"/>
    <n v="0"/>
    <n v="0"/>
    <n v="100"/>
    <n v="100"/>
    <n v="0"/>
    <s v="G/570203/1FA101"/>
  </r>
  <r>
    <x v="0"/>
    <x v="0"/>
    <x v="0"/>
    <x v="0"/>
    <x v="0"/>
    <x v="4"/>
    <s v="ZS03F030"/>
    <x v="0"/>
    <x v="1"/>
    <x v="2"/>
    <x v="98"/>
    <x v="1"/>
    <n v="200"/>
    <n v="0"/>
    <n v="200"/>
    <n v="-200"/>
    <n v="0"/>
    <n v="0"/>
    <n v="0"/>
    <n v="0"/>
    <n v="200"/>
    <n v="200"/>
    <n v="0"/>
    <s v="G/570206/1FA101"/>
  </r>
  <r>
    <x v="0"/>
    <x v="0"/>
    <x v="0"/>
    <x v="0"/>
    <x v="0"/>
    <x v="4"/>
    <s v="ZS03F030"/>
    <x v="1"/>
    <x v="2"/>
    <x v="3"/>
    <x v="40"/>
    <x v="0"/>
    <n v="13245"/>
    <n v="0"/>
    <n v="13245"/>
    <n v="0"/>
    <n v="13245"/>
    <n v="12088.36"/>
    <n v="1156.6400000000001"/>
    <n v="1156.6400000000001"/>
    <n v="12088.36"/>
    <n v="12088.36"/>
    <n v="0"/>
    <s v="G/710203/1FF102"/>
  </r>
  <r>
    <x v="0"/>
    <x v="0"/>
    <x v="0"/>
    <x v="0"/>
    <x v="0"/>
    <x v="4"/>
    <s v="ZS03F030"/>
    <x v="1"/>
    <x v="2"/>
    <x v="3"/>
    <x v="41"/>
    <x v="0"/>
    <n v="6087.3"/>
    <n v="0"/>
    <n v="6087.3"/>
    <n v="0"/>
    <n v="6087.3"/>
    <n v="787.89"/>
    <n v="5212.1099999999997"/>
    <n v="5212.1099999999997"/>
    <n v="875.19000000000051"/>
    <n v="875.19000000000051"/>
    <n v="87.3"/>
    <s v="G/710204/1FF102"/>
  </r>
  <r>
    <x v="0"/>
    <x v="0"/>
    <x v="0"/>
    <x v="0"/>
    <x v="0"/>
    <x v="4"/>
    <s v="ZS03F030"/>
    <x v="1"/>
    <x v="2"/>
    <x v="3"/>
    <x v="42"/>
    <x v="0"/>
    <n v="0"/>
    <n v="850"/>
    <n v="850"/>
    <n v="625.36"/>
    <n v="1475.3600000000001"/>
    <n v="0"/>
    <n v="826.2"/>
    <n v="826.2"/>
    <n v="23.799999999999955"/>
    <n v="23.799999999999955"/>
    <n v="649.16"/>
    <s v="G/710507/1FF102"/>
  </r>
  <r>
    <x v="0"/>
    <x v="0"/>
    <x v="0"/>
    <x v="0"/>
    <x v="0"/>
    <x v="4"/>
    <s v="ZS03F030"/>
    <x v="1"/>
    <x v="2"/>
    <x v="3"/>
    <x v="43"/>
    <x v="0"/>
    <n v="158940"/>
    <n v="0"/>
    <n v="158940"/>
    <n v="0"/>
    <n v="158940"/>
    <n v="54737.67"/>
    <n v="104202.33"/>
    <n v="104202.33"/>
    <n v="54737.67"/>
    <n v="54737.67"/>
    <n v="0"/>
    <s v="G/710510/1FF102"/>
  </r>
  <r>
    <x v="0"/>
    <x v="0"/>
    <x v="0"/>
    <x v="0"/>
    <x v="0"/>
    <x v="4"/>
    <s v="ZS03F030"/>
    <x v="1"/>
    <x v="2"/>
    <x v="3"/>
    <x v="44"/>
    <x v="0"/>
    <n v="20105.91"/>
    <n v="0"/>
    <n v="20105.91"/>
    <n v="0"/>
    <n v="20105.91"/>
    <n v="6819.67"/>
    <n v="13286.24"/>
    <n v="13286.24"/>
    <n v="6819.67"/>
    <n v="6819.67"/>
    <n v="0"/>
    <s v="G/710601/1FF102"/>
  </r>
  <r>
    <x v="0"/>
    <x v="0"/>
    <x v="0"/>
    <x v="0"/>
    <x v="0"/>
    <x v="4"/>
    <s v="ZS03F030"/>
    <x v="1"/>
    <x v="2"/>
    <x v="3"/>
    <x v="45"/>
    <x v="0"/>
    <n v="13245"/>
    <n v="0"/>
    <n v="13245"/>
    <n v="0"/>
    <n v="13245"/>
    <n v="7327.68"/>
    <n v="5917.32"/>
    <n v="5917.32"/>
    <n v="7327.68"/>
    <n v="7327.68"/>
    <n v="0"/>
    <s v="G/710602/1FF102"/>
  </r>
  <r>
    <x v="0"/>
    <x v="0"/>
    <x v="0"/>
    <x v="0"/>
    <x v="0"/>
    <x v="4"/>
    <s v="ZS03F03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4"/>
    <s v="ZS03F03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4"/>
    <s v="ZS03F03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4"/>
    <s v="ZS03F03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4"/>
    <s v="ZS03F03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4"/>
    <s v="ZS03F030"/>
    <x v="3"/>
    <x v="4"/>
    <x v="4"/>
    <x v="106"/>
    <x v="1"/>
    <n v="83758"/>
    <n v="0"/>
    <n v="83758"/>
    <n v="-83758"/>
    <n v="0"/>
    <n v="0"/>
    <n v="0"/>
    <n v="0"/>
    <n v="83758"/>
    <n v="83758"/>
    <n v="0"/>
    <s v="G/730601/3FD301"/>
  </r>
  <r>
    <x v="0"/>
    <x v="0"/>
    <x v="0"/>
    <x v="0"/>
    <x v="0"/>
    <x v="4"/>
    <s v="ZS03F030"/>
    <x v="1"/>
    <x v="5"/>
    <x v="4"/>
    <x v="56"/>
    <x v="1"/>
    <n v="11520"/>
    <n v="0"/>
    <n v="11520"/>
    <n v="-3680"/>
    <n v="7840"/>
    <n v="7840"/>
    <n v="0"/>
    <n v="0"/>
    <n v="11520"/>
    <n v="11520"/>
    <n v="0"/>
    <s v="G/730613/1FF102"/>
  </r>
  <r>
    <x v="0"/>
    <x v="0"/>
    <x v="0"/>
    <x v="0"/>
    <x v="0"/>
    <x v="4"/>
    <s v="ZS03F030"/>
    <x v="1"/>
    <x v="6"/>
    <x v="4"/>
    <x v="57"/>
    <x v="1"/>
    <n v="3500"/>
    <n v="0"/>
    <n v="3500"/>
    <n v="-3500"/>
    <n v="0"/>
    <n v="0"/>
    <n v="0"/>
    <n v="0"/>
    <n v="3500"/>
    <n v="3500"/>
    <n v="0"/>
    <s v="G/730204/1FF102"/>
  </r>
  <r>
    <x v="0"/>
    <x v="0"/>
    <x v="0"/>
    <x v="0"/>
    <x v="0"/>
    <x v="4"/>
    <s v="ZS03F030"/>
    <x v="1"/>
    <x v="6"/>
    <x v="4"/>
    <x v="53"/>
    <x v="1"/>
    <n v="7500"/>
    <n v="0"/>
    <n v="7500"/>
    <n v="-7500"/>
    <n v="0"/>
    <n v="0"/>
    <n v="0"/>
    <n v="0"/>
    <n v="7500"/>
    <n v="7500"/>
    <n v="0"/>
    <s v="G/730205/1FF102"/>
  </r>
  <r>
    <x v="0"/>
    <x v="0"/>
    <x v="0"/>
    <x v="0"/>
    <x v="0"/>
    <x v="4"/>
    <s v="ZS03F030"/>
    <x v="1"/>
    <x v="6"/>
    <x v="4"/>
    <x v="58"/>
    <x v="1"/>
    <n v="4500"/>
    <n v="0"/>
    <n v="4500"/>
    <n v="-4500"/>
    <n v="0"/>
    <n v="0"/>
    <n v="0"/>
    <n v="0"/>
    <n v="4500"/>
    <n v="4500"/>
    <n v="0"/>
    <s v="G/730235/1FF102"/>
  </r>
  <r>
    <x v="0"/>
    <x v="0"/>
    <x v="0"/>
    <x v="0"/>
    <x v="0"/>
    <x v="4"/>
    <s v="ZS03F030"/>
    <x v="1"/>
    <x v="6"/>
    <x v="4"/>
    <x v="55"/>
    <x v="1"/>
    <n v="10900.35"/>
    <n v="0"/>
    <n v="10900.35"/>
    <n v="0"/>
    <n v="10900.35"/>
    <n v="10900.35"/>
    <n v="0"/>
    <n v="0"/>
    <n v="10900.35"/>
    <n v="10900.35"/>
    <n v="0"/>
    <s v="G/730504/1FF102"/>
  </r>
  <r>
    <x v="0"/>
    <x v="0"/>
    <x v="0"/>
    <x v="0"/>
    <x v="0"/>
    <x v="4"/>
    <s v="ZS03F030"/>
    <x v="1"/>
    <x v="6"/>
    <x v="4"/>
    <x v="47"/>
    <x v="1"/>
    <n v="5500"/>
    <n v="0"/>
    <n v="5500"/>
    <n v="-5500"/>
    <n v="0"/>
    <n v="0"/>
    <n v="0"/>
    <n v="0"/>
    <n v="5500"/>
    <n v="5500"/>
    <n v="0"/>
    <s v="G/730505/1FF102"/>
  </r>
  <r>
    <x v="0"/>
    <x v="0"/>
    <x v="0"/>
    <x v="0"/>
    <x v="0"/>
    <x v="4"/>
    <s v="ZS03F030"/>
    <x v="1"/>
    <x v="6"/>
    <x v="4"/>
    <x v="56"/>
    <x v="1"/>
    <n v="6500"/>
    <n v="0"/>
    <n v="6500"/>
    <n v="-6500"/>
    <n v="0"/>
    <n v="0"/>
    <n v="0"/>
    <n v="0"/>
    <n v="6500"/>
    <n v="6500"/>
    <n v="0"/>
    <s v="G/730613/1FF102"/>
  </r>
  <r>
    <x v="0"/>
    <x v="0"/>
    <x v="0"/>
    <x v="0"/>
    <x v="0"/>
    <x v="4"/>
    <s v="ZS03F030"/>
    <x v="1"/>
    <x v="6"/>
    <x v="4"/>
    <x v="64"/>
    <x v="1"/>
    <n v="3000"/>
    <n v="0"/>
    <n v="3000"/>
    <n v="-3000"/>
    <n v="0"/>
    <n v="0"/>
    <n v="0"/>
    <n v="0"/>
    <n v="3000"/>
    <n v="3000"/>
    <n v="0"/>
    <s v="G/730807/1FF102"/>
  </r>
  <r>
    <x v="0"/>
    <x v="0"/>
    <x v="0"/>
    <x v="0"/>
    <x v="0"/>
    <x v="4"/>
    <s v="ZS03F030"/>
    <x v="1"/>
    <x v="6"/>
    <x v="4"/>
    <x v="68"/>
    <x v="1"/>
    <n v="8500"/>
    <n v="0"/>
    <n v="8500"/>
    <n v="0"/>
    <n v="8500"/>
    <n v="8500"/>
    <n v="0"/>
    <n v="0"/>
    <n v="8500"/>
    <n v="8500"/>
    <n v="0"/>
    <s v="G/730811/1FF102"/>
  </r>
  <r>
    <x v="0"/>
    <x v="0"/>
    <x v="0"/>
    <x v="0"/>
    <x v="0"/>
    <x v="4"/>
    <s v="ZS03F030"/>
    <x v="1"/>
    <x v="7"/>
    <x v="4"/>
    <x v="53"/>
    <x v="1"/>
    <n v="4775"/>
    <n v="0"/>
    <n v="4775"/>
    <n v="-4775"/>
    <n v="0"/>
    <n v="0"/>
    <n v="0"/>
    <n v="0"/>
    <n v="4775"/>
    <n v="4775"/>
    <n v="0"/>
    <s v="G/730205/1FF102"/>
  </r>
  <r>
    <x v="0"/>
    <x v="0"/>
    <x v="0"/>
    <x v="0"/>
    <x v="0"/>
    <x v="4"/>
    <s v="ZS03F030"/>
    <x v="1"/>
    <x v="7"/>
    <x v="4"/>
    <x v="58"/>
    <x v="1"/>
    <n v="1000"/>
    <n v="0"/>
    <n v="1000"/>
    <n v="-1000"/>
    <n v="0"/>
    <n v="0"/>
    <n v="0"/>
    <n v="0"/>
    <n v="1000"/>
    <n v="1000"/>
    <n v="0"/>
    <s v="G/730235/1FF102"/>
  </r>
  <r>
    <x v="0"/>
    <x v="0"/>
    <x v="0"/>
    <x v="0"/>
    <x v="0"/>
    <x v="4"/>
    <s v="ZS03F03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4"/>
    <s v="ZS03F030"/>
    <x v="1"/>
    <x v="7"/>
    <x v="4"/>
    <x v="69"/>
    <x v="1"/>
    <n v="1000"/>
    <n v="0"/>
    <n v="1000"/>
    <n v="-1000"/>
    <n v="0"/>
    <n v="0"/>
    <n v="0"/>
    <n v="0"/>
    <n v="1000"/>
    <n v="1000"/>
    <n v="0"/>
    <s v="G/730802/1FF102"/>
  </r>
  <r>
    <x v="0"/>
    <x v="0"/>
    <x v="0"/>
    <x v="0"/>
    <x v="0"/>
    <x v="4"/>
    <s v="ZS03F03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4"/>
    <s v="ZS03F030"/>
    <x v="1"/>
    <x v="2"/>
    <x v="4"/>
    <x v="107"/>
    <x v="1"/>
    <n v="5200"/>
    <n v="0"/>
    <n v="5200"/>
    <n v="0"/>
    <n v="5200"/>
    <n v="0"/>
    <n v="5200"/>
    <n v="1076.95"/>
    <n v="0"/>
    <n v="4123.05"/>
    <n v="0"/>
    <s v="G/730101/1FF102"/>
  </r>
  <r>
    <x v="0"/>
    <x v="0"/>
    <x v="0"/>
    <x v="0"/>
    <x v="0"/>
    <x v="4"/>
    <s v="ZS03F030"/>
    <x v="1"/>
    <x v="2"/>
    <x v="4"/>
    <x v="108"/>
    <x v="1"/>
    <n v="13119.1"/>
    <n v="0"/>
    <n v="13119.1"/>
    <n v="0"/>
    <n v="13119.1"/>
    <n v="0"/>
    <n v="13119.1"/>
    <n v="6349.03"/>
    <n v="0"/>
    <n v="6770.0700000000006"/>
    <n v="0"/>
    <s v="G/730104/1FF102"/>
  </r>
  <r>
    <x v="0"/>
    <x v="0"/>
    <x v="0"/>
    <x v="0"/>
    <x v="0"/>
    <x v="4"/>
    <s v="ZS03F030"/>
    <x v="1"/>
    <x v="2"/>
    <x v="4"/>
    <x v="109"/>
    <x v="1"/>
    <n v="400"/>
    <n v="0"/>
    <n v="400"/>
    <n v="0"/>
    <n v="400"/>
    <n v="0"/>
    <n v="400"/>
    <n v="160.33000000000001"/>
    <n v="0"/>
    <n v="239.67"/>
    <n v="0"/>
    <s v="G/730105/1FF102"/>
  </r>
  <r>
    <x v="0"/>
    <x v="0"/>
    <x v="0"/>
    <x v="0"/>
    <x v="0"/>
    <x v="4"/>
    <s v="ZS03F030"/>
    <x v="1"/>
    <x v="2"/>
    <x v="4"/>
    <x v="60"/>
    <x v="1"/>
    <n v="1000"/>
    <n v="0"/>
    <n v="1000"/>
    <n v="0"/>
    <n v="1000"/>
    <n v="1000"/>
    <n v="0"/>
    <n v="0"/>
    <n v="1000"/>
    <n v="1000"/>
    <n v="0"/>
    <s v="G/730203/1FF102"/>
  </r>
  <r>
    <x v="0"/>
    <x v="0"/>
    <x v="0"/>
    <x v="0"/>
    <x v="0"/>
    <x v="4"/>
    <s v="ZS03F030"/>
    <x v="1"/>
    <x v="2"/>
    <x v="4"/>
    <x v="57"/>
    <x v="1"/>
    <n v="3000"/>
    <n v="0"/>
    <n v="3000"/>
    <n v="-3000"/>
    <n v="0"/>
    <n v="0"/>
    <n v="0"/>
    <n v="0"/>
    <n v="3000"/>
    <n v="3000"/>
    <n v="0"/>
    <s v="G/730204/1FF102"/>
  </r>
  <r>
    <x v="0"/>
    <x v="0"/>
    <x v="0"/>
    <x v="0"/>
    <x v="0"/>
    <x v="4"/>
    <s v="ZS03F030"/>
    <x v="1"/>
    <x v="2"/>
    <x v="4"/>
    <x v="53"/>
    <x v="1"/>
    <n v="6000"/>
    <n v="0"/>
    <n v="6000"/>
    <n v="-6000"/>
    <n v="0"/>
    <n v="0"/>
    <n v="0"/>
    <n v="0"/>
    <n v="6000"/>
    <n v="6000"/>
    <n v="0"/>
    <s v="G/730205/1FF102"/>
  </r>
  <r>
    <x v="0"/>
    <x v="0"/>
    <x v="0"/>
    <x v="0"/>
    <x v="0"/>
    <x v="4"/>
    <s v="ZS03F030"/>
    <x v="1"/>
    <x v="2"/>
    <x v="4"/>
    <x v="62"/>
    <x v="1"/>
    <n v="6000"/>
    <n v="0"/>
    <n v="6000"/>
    <n v="0"/>
    <n v="6000"/>
    <n v="0"/>
    <n v="0"/>
    <n v="0"/>
    <n v="6000"/>
    <n v="6000"/>
    <n v="6000"/>
    <s v="G/730402/1FF102"/>
  </r>
  <r>
    <x v="0"/>
    <x v="0"/>
    <x v="0"/>
    <x v="0"/>
    <x v="0"/>
    <x v="4"/>
    <s v="ZS03F030"/>
    <x v="1"/>
    <x v="2"/>
    <x v="4"/>
    <x v="47"/>
    <x v="1"/>
    <n v="800"/>
    <n v="0"/>
    <n v="800"/>
    <n v="-800"/>
    <n v="0"/>
    <n v="0"/>
    <n v="0"/>
    <n v="0"/>
    <n v="800"/>
    <n v="800"/>
    <n v="0"/>
    <s v="G/730505/1FF102"/>
  </r>
  <r>
    <x v="0"/>
    <x v="0"/>
    <x v="0"/>
    <x v="0"/>
    <x v="0"/>
    <x v="4"/>
    <s v="ZS03F030"/>
    <x v="1"/>
    <x v="2"/>
    <x v="4"/>
    <x v="56"/>
    <x v="1"/>
    <n v="40000"/>
    <n v="0"/>
    <n v="40000"/>
    <n v="-32160"/>
    <n v="7840"/>
    <n v="0"/>
    <n v="7840"/>
    <n v="0"/>
    <n v="32160"/>
    <n v="40000"/>
    <n v="0"/>
    <s v="G/730613/1FF102"/>
  </r>
  <r>
    <x v="0"/>
    <x v="0"/>
    <x v="0"/>
    <x v="0"/>
    <x v="0"/>
    <x v="4"/>
    <s v="ZS03F030"/>
    <x v="1"/>
    <x v="2"/>
    <x v="4"/>
    <x v="110"/>
    <x v="1"/>
    <n v="2000"/>
    <n v="0"/>
    <n v="2000"/>
    <n v="-2000"/>
    <n v="0"/>
    <n v="0"/>
    <n v="0"/>
    <n v="0"/>
    <n v="2000"/>
    <n v="2000"/>
    <n v="0"/>
    <s v="G/730704/1FF102"/>
  </r>
  <r>
    <x v="0"/>
    <x v="0"/>
    <x v="0"/>
    <x v="0"/>
    <x v="0"/>
    <x v="4"/>
    <s v="ZS03F030"/>
    <x v="1"/>
    <x v="2"/>
    <x v="4"/>
    <x v="50"/>
    <x v="1"/>
    <n v="2000"/>
    <n v="0"/>
    <n v="2000"/>
    <n v="0"/>
    <n v="2000"/>
    <n v="2000"/>
    <n v="0"/>
    <n v="0"/>
    <n v="2000"/>
    <n v="2000"/>
    <n v="0"/>
    <s v="G/730804/1FF102"/>
  </r>
  <r>
    <x v="0"/>
    <x v="0"/>
    <x v="0"/>
    <x v="0"/>
    <x v="0"/>
    <x v="4"/>
    <s v="ZS03F030"/>
    <x v="1"/>
    <x v="2"/>
    <x v="4"/>
    <x v="64"/>
    <x v="1"/>
    <n v="3000"/>
    <n v="0"/>
    <n v="3000"/>
    <n v="-3000"/>
    <n v="0"/>
    <n v="0"/>
    <n v="0"/>
    <n v="0"/>
    <n v="3000"/>
    <n v="3000"/>
    <n v="0"/>
    <s v="G/730807/1FF102"/>
  </r>
  <r>
    <x v="0"/>
    <x v="0"/>
    <x v="0"/>
    <x v="0"/>
    <x v="0"/>
    <x v="4"/>
    <s v="ZS03F030"/>
    <x v="1"/>
    <x v="2"/>
    <x v="4"/>
    <x v="68"/>
    <x v="1"/>
    <n v="2000"/>
    <n v="0"/>
    <n v="2000"/>
    <n v="0"/>
    <n v="2000"/>
    <n v="2000"/>
    <n v="0"/>
    <n v="0"/>
    <n v="2000"/>
    <n v="2000"/>
    <n v="0"/>
    <s v="G/730811/1FF102"/>
  </r>
  <r>
    <x v="0"/>
    <x v="0"/>
    <x v="0"/>
    <x v="0"/>
    <x v="0"/>
    <x v="4"/>
    <s v="ZS03F030"/>
    <x v="1"/>
    <x v="2"/>
    <x v="4"/>
    <x v="59"/>
    <x v="1"/>
    <n v="400"/>
    <n v="0"/>
    <n v="400"/>
    <n v="-400"/>
    <n v="0"/>
    <n v="0"/>
    <n v="0"/>
    <n v="0"/>
    <n v="400"/>
    <n v="400"/>
    <n v="0"/>
    <s v="G/730812/1FF102"/>
  </r>
  <r>
    <x v="0"/>
    <x v="0"/>
    <x v="0"/>
    <x v="0"/>
    <x v="0"/>
    <x v="4"/>
    <s v="ZS03F030"/>
    <x v="1"/>
    <x v="2"/>
    <x v="4"/>
    <x v="65"/>
    <x v="1"/>
    <n v="2000"/>
    <n v="0"/>
    <n v="2000"/>
    <n v="0"/>
    <n v="2000"/>
    <n v="0"/>
    <n v="0"/>
    <n v="0"/>
    <n v="2000"/>
    <n v="2000"/>
    <n v="2000"/>
    <s v="G/730820/1FF102"/>
  </r>
  <r>
    <x v="0"/>
    <x v="0"/>
    <x v="0"/>
    <x v="0"/>
    <x v="0"/>
    <x v="4"/>
    <s v="ZS03F030"/>
    <x v="1"/>
    <x v="2"/>
    <x v="4"/>
    <x v="103"/>
    <x v="1"/>
    <n v="2000"/>
    <n v="0"/>
    <n v="2000"/>
    <n v="-2000"/>
    <n v="0"/>
    <n v="0"/>
    <n v="0"/>
    <n v="0"/>
    <n v="2000"/>
    <n v="2000"/>
    <n v="0"/>
    <s v="G/731403/1FF102"/>
  </r>
  <r>
    <x v="0"/>
    <x v="0"/>
    <x v="0"/>
    <x v="0"/>
    <x v="0"/>
    <x v="4"/>
    <s v="ZS03F030"/>
    <x v="1"/>
    <x v="8"/>
    <x v="4"/>
    <x v="55"/>
    <x v="1"/>
    <n v="100000"/>
    <n v="0"/>
    <n v="100000"/>
    <n v="0"/>
    <n v="100000"/>
    <n v="100000"/>
    <n v="0"/>
    <n v="0"/>
    <n v="100000"/>
    <n v="100000"/>
    <n v="0"/>
    <s v="G/730504/1FF102"/>
  </r>
  <r>
    <x v="0"/>
    <x v="0"/>
    <x v="0"/>
    <x v="0"/>
    <x v="0"/>
    <x v="4"/>
    <s v="ZS03F030"/>
    <x v="1"/>
    <x v="8"/>
    <x v="4"/>
    <x v="106"/>
    <x v="1"/>
    <n v="20000"/>
    <n v="4757.49"/>
    <n v="24757.489999999998"/>
    <n v="-20000"/>
    <n v="4757.489999999998"/>
    <n v="0"/>
    <n v="4757.49"/>
    <n v="4757.49"/>
    <n v="20000"/>
    <n v="20000"/>
    <n v="0"/>
    <s v="G/730601/1FF102"/>
  </r>
  <r>
    <x v="0"/>
    <x v="0"/>
    <x v="0"/>
    <x v="0"/>
    <x v="0"/>
    <x v="4"/>
    <s v="ZS03F030"/>
    <x v="1"/>
    <x v="8"/>
    <x v="4"/>
    <x v="111"/>
    <x v="1"/>
    <n v="0"/>
    <n v="11500"/>
    <n v="11500"/>
    <n v="-11500"/>
    <n v="0"/>
    <n v="0"/>
    <n v="0"/>
    <n v="0"/>
    <n v="11500"/>
    <n v="11500"/>
    <n v="0"/>
    <s v="G/730604/1FF102"/>
  </r>
  <r>
    <x v="0"/>
    <x v="0"/>
    <x v="0"/>
    <x v="0"/>
    <x v="0"/>
    <x v="4"/>
    <s v="ZS03F030"/>
    <x v="1"/>
    <x v="8"/>
    <x v="4"/>
    <x v="68"/>
    <x v="1"/>
    <n v="30000"/>
    <n v="0"/>
    <n v="30000"/>
    <n v="0"/>
    <n v="30000"/>
    <n v="30000"/>
    <n v="0"/>
    <n v="0"/>
    <n v="30000"/>
    <n v="30000"/>
    <n v="0"/>
    <s v="G/730811/1FF102"/>
  </r>
  <r>
    <x v="0"/>
    <x v="0"/>
    <x v="0"/>
    <x v="0"/>
    <x v="0"/>
    <x v="4"/>
    <s v="ZS03F030"/>
    <x v="1"/>
    <x v="9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4"/>
    <s v="ZS03F030"/>
    <x v="1"/>
    <x v="9"/>
    <x v="4"/>
    <x v="58"/>
    <x v="1"/>
    <n v="17287.98"/>
    <n v="0"/>
    <n v="17287.98"/>
    <n v="-17287.98"/>
    <n v="0"/>
    <n v="0"/>
    <n v="0"/>
    <n v="0"/>
    <n v="17287.98"/>
    <n v="17287.98"/>
    <n v="0"/>
    <s v="G/730235/1FF102"/>
  </r>
  <r>
    <x v="0"/>
    <x v="0"/>
    <x v="0"/>
    <x v="0"/>
    <x v="0"/>
    <x v="4"/>
    <s v="ZS03F030"/>
    <x v="1"/>
    <x v="9"/>
    <x v="4"/>
    <x v="47"/>
    <x v="1"/>
    <n v="8000"/>
    <n v="0"/>
    <n v="8000"/>
    <n v="-8000"/>
    <n v="0"/>
    <n v="0"/>
    <n v="0"/>
    <n v="0"/>
    <n v="8000"/>
    <n v="8000"/>
    <n v="0"/>
    <s v="G/730505/1FF102"/>
  </r>
  <r>
    <x v="0"/>
    <x v="0"/>
    <x v="0"/>
    <x v="0"/>
    <x v="0"/>
    <x v="4"/>
    <s v="ZS03F030"/>
    <x v="1"/>
    <x v="9"/>
    <x v="4"/>
    <x v="56"/>
    <x v="1"/>
    <n v="4500"/>
    <n v="0"/>
    <n v="4500"/>
    <n v="-4500"/>
    <n v="0"/>
    <n v="0"/>
    <n v="0"/>
    <n v="0"/>
    <n v="4500"/>
    <n v="4500"/>
    <n v="0"/>
    <s v="G/730613/1FF102"/>
  </r>
  <r>
    <x v="0"/>
    <x v="0"/>
    <x v="0"/>
    <x v="0"/>
    <x v="0"/>
    <x v="4"/>
    <s v="ZS03F030"/>
    <x v="1"/>
    <x v="9"/>
    <x v="4"/>
    <x v="69"/>
    <x v="1"/>
    <n v="15000"/>
    <n v="0"/>
    <n v="15000"/>
    <n v="-15000"/>
    <n v="0"/>
    <n v="0"/>
    <n v="0"/>
    <n v="0"/>
    <n v="15000"/>
    <n v="15000"/>
    <n v="0"/>
    <s v="G/730802/1FF102"/>
  </r>
  <r>
    <x v="0"/>
    <x v="0"/>
    <x v="0"/>
    <x v="0"/>
    <x v="0"/>
    <x v="4"/>
    <s v="ZS03F030"/>
    <x v="1"/>
    <x v="9"/>
    <x v="4"/>
    <x v="59"/>
    <x v="1"/>
    <n v="3500"/>
    <n v="0"/>
    <n v="3500"/>
    <n v="-3500"/>
    <n v="0"/>
    <n v="0"/>
    <n v="0"/>
    <n v="0"/>
    <n v="3500"/>
    <n v="3500"/>
    <n v="0"/>
    <s v="G/730812/1FF102"/>
  </r>
  <r>
    <x v="0"/>
    <x v="0"/>
    <x v="0"/>
    <x v="0"/>
    <x v="0"/>
    <x v="4"/>
    <s v="ZS03F030"/>
    <x v="4"/>
    <x v="10"/>
    <x v="4"/>
    <x v="57"/>
    <x v="1"/>
    <n v="1800"/>
    <n v="0"/>
    <n v="1800"/>
    <n v="-1800"/>
    <n v="0"/>
    <n v="0"/>
    <n v="0"/>
    <n v="0"/>
    <n v="1800"/>
    <n v="1800"/>
    <n v="0"/>
    <s v="G/730204/1FG101"/>
  </r>
  <r>
    <x v="0"/>
    <x v="0"/>
    <x v="0"/>
    <x v="0"/>
    <x v="0"/>
    <x v="4"/>
    <s v="ZS03F030"/>
    <x v="4"/>
    <x v="10"/>
    <x v="4"/>
    <x v="53"/>
    <x v="1"/>
    <n v="38200"/>
    <n v="0"/>
    <n v="38200"/>
    <n v="-38200"/>
    <n v="0"/>
    <n v="0"/>
    <n v="0"/>
    <n v="0"/>
    <n v="38200"/>
    <n v="38200"/>
    <n v="0"/>
    <s v="G/730205/1FG101"/>
  </r>
  <r>
    <x v="0"/>
    <x v="0"/>
    <x v="0"/>
    <x v="0"/>
    <x v="0"/>
    <x v="4"/>
    <s v="ZS03F030"/>
    <x v="4"/>
    <x v="11"/>
    <x v="4"/>
    <x v="57"/>
    <x v="1"/>
    <n v="3000"/>
    <n v="0"/>
    <n v="3000"/>
    <n v="-3000"/>
    <n v="0"/>
    <n v="0"/>
    <n v="0"/>
    <n v="0"/>
    <n v="3000"/>
    <n v="3000"/>
    <n v="0"/>
    <s v="G/730204/1FG101"/>
  </r>
  <r>
    <x v="0"/>
    <x v="0"/>
    <x v="0"/>
    <x v="0"/>
    <x v="0"/>
    <x v="4"/>
    <s v="ZS03F030"/>
    <x v="4"/>
    <x v="11"/>
    <x v="4"/>
    <x v="53"/>
    <x v="1"/>
    <n v="77250"/>
    <n v="0"/>
    <n v="77250"/>
    <n v="-64830"/>
    <n v="12420"/>
    <n v="300.24"/>
    <n v="12119.76"/>
    <n v="11656.22"/>
    <n v="65130.239999999998"/>
    <n v="65593.78"/>
    <n v="0"/>
    <s v="G/730205/1FG101"/>
  </r>
  <r>
    <x v="0"/>
    <x v="0"/>
    <x v="0"/>
    <x v="0"/>
    <x v="0"/>
    <x v="4"/>
    <s v="ZS03F030"/>
    <x v="4"/>
    <x v="11"/>
    <x v="4"/>
    <x v="58"/>
    <x v="1"/>
    <n v="1750"/>
    <n v="0"/>
    <n v="1750"/>
    <n v="-1050"/>
    <n v="700"/>
    <n v="700"/>
    <n v="0"/>
    <n v="0"/>
    <n v="1750"/>
    <n v="1750"/>
    <n v="0"/>
    <s v="G/730235/1FG101"/>
  </r>
  <r>
    <x v="2"/>
    <x v="2"/>
    <x v="0"/>
    <x v="0"/>
    <x v="0"/>
    <x v="4"/>
    <s v="ZS03F030"/>
    <x v="5"/>
    <x v="12"/>
    <x v="4"/>
    <x v="57"/>
    <x v="1"/>
    <n v="2000"/>
    <n v="0"/>
    <n v="2000"/>
    <n v="-2000"/>
    <n v="0"/>
    <n v="0"/>
    <n v="0"/>
    <n v="0"/>
    <n v="2000"/>
    <n v="2000"/>
    <n v="0"/>
    <s v="G/730204/2FH211"/>
  </r>
  <r>
    <x v="2"/>
    <x v="2"/>
    <x v="0"/>
    <x v="0"/>
    <x v="0"/>
    <x v="4"/>
    <s v="ZS03F030"/>
    <x v="5"/>
    <x v="12"/>
    <x v="4"/>
    <x v="53"/>
    <x v="1"/>
    <n v="12000"/>
    <n v="0"/>
    <n v="12000"/>
    <n v="-12000"/>
    <n v="0"/>
    <n v="0"/>
    <n v="0"/>
    <n v="0"/>
    <n v="12000"/>
    <n v="12000"/>
    <n v="0"/>
    <s v="G/730205/2FH211"/>
  </r>
  <r>
    <x v="2"/>
    <x v="2"/>
    <x v="0"/>
    <x v="0"/>
    <x v="0"/>
    <x v="4"/>
    <s v="ZS03F03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0"/>
    <x v="0"/>
    <x v="0"/>
    <x v="0"/>
    <x v="0"/>
    <x v="4"/>
    <s v="ZS03F030"/>
    <x v="6"/>
    <x v="13"/>
    <x v="4"/>
    <x v="47"/>
    <x v="1"/>
    <n v="10000"/>
    <n v="0"/>
    <n v="10000"/>
    <n v="-10000"/>
    <n v="0"/>
    <n v="0"/>
    <n v="0"/>
    <n v="0"/>
    <n v="10000"/>
    <n v="10000"/>
    <n v="0"/>
    <s v="G/730505/1FJ103"/>
  </r>
  <r>
    <x v="0"/>
    <x v="0"/>
    <x v="0"/>
    <x v="0"/>
    <x v="0"/>
    <x v="4"/>
    <s v="ZS03F030"/>
    <x v="6"/>
    <x v="13"/>
    <x v="4"/>
    <x v="49"/>
    <x v="1"/>
    <n v="30000"/>
    <n v="0"/>
    <n v="30000"/>
    <n v="-30000"/>
    <n v="0"/>
    <n v="0"/>
    <n v="0"/>
    <n v="0"/>
    <n v="30000"/>
    <n v="30000"/>
    <n v="0"/>
    <s v="G/730606/1FJ103"/>
  </r>
  <r>
    <x v="0"/>
    <x v="0"/>
    <x v="0"/>
    <x v="0"/>
    <x v="0"/>
    <x v="4"/>
    <s v="ZS03F030"/>
    <x v="6"/>
    <x v="13"/>
    <x v="4"/>
    <x v="56"/>
    <x v="1"/>
    <n v="6000"/>
    <n v="0"/>
    <n v="6000"/>
    <n v="-6000"/>
    <n v="0"/>
    <n v="0"/>
    <n v="0"/>
    <n v="0"/>
    <n v="6000"/>
    <n v="6000"/>
    <n v="0"/>
    <s v="G/730613/1FJ103"/>
  </r>
  <r>
    <x v="0"/>
    <x v="0"/>
    <x v="0"/>
    <x v="0"/>
    <x v="0"/>
    <x v="4"/>
    <s v="ZS03F030"/>
    <x v="2"/>
    <x v="14"/>
    <x v="4"/>
    <x v="57"/>
    <x v="1"/>
    <n v="1000"/>
    <n v="0"/>
    <n v="1000"/>
    <n v="-1000"/>
    <n v="0"/>
    <n v="0"/>
    <n v="0"/>
    <n v="0"/>
    <n v="1000"/>
    <n v="1000"/>
    <n v="0"/>
    <s v="G/730204/1FM103"/>
  </r>
  <r>
    <x v="0"/>
    <x v="0"/>
    <x v="0"/>
    <x v="0"/>
    <x v="0"/>
    <x v="4"/>
    <s v="ZS03F030"/>
    <x v="2"/>
    <x v="14"/>
    <x v="4"/>
    <x v="53"/>
    <x v="1"/>
    <n v="6000"/>
    <n v="0"/>
    <n v="6000"/>
    <n v="-6000"/>
    <n v="0"/>
    <n v="0"/>
    <n v="0"/>
    <n v="0"/>
    <n v="6000"/>
    <n v="6000"/>
    <n v="0"/>
    <s v="G/730205/1FM103"/>
  </r>
  <r>
    <x v="0"/>
    <x v="0"/>
    <x v="0"/>
    <x v="0"/>
    <x v="0"/>
    <x v="4"/>
    <s v="ZS03F03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4"/>
    <s v="ZS03F030"/>
    <x v="2"/>
    <x v="14"/>
    <x v="4"/>
    <x v="49"/>
    <x v="1"/>
    <n v="18943.560000000001"/>
    <n v="0"/>
    <n v="18943.560000000001"/>
    <n v="-18943.560000000001"/>
    <n v="0"/>
    <n v="0"/>
    <n v="0"/>
    <n v="0"/>
    <n v="18943.560000000001"/>
    <n v="18943.560000000001"/>
    <n v="0"/>
    <s v="G/730606/1FM103"/>
  </r>
  <r>
    <x v="0"/>
    <x v="0"/>
    <x v="0"/>
    <x v="0"/>
    <x v="0"/>
    <x v="4"/>
    <s v="ZS03F030"/>
    <x v="2"/>
    <x v="15"/>
    <x v="4"/>
    <x v="53"/>
    <x v="1"/>
    <n v="6030"/>
    <n v="0"/>
    <n v="6030"/>
    <n v="-6030"/>
    <n v="0"/>
    <n v="0"/>
    <n v="0"/>
    <n v="0"/>
    <n v="6030"/>
    <n v="6030"/>
    <n v="0"/>
    <s v="G/730205/1FM103"/>
  </r>
  <r>
    <x v="0"/>
    <x v="0"/>
    <x v="0"/>
    <x v="0"/>
    <x v="0"/>
    <x v="4"/>
    <s v="ZS03F030"/>
    <x v="2"/>
    <x v="15"/>
    <x v="4"/>
    <x v="49"/>
    <x v="1"/>
    <n v="37887.120000000003"/>
    <n v="0"/>
    <n v="37887.120000000003"/>
    <n v="-31572.12"/>
    <n v="6315.0000000000036"/>
    <n v="6315"/>
    <n v="0"/>
    <n v="0"/>
    <n v="37887.120000000003"/>
    <n v="37887.120000000003"/>
    <n v="0"/>
    <s v="G/730606/1FM103"/>
  </r>
  <r>
    <x v="0"/>
    <x v="0"/>
    <x v="0"/>
    <x v="0"/>
    <x v="0"/>
    <x v="4"/>
    <s v="ZS03F030"/>
    <x v="2"/>
    <x v="15"/>
    <x v="4"/>
    <x v="59"/>
    <x v="1"/>
    <n v="5302"/>
    <n v="0"/>
    <n v="5302"/>
    <n v="-5302"/>
    <n v="0"/>
    <n v="0"/>
    <n v="0"/>
    <n v="0"/>
    <n v="5302"/>
    <n v="5302"/>
    <n v="0"/>
    <s v="G/730812/1FM103"/>
  </r>
  <r>
    <x v="0"/>
    <x v="0"/>
    <x v="0"/>
    <x v="0"/>
    <x v="0"/>
    <x v="4"/>
    <s v="ZS03F030"/>
    <x v="2"/>
    <x v="3"/>
    <x v="4"/>
    <x v="57"/>
    <x v="1"/>
    <n v="1472.46"/>
    <n v="0"/>
    <n v="1472.46"/>
    <n v="-1472.46"/>
    <n v="0"/>
    <n v="0"/>
    <n v="0"/>
    <n v="0"/>
    <n v="1472.46"/>
    <n v="1472.46"/>
    <n v="0"/>
    <s v="G/730204/1FM103"/>
  </r>
  <r>
    <x v="0"/>
    <x v="0"/>
    <x v="0"/>
    <x v="0"/>
    <x v="0"/>
    <x v="4"/>
    <s v="ZS03F03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4"/>
    <s v="ZS03F030"/>
    <x v="7"/>
    <x v="16"/>
    <x v="4"/>
    <x v="68"/>
    <x v="1"/>
    <n v="4500"/>
    <n v="0"/>
    <n v="4500"/>
    <n v="-4500"/>
    <n v="0"/>
    <n v="0"/>
    <n v="0"/>
    <n v="0"/>
    <n v="4500"/>
    <n v="4500"/>
    <n v="0"/>
    <s v="G/730811/1FN103"/>
  </r>
  <r>
    <x v="0"/>
    <x v="0"/>
    <x v="0"/>
    <x v="0"/>
    <x v="0"/>
    <x v="4"/>
    <s v="ZS03F030"/>
    <x v="7"/>
    <x v="16"/>
    <x v="4"/>
    <x v="52"/>
    <x v="1"/>
    <n v="1000"/>
    <n v="0"/>
    <n v="1000"/>
    <n v="-1000"/>
    <n v="0"/>
    <n v="0"/>
    <n v="0"/>
    <n v="0"/>
    <n v="1000"/>
    <n v="1000"/>
    <n v="0"/>
    <s v="G/731406/1FN103"/>
  </r>
  <r>
    <x v="1"/>
    <x v="1"/>
    <x v="0"/>
    <x v="0"/>
    <x v="0"/>
    <x v="4"/>
    <s v="ZS03F030"/>
    <x v="8"/>
    <x v="17"/>
    <x v="4"/>
    <x v="57"/>
    <x v="1"/>
    <n v="1000"/>
    <n v="0"/>
    <n v="1000"/>
    <n v="-1000"/>
    <n v="0"/>
    <n v="0"/>
    <n v="0"/>
    <n v="0"/>
    <n v="1000"/>
    <n v="1000"/>
    <n v="0"/>
    <s v="G/730204/3FN301"/>
  </r>
  <r>
    <x v="1"/>
    <x v="1"/>
    <x v="0"/>
    <x v="0"/>
    <x v="0"/>
    <x v="4"/>
    <s v="ZS03F030"/>
    <x v="8"/>
    <x v="17"/>
    <x v="4"/>
    <x v="55"/>
    <x v="1"/>
    <n v="11000"/>
    <n v="0"/>
    <n v="11000"/>
    <n v="0"/>
    <n v="11000"/>
    <n v="11000"/>
    <n v="0"/>
    <n v="0"/>
    <n v="11000"/>
    <n v="11000"/>
    <n v="0"/>
    <s v="G/730504/3FN301"/>
  </r>
  <r>
    <x v="1"/>
    <x v="1"/>
    <x v="0"/>
    <x v="0"/>
    <x v="0"/>
    <x v="4"/>
    <s v="ZS03F030"/>
    <x v="8"/>
    <x v="17"/>
    <x v="4"/>
    <x v="49"/>
    <x v="1"/>
    <n v="16700"/>
    <n v="0"/>
    <n v="16700"/>
    <n v="-9741.66"/>
    <n v="6958.34"/>
    <n v="0"/>
    <n v="0"/>
    <n v="0"/>
    <n v="16700"/>
    <n v="16700"/>
    <n v="6958.34"/>
    <s v="G/730606/3FN301"/>
  </r>
  <r>
    <x v="1"/>
    <x v="1"/>
    <x v="0"/>
    <x v="0"/>
    <x v="0"/>
    <x v="4"/>
    <s v="ZS03F030"/>
    <x v="8"/>
    <x v="17"/>
    <x v="4"/>
    <x v="68"/>
    <x v="1"/>
    <n v="2000"/>
    <n v="0"/>
    <n v="2000"/>
    <n v="0"/>
    <n v="2000"/>
    <n v="2000"/>
    <n v="0"/>
    <n v="0"/>
    <n v="2000"/>
    <n v="2000"/>
    <n v="0"/>
    <s v="G/730811/3FN301"/>
  </r>
  <r>
    <x v="1"/>
    <x v="1"/>
    <x v="0"/>
    <x v="0"/>
    <x v="0"/>
    <x v="4"/>
    <s v="ZS03F030"/>
    <x v="8"/>
    <x v="17"/>
    <x v="4"/>
    <x v="65"/>
    <x v="1"/>
    <n v="6000"/>
    <n v="0"/>
    <n v="6000"/>
    <n v="-6000"/>
    <n v="0"/>
    <n v="0"/>
    <n v="0"/>
    <n v="0"/>
    <n v="6000"/>
    <n v="6000"/>
    <n v="0"/>
    <s v="G/730820/3FN301"/>
  </r>
  <r>
    <x v="1"/>
    <x v="1"/>
    <x v="0"/>
    <x v="0"/>
    <x v="0"/>
    <x v="4"/>
    <s v="ZS03F030"/>
    <x v="8"/>
    <x v="18"/>
    <x v="4"/>
    <x v="53"/>
    <x v="1"/>
    <n v="1000"/>
    <n v="0"/>
    <n v="1000"/>
    <n v="-1000"/>
    <n v="0"/>
    <n v="0"/>
    <n v="0"/>
    <n v="0"/>
    <n v="1000"/>
    <n v="1000"/>
    <n v="0"/>
    <s v="G/730205/3FN301"/>
  </r>
  <r>
    <x v="1"/>
    <x v="1"/>
    <x v="0"/>
    <x v="0"/>
    <x v="0"/>
    <x v="4"/>
    <s v="ZS03F030"/>
    <x v="8"/>
    <x v="18"/>
    <x v="4"/>
    <x v="69"/>
    <x v="1"/>
    <n v="4000"/>
    <n v="0"/>
    <n v="4000"/>
    <n v="0"/>
    <n v="4000"/>
    <n v="3"/>
    <n v="3997"/>
    <n v="3997"/>
    <n v="3"/>
    <n v="3"/>
    <n v="0"/>
    <s v="G/730802/3FN301"/>
  </r>
  <r>
    <x v="1"/>
    <x v="1"/>
    <x v="0"/>
    <x v="0"/>
    <x v="0"/>
    <x v="4"/>
    <s v="ZS03F030"/>
    <x v="8"/>
    <x v="18"/>
    <x v="4"/>
    <x v="52"/>
    <x v="1"/>
    <n v="1500"/>
    <n v="0"/>
    <n v="1500"/>
    <n v="-1500"/>
    <n v="0"/>
    <n v="0"/>
    <n v="0"/>
    <n v="0"/>
    <n v="1500"/>
    <n v="1500"/>
    <n v="0"/>
    <s v="G/731406/3FN301"/>
  </r>
  <r>
    <x v="0"/>
    <x v="0"/>
    <x v="0"/>
    <x v="0"/>
    <x v="0"/>
    <x v="4"/>
    <s v="ZS03F030"/>
    <x v="1"/>
    <x v="5"/>
    <x v="5"/>
    <x v="75"/>
    <x v="0"/>
    <n v="161918.95000000001"/>
    <n v="-111879.96"/>
    <n v="50038.990000000005"/>
    <n v="0"/>
    <n v="50038.990000000005"/>
    <n v="0"/>
    <n v="50038.99"/>
    <n v="50038.99"/>
    <n v="0"/>
    <n v="0"/>
    <n v="0"/>
    <s v="G/750104/1FF102"/>
  </r>
  <r>
    <x v="0"/>
    <x v="0"/>
    <x v="0"/>
    <x v="0"/>
    <x v="0"/>
    <x v="4"/>
    <s v="ZS03F030"/>
    <x v="1"/>
    <x v="5"/>
    <x v="5"/>
    <x v="75"/>
    <x v="1"/>
    <n v="3380061.09"/>
    <n v="-26103.68"/>
    <n v="3353957.4099999997"/>
    <n v="-403373.33"/>
    <n v="2950584.0799999996"/>
    <n v="1492631.47"/>
    <n v="1391971.78"/>
    <n v="866346.52"/>
    <n v="1961985.6299999997"/>
    <n v="2487610.8899999997"/>
    <n v="65980.83"/>
    <s v="G/750104/1FF102"/>
  </r>
  <r>
    <x v="0"/>
    <x v="0"/>
    <x v="0"/>
    <x v="0"/>
    <x v="0"/>
    <x v="4"/>
    <s v="ZS03F030"/>
    <x v="1"/>
    <x v="5"/>
    <x v="5"/>
    <x v="76"/>
    <x v="1"/>
    <n v="1533018.52"/>
    <n v="26103.68"/>
    <n v="1559122.2"/>
    <n v="-162000"/>
    <n v="1397122.2"/>
    <n v="406728.68"/>
    <n v="968550.8"/>
    <n v="4260.96"/>
    <n v="590571.39999999991"/>
    <n v="1554861.24"/>
    <n v="21842.720000000001"/>
    <s v="G/750105/1FF102"/>
  </r>
  <r>
    <x v="0"/>
    <x v="0"/>
    <x v="0"/>
    <x v="0"/>
    <x v="0"/>
    <x v="4"/>
    <s v="ZS03F030"/>
    <x v="1"/>
    <x v="5"/>
    <x v="5"/>
    <x v="76"/>
    <x v="0"/>
    <n v="0"/>
    <n v="111879.96"/>
    <n v="111879.96"/>
    <n v="0"/>
    <n v="111879.96"/>
    <n v="0"/>
    <n v="111879.96"/>
    <n v="111879.96"/>
    <n v="0"/>
    <n v="0"/>
    <n v="0"/>
    <s v="G/750105/1FF102"/>
  </r>
  <r>
    <x v="0"/>
    <x v="0"/>
    <x v="0"/>
    <x v="0"/>
    <x v="0"/>
    <x v="4"/>
    <s v="ZS03F030"/>
    <x v="1"/>
    <x v="8"/>
    <x v="5"/>
    <x v="75"/>
    <x v="1"/>
    <n v="402100.22"/>
    <n v="0"/>
    <n v="402100.22"/>
    <n v="-133745.95000000001"/>
    <n v="268354.26999999996"/>
    <n v="35002.730000000003"/>
    <n v="233351.54"/>
    <n v="92869.38"/>
    <n v="168748.67999999996"/>
    <n v="309230.83999999997"/>
    <n v="0"/>
    <s v="G/750104/1FF102"/>
  </r>
  <r>
    <x v="0"/>
    <x v="0"/>
    <x v="0"/>
    <x v="0"/>
    <x v="0"/>
    <x v="4"/>
    <s v="ZS03F030"/>
    <x v="1"/>
    <x v="8"/>
    <x v="5"/>
    <x v="76"/>
    <x v="1"/>
    <n v="134041.07"/>
    <n v="-36257.49"/>
    <n v="97783.580000000016"/>
    <n v="-97783.58"/>
    <n v="0"/>
    <n v="0"/>
    <n v="0"/>
    <n v="0"/>
    <n v="97783.580000000016"/>
    <n v="97783.580000000016"/>
    <n v="0"/>
    <s v="G/750105/1FF102"/>
  </r>
  <r>
    <x v="0"/>
    <x v="0"/>
    <x v="0"/>
    <x v="0"/>
    <x v="0"/>
    <x v="4"/>
    <s v="ZS03F030"/>
    <x v="1"/>
    <x v="2"/>
    <x v="6"/>
    <x v="79"/>
    <x v="1"/>
    <n v="7080.07"/>
    <n v="0"/>
    <n v="7080.07"/>
    <n v="0"/>
    <n v="7080.07"/>
    <n v="0"/>
    <n v="0"/>
    <n v="0"/>
    <n v="7080.07"/>
    <n v="7080.07"/>
    <n v="7080.07"/>
    <s v="G/840103/1FF102"/>
  </r>
  <r>
    <x v="0"/>
    <x v="0"/>
    <x v="0"/>
    <x v="0"/>
    <x v="0"/>
    <x v="4"/>
    <s v="ZS03F030"/>
    <x v="1"/>
    <x v="2"/>
    <x v="6"/>
    <x v="77"/>
    <x v="1"/>
    <n v="4000.83"/>
    <n v="0"/>
    <n v="4000.83"/>
    <n v="0"/>
    <n v="4000.83"/>
    <n v="0"/>
    <n v="0"/>
    <n v="0"/>
    <n v="4000.83"/>
    <n v="4000.83"/>
    <n v="4000.83"/>
    <s v="G/840104/1FF102"/>
  </r>
  <r>
    <x v="0"/>
    <x v="0"/>
    <x v="0"/>
    <x v="0"/>
    <x v="0"/>
    <x v="4"/>
    <s v="ZS03F030"/>
    <x v="1"/>
    <x v="2"/>
    <x v="6"/>
    <x v="78"/>
    <x v="1"/>
    <n v="3000"/>
    <n v="0"/>
    <n v="3000"/>
    <n v="-3000"/>
    <n v="0"/>
    <n v="0"/>
    <n v="0"/>
    <n v="0"/>
    <n v="3000"/>
    <n v="3000"/>
    <n v="0"/>
    <s v="G/840107/1FF102"/>
  </r>
  <r>
    <x v="0"/>
    <x v="0"/>
    <x v="0"/>
    <x v="0"/>
    <x v="0"/>
    <x v="4"/>
    <s v="ZS03F030"/>
    <x v="1"/>
    <x v="8"/>
    <x v="6"/>
    <x v="77"/>
    <x v="1"/>
    <n v="0"/>
    <n v="20000"/>
    <n v="20000"/>
    <n v="0"/>
    <n v="20000"/>
    <n v="20000"/>
    <n v="0"/>
    <n v="0"/>
    <n v="20000"/>
    <n v="20000"/>
    <n v="0"/>
    <s v="G/840104/1FF102"/>
  </r>
  <r>
    <x v="0"/>
    <x v="0"/>
    <x v="0"/>
    <x v="0"/>
    <x v="0"/>
    <x v="4"/>
    <s v="ZS03F030"/>
    <x v="2"/>
    <x v="3"/>
    <x v="6"/>
    <x v="79"/>
    <x v="1"/>
    <n v="3000"/>
    <n v="0"/>
    <n v="3000"/>
    <n v="-3000"/>
    <n v="0"/>
    <n v="0"/>
    <n v="0"/>
    <n v="0"/>
    <n v="3000"/>
    <n v="3000"/>
    <n v="0"/>
    <s v="G/840103/1FM103"/>
  </r>
  <r>
    <x v="0"/>
    <x v="0"/>
    <x v="0"/>
    <x v="0"/>
    <x v="0"/>
    <x v="4"/>
    <s v="ZS03F030"/>
    <x v="2"/>
    <x v="3"/>
    <x v="6"/>
    <x v="80"/>
    <x v="1"/>
    <n v="2000"/>
    <n v="0"/>
    <n v="2000"/>
    <n v="-2000"/>
    <n v="0"/>
    <n v="0"/>
    <n v="0"/>
    <n v="0"/>
    <n v="2000"/>
    <n v="2000"/>
    <n v="0"/>
    <s v="G/840113/1FM103"/>
  </r>
  <r>
    <x v="1"/>
    <x v="1"/>
    <x v="0"/>
    <x v="0"/>
    <x v="0"/>
    <x v="4"/>
    <s v="ZS03F030"/>
    <x v="8"/>
    <x v="17"/>
    <x v="6"/>
    <x v="77"/>
    <x v="1"/>
    <n v="4000"/>
    <n v="0"/>
    <n v="4000"/>
    <n v="-4000"/>
    <n v="0"/>
    <n v="0"/>
    <n v="0"/>
    <n v="0"/>
    <n v="4000"/>
    <n v="4000"/>
    <n v="0"/>
    <s v="G/840104/3FN301"/>
  </r>
  <r>
    <x v="1"/>
    <x v="1"/>
    <x v="0"/>
    <x v="0"/>
    <x v="0"/>
    <x v="4"/>
    <s v="ZS03F030"/>
    <x v="8"/>
    <x v="18"/>
    <x v="6"/>
    <x v="78"/>
    <x v="1"/>
    <n v="4500"/>
    <n v="0"/>
    <n v="4500"/>
    <n v="-4500"/>
    <n v="0"/>
    <n v="0"/>
    <n v="0"/>
    <n v="0"/>
    <n v="4500"/>
    <n v="4500"/>
    <n v="0"/>
    <s v="G/840107/3FN301"/>
  </r>
  <r>
    <x v="0"/>
    <x v="0"/>
    <x v="0"/>
    <x v="0"/>
    <x v="0"/>
    <x v="5"/>
    <s v="ZM04F040"/>
    <x v="0"/>
    <x v="0"/>
    <x v="0"/>
    <x v="0"/>
    <x v="0"/>
    <n v="1345260"/>
    <n v="-6036"/>
    <n v="1339224"/>
    <n v="-94728.94"/>
    <n v="1244495.06"/>
    <n v="0"/>
    <n v="824080.82"/>
    <n v="824080.82"/>
    <n v="515143.18000000005"/>
    <n v="515143.18000000005"/>
    <n v="420414.24"/>
    <s v="G/510105/1FA101"/>
  </r>
  <r>
    <x v="0"/>
    <x v="0"/>
    <x v="0"/>
    <x v="0"/>
    <x v="0"/>
    <x v="5"/>
    <s v="ZM04F040"/>
    <x v="0"/>
    <x v="0"/>
    <x v="0"/>
    <x v="1"/>
    <x v="0"/>
    <n v="127767.24"/>
    <n v="0"/>
    <n v="127767.24"/>
    <n v="-7724.88"/>
    <n v="120042.36"/>
    <n v="0"/>
    <n v="80028.240000000005"/>
    <n v="80028.240000000005"/>
    <n v="47739"/>
    <n v="47739"/>
    <n v="40014.120000000003"/>
    <s v="G/510106/1FA101"/>
  </r>
  <r>
    <x v="0"/>
    <x v="0"/>
    <x v="0"/>
    <x v="0"/>
    <x v="0"/>
    <x v="5"/>
    <s v="ZM04F040"/>
    <x v="0"/>
    <x v="0"/>
    <x v="0"/>
    <x v="2"/>
    <x v="0"/>
    <n v="124295.27"/>
    <n v="0"/>
    <n v="124295.27"/>
    <n v="0"/>
    <n v="124295.27"/>
    <n v="503"/>
    <n v="11684.67"/>
    <n v="11684.67"/>
    <n v="112610.6"/>
    <n v="112610.6"/>
    <n v="112107.6"/>
    <s v="G/510203/1FA101"/>
  </r>
  <r>
    <x v="0"/>
    <x v="0"/>
    <x v="0"/>
    <x v="0"/>
    <x v="0"/>
    <x v="5"/>
    <s v="ZM04F040"/>
    <x v="0"/>
    <x v="0"/>
    <x v="0"/>
    <x v="3"/>
    <x v="0"/>
    <n v="46263.48"/>
    <n v="0"/>
    <n v="46263.48"/>
    <n v="0"/>
    <n v="46263.48"/>
    <n v="200"/>
    <n v="41210.269999999997"/>
    <n v="41210.269999999997"/>
    <n v="5053.2100000000064"/>
    <n v="5053.2100000000064"/>
    <n v="4853.21"/>
    <s v="G/510204/1FA101"/>
  </r>
  <r>
    <x v="0"/>
    <x v="0"/>
    <x v="0"/>
    <x v="0"/>
    <x v="0"/>
    <x v="5"/>
    <s v="ZM04F040"/>
    <x v="0"/>
    <x v="0"/>
    <x v="0"/>
    <x v="4"/>
    <x v="0"/>
    <n v="2244"/>
    <n v="0"/>
    <n v="2244"/>
    <n v="-1734.94"/>
    <n v="509.05999999999995"/>
    <n v="0"/>
    <n v="338"/>
    <n v="338"/>
    <n v="1906"/>
    <n v="1906"/>
    <n v="171.06"/>
    <s v="G/510304/1FA101"/>
  </r>
  <r>
    <x v="0"/>
    <x v="0"/>
    <x v="0"/>
    <x v="0"/>
    <x v="0"/>
    <x v="5"/>
    <s v="ZM04F040"/>
    <x v="0"/>
    <x v="0"/>
    <x v="0"/>
    <x v="5"/>
    <x v="0"/>
    <n v="17952"/>
    <n v="0"/>
    <n v="17952"/>
    <n v="-7566.74"/>
    <n v="10385.26"/>
    <n v="0"/>
    <n v="6356"/>
    <n v="6356"/>
    <n v="11596"/>
    <n v="11596"/>
    <n v="4029.26"/>
    <s v="G/510306/1FA101"/>
  </r>
  <r>
    <x v="0"/>
    <x v="0"/>
    <x v="0"/>
    <x v="0"/>
    <x v="0"/>
    <x v="5"/>
    <s v="ZM04F040"/>
    <x v="0"/>
    <x v="0"/>
    <x v="0"/>
    <x v="6"/>
    <x v="0"/>
    <n v="638.84"/>
    <n v="0"/>
    <n v="638.84"/>
    <n v="-542.04"/>
    <n v="96.800000000000068"/>
    <n v="0"/>
    <n v="64"/>
    <n v="64"/>
    <n v="574.84"/>
    <n v="574.84"/>
    <n v="32.799999999999997"/>
    <s v="G/510401/1FA101"/>
  </r>
  <r>
    <x v="0"/>
    <x v="0"/>
    <x v="0"/>
    <x v="0"/>
    <x v="0"/>
    <x v="5"/>
    <s v="ZM04F040"/>
    <x v="0"/>
    <x v="0"/>
    <x v="0"/>
    <x v="7"/>
    <x v="0"/>
    <n v="3833.02"/>
    <n v="0"/>
    <n v="3833.02"/>
    <n v="865.12"/>
    <n v="4698.1400000000003"/>
    <n v="0"/>
    <n v="3107.5"/>
    <n v="3107.5"/>
    <n v="725.52"/>
    <n v="725.52"/>
    <n v="1590.64"/>
    <s v="G/510408/1FA101"/>
  </r>
  <r>
    <x v="0"/>
    <x v="0"/>
    <x v="0"/>
    <x v="0"/>
    <x v="0"/>
    <x v="5"/>
    <s v="ZM04F040"/>
    <x v="0"/>
    <x v="0"/>
    <x v="0"/>
    <x v="8"/>
    <x v="0"/>
    <n v="15161.78"/>
    <n v="0"/>
    <n v="15161.78"/>
    <n v="-5905.89"/>
    <n v="9255.89"/>
    <n v="0"/>
    <n v="3350"/>
    <n v="3350"/>
    <n v="11811.78"/>
    <n v="11811.78"/>
    <n v="5905.89"/>
    <s v="G/510507/1FA101"/>
  </r>
  <r>
    <x v="0"/>
    <x v="0"/>
    <x v="0"/>
    <x v="0"/>
    <x v="0"/>
    <x v="5"/>
    <s v="ZM04F040"/>
    <x v="0"/>
    <x v="0"/>
    <x v="0"/>
    <x v="9"/>
    <x v="0"/>
    <n v="32163.01"/>
    <n v="0"/>
    <n v="32163.01"/>
    <n v="-4026.64"/>
    <n v="28136.37"/>
    <n v="0"/>
    <n v="18527.599999999999"/>
    <n v="18527.599999999999"/>
    <n v="13635.41"/>
    <n v="13635.41"/>
    <n v="9608.77"/>
    <s v="G/510509/1FA101"/>
  </r>
  <r>
    <x v="0"/>
    <x v="0"/>
    <x v="0"/>
    <x v="0"/>
    <x v="0"/>
    <x v="5"/>
    <s v="ZM04F040"/>
    <x v="0"/>
    <x v="0"/>
    <x v="0"/>
    <x v="82"/>
    <x v="0"/>
    <n v="18516"/>
    <n v="6036"/>
    <n v="24552"/>
    <n v="-18516"/>
    <n v="6036"/>
    <n v="6036"/>
    <n v="0"/>
    <n v="0"/>
    <n v="24552"/>
    <n v="24552"/>
    <n v="0"/>
    <s v="G/510510/1FA101"/>
  </r>
  <r>
    <x v="0"/>
    <x v="0"/>
    <x v="0"/>
    <x v="0"/>
    <x v="0"/>
    <x v="5"/>
    <s v="ZM04F040"/>
    <x v="0"/>
    <x v="0"/>
    <x v="0"/>
    <x v="10"/>
    <x v="0"/>
    <n v="8830.42"/>
    <n v="0"/>
    <n v="8830.42"/>
    <n v="-4135.58"/>
    <n v="4694.84"/>
    <n v="0"/>
    <n v="559.27"/>
    <n v="559.27"/>
    <n v="8271.15"/>
    <n v="8271.15"/>
    <n v="4135.57"/>
    <s v="G/510512/1FA101"/>
  </r>
  <r>
    <x v="0"/>
    <x v="0"/>
    <x v="0"/>
    <x v="0"/>
    <x v="0"/>
    <x v="5"/>
    <s v="ZM04F040"/>
    <x v="0"/>
    <x v="0"/>
    <x v="0"/>
    <x v="11"/>
    <x v="0"/>
    <n v="5507.83"/>
    <n v="0"/>
    <n v="5507.83"/>
    <n v="-2123.42"/>
    <n v="3384.41"/>
    <n v="0"/>
    <n v="1261"/>
    <n v="1261"/>
    <n v="4246.83"/>
    <n v="4246.83"/>
    <n v="2123.41"/>
    <s v="G/510513/1FA101"/>
  </r>
  <r>
    <x v="0"/>
    <x v="0"/>
    <x v="0"/>
    <x v="0"/>
    <x v="0"/>
    <x v="5"/>
    <s v="ZM04F040"/>
    <x v="0"/>
    <x v="0"/>
    <x v="0"/>
    <x v="12"/>
    <x v="0"/>
    <n v="188041.38"/>
    <n v="0"/>
    <n v="188041.38"/>
    <n v="-13915.29"/>
    <n v="174126.09"/>
    <n v="763.55"/>
    <n v="114679.74"/>
    <n v="114679.74"/>
    <n v="73361.64"/>
    <n v="73361.64"/>
    <n v="58682.8"/>
    <s v="G/510601/1FA101"/>
  </r>
  <r>
    <x v="0"/>
    <x v="0"/>
    <x v="0"/>
    <x v="0"/>
    <x v="0"/>
    <x v="5"/>
    <s v="ZM04F040"/>
    <x v="0"/>
    <x v="0"/>
    <x v="0"/>
    <x v="13"/>
    <x v="0"/>
    <n v="124295.27"/>
    <n v="0"/>
    <n v="124295.27"/>
    <n v="-17127.47"/>
    <n v="107167.8"/>
    <n v="503"/>
    <n v="70838.94"/>
    <n v="70838.94"/>
    <n v="53456.33"/>
    <n v="53456.33"/>
    <n v="35825.86"/>
    <s v="G/510602/1FA101"/>
  </r>
  <r>
    <x v="0"/>
    <x v="0"/>
    <x v="0"/>
    <x v="0"/>
    <x v="0"/>
    <x v="5"/>
    <s v="ZM04F040"/>
    <x v="0"/>
    <x v="0"/>
    <x v="0"/>
    <x v="14"/>
    <x v="0"/>
    <n v="19156.16"/>
    <n v="-1500"/>
    <n v="17656.16"/>
    <n v="0"/>
    <n v="17656.16"/>
    <n v="0"/>
    <n v="10319.86"/>
    <n v="10319.86"/>
    <n v="7336.2999999999993"/>
    <n v="7336.2999999999993"/>
    <n v="7336.3"/>
    <s v="G/510707/1FA101"/>
  </r>
  <r>
    <x v="0"/>
    <x v="0"/>
    <x v="0"/>
    <x v="0"/>
    <x v="0"/>
    <x v="5"/>
    <s v="ZM04F040"/>
    <x v="0"/>
    <x v="1"/>
    <x v="1"/>
    <x v="15"/>
    <x v="1"/>
    <n v="22220"/>
    <n v="0"/>
    <n v="22220"/>
    <n v="0"/>
    <n v="22220"/>
    <n v="0"/>
    <n v="22220"/>
    <n v="6156.48"/>
    <n v="0"/>
    <n v="16063.52"/>
    <n v="0"/>
    <s v="G/530101/1FA101"/>
  </r>
  <r>
    <x v="0"/>
    <x v="0"/>
    <x v="0"/>
    <x v="0"/>
    <x v="0"/>
    <x v="5"/>
    <s v="ZM04F040"/>
    <x v="0"/>
    <x v="1"/>
    <x v="1"/>
    <x v="16"/>
    <x v="1"/>
    <n v="41900"/>
    <n v="0"/>
    <n v="41900"/>
    <n v="0"/>
    <n v="41900"/>
    <n v="0"/>
    <n v="41900"/>
    <n v="14665.8"/>
    <n v="0"/>
    <n v="27234.2"/>
    <n v="0"/>
    <s v="G/530104/1FA101"/>
  </r>
  <r>
    <x v="0"/>
    <x v="0"/>
    <x v="0"/>
    <x v="0"/>
    <x v="0"/>
    <x v="5"/>
    <s v="ZM04F040"/>
    <x v="0"/>
    <x v="1"/>
    <x v="1"/>
    <x v="17"/>
    <x v="1"/>
    <n v="5000"/>
    <n v="0"/>
    <n v="5000"/>
    <n v="0"/>
    <n v="5000"/>
    <n v="0"/>
    <n v="3177.28"/>
    <n v="2210.69"/>
    <n v="1822.7199999999998"/>
    <n v="2789.31"/>
    <n v="1822.72"/>
    <s v="G/530105/1FA101"/>
  </r>
  <r>
    <x v="0"/>
    <x v="0"/>
    <x v="0"/>
    <x v="0"/>
    <x v="0"/>
    <x v="5"/>
    <s v="ZM04F040"/>
    <x v="0"/>
    <x v="1"/>
    <x v="1"/>
    <x v="19"/>
    <x v="1"/>
    <n v="0"/>
    <n v="2000"/>
    <n v="2000"/>
    <n v="0"/>
    <n v="2000"/>
    <n v="0"/>
    <n v="0"/>
    <n v="0"/>
    <n v="2000"/>
    <n v="2000"/>
    <n v="2000"/>
    <s v="G/530203/1FA101"/>
  </r>
  <r>
    <x v="0"/>
    <x v="0"/>
    <x v="0"/>
    <x v="0"/>
    <x v="0"/>
    <x v="5"/>
    <s v="ZM04F040"/>
    <x v="0"/>
    <x v="1"/>
    <x v="1"/>
    <x v="92"/>
    <x v="1"/>
    <n v="1000"/>
    <n v="0"/>
    <n v="1000"/>
    <n v="0"/>
    <n v="1000"/>
    <n v="0"/>
    <n v="0"/>
    <n v="0"/>
    <n v="1000"/>
    <n v="1000"/>
    <n v="1000"/>
    <s v="G/530207/1FA101"/>
  </r>
  <r>
    <x v="0"/>
    <x v="0"/>
    <x v="0"/>
    <x v="0"/>
    <x v="0"/>
    <x v="5"/>
    <s v="ZM04F040"/>
    <x v="0"/>
    <x v="1"/>
    <x v="1"/>
    <x v="21"/>
    <x v="1"/>
    <n v="528000"/>
    <n v="-58700"/>
    <n v="469300"/>
    <n v="0"/>
    <n v="469300"/>
    <n v="0"/>
    <n v="364000"/>
    <n v="250622.74"/>
    <n v="105300"/>
    <n v="218677.26"/>
    <n v="105300"/>
    <s v="G/530208/1FA101"/>
  </r>
  <r>
    <x v="0"/>
    <x v="0"/>
    <x v="0"/>
    <x v="0"/>
    <x v="0"/>
    <x v="5"/>
    <s v="ZM04F040"/>
    <x v="0"/>
    <x v="1"/>
    <x v="1"/>
    <x v="22"/>
    <x v="1"/>
    <n v="196000"/>
    <n v="0"/>
    <n v="196000"/>
    <n v="-102.46"/>
    <n v="195897.54"/>
    <n v="0"/>
    <n v="195897.54"/>
    <n v="84077.53"/>
    <n v="102.45999999999185"/>
    <n v="111922.47"/>
    <n v="0"/>
    <s v="G/530209/1FA101"/>
  </r>
  <r>
    <x v="0"/>
    <x v="0"/>
    <x v="0"/>
    <x v="0"/>
    <x v="0"/>
    <x v="5"/>
    <s v="ZM04F040"/>
    <x v="0"/>
    <x v="1"/>
    <x v="1"/>
    <x v="112"/>
    <x v="1"/>
    <n v="0"/>
    <n v="2050"/>
    <n v="2050"/>
    <n v="-1250"/>
    <n v="800"/>
    <n v="0"/>
    <n v="0"/>
    <n v="0"/>
    <n v="2050"/>
    <n v="2050"/>
    <n v="800"/>
    <s v="G/530243/1FA101"/>
  </r>
  <r>
    <x v="0"/>
    <x v="0"/>
    <x v="0"/>
    <x v="0"/>
    <x v="0"/>
    <x v="5"/>
    <s v="ZM04F040"/>
    <x v="0"/>
    <x v="1"/>
    <x v="1"/>
    <x v="24"/>
    <x v="1"/>
    <n v="100000"/>
    <n v="-22951.64"/>
    <n v="77048.36"/>
    <n v="-61548.35"/>
    <n v="15500.010000000002"/>
    <n v="0"/>
    <n v="0"/>
    <n v="0"/>
    <n v="77048.36"/>
    <n v="77048.36"/>
    <n v="15500.01"/>
    <s v="G/530402/1FA101"/>
  </r>
  <r>
    <x v="0"/>
    <x v="0"/>
    <x v="0"/>
    <x v="0"/>
    <x v="0"/>
    <x v="5"/>
    <s v="ZM04F040"/>
    <x v="0"/>
    <x v="1"/>
    <x v="1"/>
    <x v="25"/>
    <x v="1"/>
    <n v="0"/>
    <n v="6200"/>
    <n v="6200"/>
    <n v="-2700"/>
    <n v="3500"/>
    <n v="0"/>
    <n v="0"/>
    <n v="0"/>
    <n v="6200"/>
    <n v="6200"/>
    <n v="3500"/>
    <s v="G/530404/1FA101"/>
  </r>
  <r>
    <x v="0"/>
    <x v="0"/>
    <x v="0"/>
    <x v="0"/>
    <x v="0"/>
    <x v="5"/>
    <s v="ZM04F040"/>
    <x v="0"/>
    <x v="1"/>
    <x v="1"/>
    <x v="26"/>
    <x v="1"/>
    <n v="0"/>
    <n v="10000"/>
    <n v="10000"/>
    <n v="0"/>
    <n v="10000"/>
    <n v="0"/>
    <n v="10000"/>
    <n v="4190.76"/>
    <n v="0"/>
    <n v="5809.24"/>
    <n v="0"/>
    <s v="G/530405/1FA101"/>
  </r>
  <r>
    <x v="0"/>
    <x v="0"/>
    <x v="0"/>
    <x v="0"/>
    <x v="0"/>
    <x v="5"/>
    <s v="ZM04F040"/>
    <x v="0"/>
    <x v="1"/>
    <x v="1"/>
    <x v="113"/>
    <x v="1"/>
    <n v="18000"/>
    <n v="0"/>
    <n v="18000"/>
    <n v="0"/>
    <n v="18000"/>
    <n v="3890.74"/>
    <n v="14109.26"/>
    <n v="14109.26"/>
    <n v="3890.74"/>
    <n v="3890.74"/>
    <n v="0"/>
    <s v="G/530502/1FA101"/>
  </r>
  <r>
    <x v="0"/>
    <x v="0"/>
    <x v="0"/>
    <x v="0"/>
    <x v="0"/>
    <x v="5"/>
    <s v="ZM04F040"/>
    <x v="0"/>
    <x v="1"/>
    <x v="1"/>
    <x v="105"/>
    <x v="1"/>
    <n v="0"/>
    <n v="7951.64"/>
    <n v="7951.64"/>
    <n v="0"/>
    <n v="7951.64"/>
    <n v="0"/>
    <n v="0"/>
    <n v="0"/>
    <n v="7951.64"/>
    <n v="7951.64"/>
    <n v="7951.64"/>
    <s v="G/530702/1FA101"/>
  </r>
  <r>
    <x v="0"/>
    <x v="0"/>
    <x v="0"/>
    <x v="0"/>
    <x v="0"/>
    <x v="5"/>
    <s v="ZM04F040"/>
    <x v="0"/>
    <x v="1"/>
    <x v="1"/>
    <x v="28"/>
    <x v="1"/>
    <n v="0"/>
    <n v="5000"/>
    <n v="5000"/>
    <n v="-3000"/>
    <n v="2000"/>
    <n v="0"/>
    <n v="0"/>
    <n v="0"/>
    <n v="5000"/>
    <n v="5000"/>
    <n v="2000"/>
    <s v="G/530704/1FA101"/>
  </r>
  <r>
    <x v="0"/>
    <x v="0"/>
    <x v="0"/>
    <x v="0"/>
    <x v="0"/>
    <x v="5"/>
    <s v="ZM04F040"/>
    <x v="0"/>
    <x v="1"/>
    <x v="1"/>
    <x v="30"/>
    <x v="1"/>
    <n v="10000"/>
    <n v="-1000"/>
    <n v="9000"/>
    <n v="-3000"/>
    <n v="6000"/>
    <n v="0"/>
    <n v="5000"/>
    <n v="3776.19"/>
    <n v="4000"/>
    <n v="5223.8099999999995"/>
    <n v="1000"/>
    <s v="G/530803/1FA101"/>
  </r>
  <r>
    <x v="0"/>
    <x v="0"/>
    <x v="0"/>
    <x v="0"/>
    <x v="0"/>
    <x v="5"/>
    <s v="ZM04F040"/>
    <x v="0"/>
    <x v="1"/>
    <x v="1"/>
    <x v="31"/>
    <x v="1"/>
    <n v="1000"/>
    <n v="0"/>
    <n v="1000"/>
    <n v="-1000"/>
    <n v="0"/>
    <n v="0"/>
    <n v="0"/>
    <n v="0"/>
    <n v="1000"/>
    <n v="1000"/>
    <n v="0"/>
    <s v="G/530804/1FA101"/>
  </r>
  <r>
    <x v="0"/>
    <x v="0"/>
    <x v="0"/>
    <x v="0"/>
    <x v="0"/>
    <x v="5"/>
    <s v="ZM04F040"/>
    <x v="0"/>
    <x v="1"/>
    <x v="1"/>
    <x v="32"/>
    <x v="1"/>
    <n v="1000"/>
    <n v="0"/>
    <n v="1000"/>
    <n v="-1000"/>
    <n v="0"/>
    <n v="0"/>
    <n v="0"/>
    <n v="0"/>
    <n v="1000"/>
    <n v="1000"/>
    <n v="0"/>
    <s v="G/530805/1FA101"/>
  </r>
  <r>
    <x v="0"/>
    <x v="0"/>
    <x v="0"/>
    <x v="0"/>
    <x v="0"/>
    <x v="5"/>
    <s v="ZM04F040"/>
    <x v="0"/>
    <x v="1"/>
    <x v="1"/>
    <x v="34"/>
    <x v="1"/>
    <n v="0"/>
    <n v="45000"/>
    <n v="45000"/>
    <n v="-33000"/>
    <n v="12000"/>
    <n v="0"/>
    <n v="0"/>
    <n v="0"/>
    <n v="45000"/>
    <n v="45000"/>
    <n v="12000"/>
    <s v="G/530807/1FA101"/>
  </r>
  <r>
    <x v="0"/>
    <x v="0"/>
    <x v="0"/>
    <x v="0"/>
    <x v="0"/>
    <x v="5"/>
    <s v="ZM04F040"/>
    <x v="0"/>
    <x v="1"/>
    <x v="1"/>
    <x v="36"/>
    <x v="1"/>
    <n v="0"/>
    <n v="3000"/>
    <n v="3000"/>
    <n v="-1500"/>
    <n v="1500"/>
    <n v="0"/>
    <n v="0"/>
    <n v="0"/>
    <n v="3000"/>
    <n v="3000"/>
    <n v="1500"/>
    <s v="G/530811/1FA101"/>
  </r>
  <r>
    <x v="0"/>
    <x v="0"/>
    <x v="0"/>
    <x v="0"/>
    <x v="0"/>
    <x v="5"/>
    <s v="ZM04F040"/>
    <x v="0"/>
    <x v="1"/>
    <x v="1"/>
    <x v="37"/>
    <x v="1"/>
    <n v="3000"/>
    <n v="0"/>
    <n v="3000"/>
    <n v="-3000"/>
    <n v="0"/>
    <n v="0"/>
    <n v="0"/>
    <n v="0"/>
    <n v="3000"/>
    <n v="3000"/>
    <n v="0"/>
    <s v="G/530813/1FA101"/>
  </r>
  <r>
    <x v="0"/>
    <x v="0"/>
    <x v="0"/>
    <x v="0"/>
    <x v="0"/>
    <x v="5"/>
    <s v="ZM04F040"/>
    <x v="0"/>
    <x v="1"/>
    <x v="1"/>
    <x v="97"/>
    <x v="1"/>
    <n v="0"/>
    <n v="1000"/>
    <n v="1000"/>
    <n v="0"/>
    <n v="1000"/>
    <n v="0"/>
    <n v="0"/>
    <n v="0"/>
    <n v="1000"/>
    <n v="1000"/>
    <n v="1000"/>
    <s v="G/531406/1FA101"/>
  </r>
  <r>
    <x v="0"/>
    <x v="0"/>
    <x v="0"/>
    <x v="0"/>
    <x v="0"/>
    <x v="5"/>
    <s v="ZM04F040"/>
    <x v="0"/>
    <x v="1"/>
    <x v="1"/>
    <x v="114"/>
    <x v="1"/>
    <n v="0"/>
    <n v="450"/>
    <n v="450"/>
    <n v="0"/>
    <n v="450"/>
    <n v="0"/>
    <n v="0"/>
    <n v="0"/>
    <n v="450"/>
    <n v="450"/>
    <n v="450"/>
    <s v="G/531411/1FA101"/>
  </r>
  <r>
    <x v="0"/>
    <x v="0"/>
    <x v="0"/>
    <x v="0"/>
    <x v="0"/>
    <x v="5"/>
    <s v="ZM04F040"/>
    <x v="0"/>
    <x v="1"/>
    <x v="2"/>
    <x v="38"/>
    <x v="1"/>
    <n v="2500"/>
    <n v="0"/>
    <n v="2500"/>
    <n v="0"/>
    <n v="2500"/>
    <n v="0"/>
    <n v="2138.3000000000002"/>
    <n v="0"/>
    <n v="361.69999999999982"/>
    <n v="2500"/>
    <n v="361.7"/>
    <s v="G/570102/1FA101"/>
  </r>
  <r>
    <x v="0"/>
    <x v="0"/>
    <x v="0"/>
    <x v="0"/>
    <x v="0"/>
    <x v="5"/>
    <s v="ZM04F040"/>
    <x v="0"/>
    <x v="1"/>
    <x v="2"/>
    <x v="39"/>
    <x v="1"/>
    <n v="170"/>
    <n v="0"/>
    <n v="170"/>
    <n v="0"/>
    <n v="170"/>
    <n v="0"/>
    <n v="48"/>
    <n v="0"/>
    <n v="122"/>
    <n v="170"/>
    <n v="122"/>
    <s v="G/570203/1FA101"/>
  </r>
  <r>
    <x v="0"/>
    <x v="0"/>
    <x v="0"/>
    <x v="0"/>
    <x v="0"/>
    <x v="5"/>
    <s v="ZM04F040"/>
    <x v="0"/>
    <x v="1"/>
    <x v="2"/>
    <x v="98"/>
    <x v="1"/>
    <n v="100"/>
    <n v="0"/>
    <n v="100"/>
    <n v="0"/>
    <n v="100"/>
    <n v="0"/>
    <n v="0"/>
    <n v="0"/>
    <n v="100"/>
    <n v="100"/>
    <n v="100"/>
    <s v="G/570206/1FA101"/>
  </r>
  <r>
    <x v="0"/>
    <x v="0"/>
    <x v="0"/>
    <x v="0"/>
    <x v="0"/>
    <x v="5"/>
    <s v="ZM04F040"/>
    <x v="1"/>
    <x v="6"/>
    <x v="3"/>
    <x v="40"/>
    <x v="0"/>
    <n v="3560"/>
    <n v="0"/>
    <n v="3560"/>
    <n v="0"/>
    <n v="3560"/>
    <n v="3560"/>
    <n v="0"/>
    <n v="0"/>
    <n v="3560"/>
    <n v="3560"/>
    <n v="0"/>
    <s v="G/710203/1FF102"/>
  </r>
  <r>
    <x v="0"/>
    <x v="0"/>
    <x v="0"/>
    <x v="0"/>
    <x v="0"/>
    <x v="5"/>
    <s v="ZM04F040"/>
    <x v="1"/>
    <x v="6"/>
    <x v="3"/>
    <x v="41"/>
    <x v="0"/>
    <n v="2029.1"/>
    <n v="0"/>
    <n v="2029.1"/>
    <n v="0"/>
    <n v="2029.1"/>
    <n v="118.88"/>
    <n v="1881.12"/>
    <n v="1881.12"/>
    <n v="147.98000000000002"/>
    <n v="147.98000000000002"/>
    <n v="29.1"/>
    <s v="G/710204/1FF102"/>
  </r>
  <r>
    <x v="0"/>
    <x v="0"/>
    <x v="0"/>
    <x v="0"/>
    <x v="0"/>
    <x v="5"/>
    <s v="ZM04F040"/>
    <x v="1"/>
    <x v="6"/>
    <x v="3"/>
    <x v="43"/>
    <x v="0"/>
    <n v="42720"/>
    <n v="0"/>
    <n v="42720"/>
    <n v="0"/>
    <n v="42720"/>
    <n v="14240"/>
    <n v="28480"/>
    <n v="28480"/>
    <n v="14240"/>
    <n v="14240"/>
    <n v="0"/>
    <s v="G/710510/1FF102"/>
  </r>
  <r>
    <x v="0"/>
    <x v="0"/>
    <x v="0"/>
    <x v="0"/>
    <x v="0"/>
    <x v="5"/>
    <s v="ZM04F040"/>
    <x v="1"/>
    <x v="6"/>
    <x v="3"/>
    <x v="44"/>
    <x v="0"/>
    <n v="5404.08"/>
    <n v="0"/>
    <n v="5404.08"/>
    <n v="45.03"/>
    <n v="5449.11"/>
    <n v="1801.36"/>
    <n v="3602.72"/>
    <n v="3602.72"/>
    <n v="1801.3600000000001"/>
    <n v="1801.3600000000001"/>
    <n v="45.03"/>
    <s v="G/710601/1FF102"/>
  </r>
  <r>
    <x v="0"/>
    <x v="0"/>
    <x v="0"/>
    <x v="0"/>
    <x v="0"/>
    <x v="5"/>
    <s v="ZM04F040"/>
    <x v="1"/>
    <x v="6"/>
    <x v="3"/>
    <x v="45"/>
    <x v="0"/>
    <n v="3560"/>
    <n v="0"/>
    <n v="3560"/>
    <n v="0"/>
    <n v="3560"/>
    <n v="2149.2800000000002"/>
    <n v="1410.72"/>
    <n v="1410.72"/>
    <n v="2149.2799999999997"/>
    <n v="2149.2799999999997"/>
    <n v="0"/>
    <s v="G/710602/1FF102"/>
  </r>
  <r>
    <x v="0"/>
    <x v="0"/>
    <x v="0"/>
    <x v="0"/>
    <x v="0"/>
    <x v="5"/>
    <s v="ZM04F040"/>
    <x v="1"/>
    <x v="2"/>
    <x v="3"/>
    <x v="40"/>
    <x v="0"/>
    <n v="11510"/>
    <n v="0"/>
    <n v="11510"/>
    <n v="0"/>
    <n v="11510"/>
    <n v="7947.69"/>
    <n v="3562.31"/>
    <n v="3562.31"/>
    <n v="7947.6900000000005"/>
    <n v="7947.6900000000005"/>
    <n v="0"/>
    <s v="G/710203/1FF102"/>
  </r>
  <r>
    <x v="0"/>
    <x v="0"/>
    <x v="0"/>
    <x v="0"/>
    <x v="0"/>
    <x v="5"/>
    <s v="ZM04F040"/>
    <x v="1"/>
    <x v="2"/>
    <x v="3"/>
    <x v="41"/>
    <x v="0"/>
    <n v="5275.66"/>
    <n v="0"/>
    <n v="5275.66"/>
    <n v="0"/>
    <n v="5275.66"/>
    <n v="1389.36"/>
    <n v="3810.64"/>
    <n v="3810.64"/>
    <n v="1465.02"/>
    <n v="1465.02"/>
    <n v="75.66"/>
    <s v="G/710204/1FF102"/>
  </r>
  <r>
    <x v="0"/>
    <x v="0"/>
    <x v="0"/>
    <x v="0"/>
    <x v="0"/>
    <x v="5"/>
    <s v="ZM04F040"/>
    <x v="1"/>
    <x v="2"/>
    <x v="3"/>
    <x v="42"/>
    <x v="0"/>
    <n v="0"/>
    <n v="1500"/>
    <n v="1500"/>
    <n v="795"/>
    <n v="2295"/>
    <n v="0"/>
    <n v="1285.2"/>
    <n v="1285.2"/>
    <n v="214.79999999999995"/>
    <n v="214.79999999999995"/>
    <n v="1009.8"/>
    <s v="G/710507/1FF102"/>
  </r>
  <r>
    <x v="0"/>
    <x v="0"/>
    <x v="0"/>
    <x v="0"/>
    <x v="0"/>
    <x v="5"/>
    <s v="ZM04F040"/>
    <x v="1"/>
    <x v="2"/>
    <x v="3"/>
    <x v="43"/>
    <x v="0"/>
    <n v="138120"/>
    <n v="0"/>
    <n v="138120"/>
    <n v="0"/>
    <n v="138120"/>
    <n v="50298.67"/>
    <n v="87821.33"/>
    <n v="87821.33"/>
    <n v="50298.67"/>
    <n v="50298.67"/>
    <n v="0"/>
    <s v="G/710510/1FF102"/>
  </r>
  <r>
    <x v="0"/>
    <x v="0"/>
    <x v="0"/>
    <x v="0"/>
    <x v="0"/>
    <x v="5"/>
    <s v="ZM04F040"/>
    <x v="1"/>
    <x v="2"/>
    <x v="3"/>
    <x v="44"/>
    <x v="0"/>
    <n v="17472.18"/>
    <n v="0"/>
    <n v="17472.18"/>
    <n v="0"/>
    <n v="17472.18"/>
    <n v="6200.09"/>
    <n v="11272.09"/>
    <n v="11272.09"/>
    <n v="6200.09"/>
    <n v="6200.09"/>
    <n v="0"/>
    <s v="G/710601/1FF102"/>
  </r>
  <r>
    <x v="0"/>
    <x v="0"/>
    <x v="0"/>
    <x v="0"/>
    <x v="0"/>
    <x v="5"/>
    <s v="ZM04F040"/>
    <x v="1"/>
    <x v="2"/>
    <x v="3"/>
    <x v="45"/>
    <x v="0"/>
    <n v="11510"/>
    <n v="0"/>
    <n v="11510"/>
    <n v="0"/>
    <n v="11510"/>
    <n v="7405.17"/>
    <n v="4104.83"/>
    <n v="4104.83"/>
    <n v="7405.17"/>
    <n v="7405.17"/>
    <n v="0"/>
    <s v="G/710602/1FF102"/>
  </r>
  <r>
    <x v="0"/>
    <x v="0"/>
    <x v="0"/>
    <x v="0"/>
    <x v="0"/>
    <x v="5"/>
    <s v="ZM04F04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5"/>
    <s v="ZM04F04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5"/>
    <s v="ZM04F04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5"/>
    <s v="ZM04F04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5"/>
    <s v="ZM04F04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5"/>
    <s v="ZM04F040"/>
    <x v="1"/>
    <x v="5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5"/>
    <s v="ZM04F040"/>
    <x v="1"/>
    <x v="5"/>
    <x v="4"/>
    <x v="111"/>
    <x v="1"/>
    <n v="63199.360000000001"/>
    <n v="-11331.6"/>
    <n v="51867.76"/>
    <n v="-51867.76"/>
    <n v="0"/>
    <n v="0"/>
    <n v="0"/>
    <n v="0"/>
    <n v="51867.76"/>
    <n v="51867.76"/>
    <n v="0"/>
    <s v="G/730604/1FF102"/>
  </r>
  <r>
    <x v="0"/>
    <x v="0"/>
    <x v="0"/>
    <x v="0"/>
    <x v="0"/>
    <x v="5"/>
    <s v="ZM04F040"/>
    <x v="1"/>
    <x v="5"/>
    <x v="4"/>
    <x v="56"/>
    <x v="1"/>
    <n v="5000"/>
    <n v="0"/>
    <n v="5000"/>
    <n v="-5000"/>
    <n v="0"/>
    <n v="0"/>
    <n v="0"/>
    <n v="0"/>
    <n v="5000"/>
    <n v="5000"/>
    <n v="0"/>
    <s v="G/730613/1FF102"/>
  </r>
  <r>
    <x v="0"/>
    <x v="0"/>
    <x v="0"/>
    <x v="0"/>
    <x v="0"/>
    <x v="5"/>
    <s v="ZM04F040"/>
    <x v="1"/>
    <x v="5"/>
    <x v="4"/>
    <x v="59"/>
    <x v="1"/>
    <n v="3440"/>
    <n v="0"/>
    <n v="3440"/>
    <n v="-3440"/>
    <n v="0"/>
    <n v="0"/>
    <n v="0"/>
    <n v="0"/>
    <n v="3440"/>
    <n v="3440"/>
    <n v="0"/>
    <s v="G/730812/1FF102"/>
  </r>
  <r>
    <x v="0"/>
    <x v="0"/>
    <x v="0"/>
    <x v="0"/>
    <x v="0"/>
    <x v="5"/>
    <s v="ZM04F040"/>
    <x v="1"/>
    <x v="6"/>
    <x v="4"/>
    <x v="53"/>
    <x v="1"/>
    <n v="46491.57"/>
    <n v="0"/>
    <n v="46491.57"/>
    <n v="-46491.57"/>
    <n v="0"/>
    <n v="0"/>
    <n v="0"/>
    <n v="0"/>
    <n v="46491.57"/>
    <n v="46491.57"/>
    <n v="0"/>
    <s v="G/730205/1FF102"/>
  </r>
  <r>
    <x v="0"/>
    <x v="0"/>
    <x v="0"/>
    <x v="0"/>
    <x v="0"/>
    <x v="5"/>
    <s v="ZM04F040"/>
    <x v="1"/>
    <x v="6"/>
    <x v="4"/>
    <x v="56"/>
    <x v="1"/>
    <n v="15000"/>
    <n v="0"/>
    <n v="15000"/>
    <n v="-15000"/>
    <n v="0"/>
    <n v="0"/>
    <n v="0"/>
    <n v="0"/>
    <n v="15000"/>
    <n v="15000"/>
    <n v="0"/>
    <s v="G/730613/1FF102"/>
  </r>
  <r>
    <x v="0"/>
    <x v="0"/>
    <x v="0"/>
    <x v="0"/>
    <x v="0"/>
    <x v="5"/>
    <s v="ZM04F040"/>
    <x v="1"/>
    <x v="6"/>
    <x v="4"/>
    <x v="69"/>
    <x v="1"/>
    <n v="10000"/>
    <n v="0"/>
    <n v="10000"/>
    <n v="-10000"/>
    <n v="0"/>
    <n v="0"/>
    <n v="0"/>
    <n v="0"/>
    <n v="10000"/>
    <n v="10000"/>
    <n v="0"/>
    <s v="G/730802/1FF102"/>
  </r>
  <r>
    <x v="0"/>
    <x v="0"/>
    <x v="0"/>
    <x v="0"/>
    <x v="0"/>
    <x v="5"/>
    <s v="ZM04F040"/>
    <x v="1"/>
    <x v="6"/>
    <x v="4"/>
    <x v="59"/>
    <x v="1"/>
    <n v="5000"/>
    <n v="0"/>
    <n v="5000"/>
    <n v="-5000"/>
    <n v="0"/>
    <n v="0"/>
    <n v="0"/>
    <n v="0"/>
    <n v="5000"/>
    <n v="5000"/>
    <n v="0"/>
    <s v="G/730812/1FF102"/>
  </r>
  <r>
    <x v="0"/>
    <x v="0"/>
    <x v="0"/>
    <x v="0"/>
    <x v="0"/>
    <x v="5"/>
    <s v="ZM04F040"/>
    <x v="1"/>
    <x v="7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5"/>
    <s v="ZM04F040"/>
    <x v="1"/>
    <x v="2"/>
    <x v="4"/>
    <x v="57"/>
    <x v="1"/>
    <n v="1000"/>
    <n v="3000"/>
    <n v="4000"/>
    <n v="-4000"/>
    <n v="0"/>
    <n v="0"/>
    <n v="0"/>
    <n v="0"/>
    <n v="4000"/>
    <n v="4000"/>
    <n v="0"/>
    <s v="G/730204/1FF102"/>
  </r>
  <r>
    <x v="0"/>
    <x v="0"/>
    <x v="0"/>
    <x v="0"/>
    <x v="0"/>
    <x v="5"/>
    <s v="ZM04F040"/>
    <x v="1"/>
    <x v="2"/>
    <x v="4"/>
    <x v="62"/>
    <x v="1"/>
    <n v="52000"/>
    <n v="0"/>
    <n v="52000"/>
    <n v="-52000"/>
    <n v="0"/>
    <n v="0"/>
    <n v="0"/>
    <n v="0"/>
    <n v="52000"/>
    <n v="52000"/>
    <n v="0"/>
    <s v="G/730402/1FF102"/>
  </r>
  <r>
    <x v="0"/>
    <x v="0"/>
    <x v="0"/>
    <x v="0"/>
    <x v="0"/>
    <x v="5"/>
    <s v="ZM04F040"/>
    <x v="1"/>
    <x v="2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5"/>
    <s v="ZM04F040"/>
    <x v="1"/>
    <x v="2"/>
    <x v="4"/>
    <x v="50"/>
    <x v="1"/>
    <n v="500"/>
    <n v="-500"/>
    <n v="0"/>
    <n v="0"/>
    <n v="0"/>
    <n v="0"/>
    <n v="0"/>
    <n v="0"/>
    <n v="0"/>
    <n v="0"/>
    <n v="0"/>
    <s v="G/730804/1FF102"/>
  </r>
  <r>
    <x v="0"/>
    <x v="0"/>
    <x v="0"/>
    <x v="0"/>
    <x v="0"/>
    <x v="5"/>
    <s v="ZM04F040"/>
    <x v="1"/>
    <x v="2"/>
    <x v="4"/>
    <x v="59"/>
    <x v="1"/>
    <n v="1000"/>
    <n v="-1000"/>
    <n v="0"/>
    <n v="0"/>
    <n v="0"/>
    <n v="0"/>
    <n v="0"/>
    <n v="0"/>
    <n v="0"/>
    <n v="0"/>
    <n v="0"/>
    <s v="G/730812/1FF102"/>
  </r>
  <r>
    <x v="0"/>
    <x v="0"/>
    <x v="0"/>
    <x v="0"/>
    <x v="0"/>
    <x v="5"/>
    <s v="ZM04F040"/>
    <x v="1"/>
    <x v="2"/>
    <x v="4"/>
    <x v="52"/>
    <x v="1"/>
    <n v="300"/>
    <n v="-300"/>
    <n v="0"/>
    <n v="0"/>
    <n v="0"/>
    <n v="0"/>
    <n v="0"/>
    <n v="0"/>
    <n v="0"/>
    <n v="0"/>
    <n v="0"/>
    <s v="G/731406/1FF102"/>
  </r>
  <r>
    <x v="0"/>
    <x v="0"/>
    <x v="0"/>
    <x v="0"/>
    <x v="0"/>
    <x v="5"/>
    <s v="ZM04F040"/>
    <x v="1"/>
    <x v="9"/>
    <x v="4"/>
    <x v="58"/>
    <x v="1"/>
    <n v="48000"/>
    <n v="0"/>
    <n v="48000"/>
    <n v="-48000"/>
    <n v="0"/>
    <n v="0"/>
    <n v="0"/>
    <n v="0"/>
    <n v="48000"/>
    <n v="48000"/>
    <n v="0"/>
    <s v="G/730235/1FF102"/>
  </r>
  <r>
    <x v="0"/>
    <x v="0"/>
    <x v="0"/>
    <x v="0"/>
    <x v="0"/>
    <x v="5"/>
    <s v="ZM04F040"/>
    <x v="1"/>
    <x v="9"/>
    <x v="4"/>
    <x v="47"/>
    <x v="1"/>
    <n v="13000"/>
    <n v="0"/>
    <n v="13000"/>
    <n v="-13000"/>
    <n v="0"/>
    <n v="0"/>
    <n v="0"/>
    <n v="0"/>
    <n v="13000"/>
    <n v="13000"/>
    <n v="0"/>
    <s v="G/730505/1FF102"/>
  </r>
  <r>
    <x v="0"/>
    <x v="0"/>
    <x v="0"/>
    <x v="0"/>
    <x v="0"/>
    <x v="5"/>
    <s v="ZM04F040"/>
    <x v="1"/>
    <x v="9"/>
    <x v="4"/>
    <x v="56"/>
    <x v="1"/>
    <n v="7000"/>
    <n v="0"/>
    <n v="7000"/>
    <n v="-7000"/>
    <n v="0"/>
    <n v="0"/>
    <n v="0"/>
    <n v="0"/>
    <n v="7000"/>
    <n v="7000"/>
    <n v="0"/>
    <s v="G/730613/1FF102"/>
  </r>
  <r>
    <x v="0"/>
    <x v="0"/>
    <x v="0"/>
    <x v="0"/>
    <x v="0"/>
    <x v="5"/>
    <s v="ZM04F040"/>
    <x v="1"/>
    <x v="9"/>
    <x v="4"/>
    <x v="69"/>
    <x v="1"/>
    <n v="25331.05"/>
    <n v="0"/>
    <n v="25331.05"/>
    <n v="-25331.05"/>
    <n v="0"/>
    <n v="0"/>
    <n v="0"/>
    <n v="0"/>
    <n v="25331.05"/>
    <n v="25331.05"/>
    <n v="0"/>
    <s v="G/730802/1FF102"/>
  </r>
  <r>
    <x v="0"/>
    <x v="0"/>
    <x v="0"/>
    <x v="0"/>
    <x v="0"/>
    <x v="5"/>
    <s v="ZM04F040"/>
    <x v="1"/>
    <x v="9"/>
    <x v="4"/>
    <x v="59"/>
    <x v="1"/>
    <n v="6000"/>
    <n v="0"/>
    <n v="6000"/>
    <n v="-6000"/>
    <n v="0"/>
    <n v="0"/>
    <n v="0"/>
    <n v="0"/>
    <n v="6000"/>
    <n v="6000"/>
    <n v="0"/>
    <s v="G/730812/1FF102"/>
  </r>
  <r>
    <x v="0"/>
    <x v="0"/>
    <x v="0"/>
    <x v="0"/>
    <x v="0"/>
    <x v="5"/>
    <s v="ZM04F040"/>
    <x v="4"/>
    <x v="10"/>
    <x v="4"/>
    <x v="53"/>
    <x v="1"/>
    <n v="40000"/>
    <n v="0"/>
    <n v="40000"/>
    <n v="-40000"/>
    <n v="0"/>
    <n v="0"/>
    <n v="0"/>
    <n v="0"/>
    <n v="40000"/>
    <n v="40000"/>
    <n v="0"/>
    <s v="G/730205/1FG101"/>
  </r>
  <r>
    <x v="0"/>
    <x v="0"/>
    <x v="0"/>
    <x v="0"/>
    <x v="0"/>
    <x v="5"/>
    <s v="ZM04F040"/>
    <x v="4"/>
    <x v="11"/>
    <x v="4"/>
    <x v="53"/>
    <x v="1"/>
    <n v="62000"/>
    <n v="0"/>
    <n v="62000"/>
    <n v="-62000"/>
    <n v="0"/>
    <n v="0"/>
    <n v="0"/>
    <n v="0"/>
    <n v="62000"/>
    <n v="62000"/>
    <n v="0"/>
    <s v="G/730205/1FG101"/>
  </r>
  <r>
    <x v="2"/>
    <x v="2"/>
    <x v="0"/>
    <x v="0"/>
    <x v="0"/>
    <x v="5"/>
    <s v="ZM04F040"/>
    <x v="5"/>
    <x v="12"/>
    <x v="4"/>
    <x v="53"/>
    <x v="1"/>
    <n v="12500"/>
    <n v="0"/>
    <n v="12500"/>
    <n v="-12500"/>
    <n v="0"/>
    <n v="0"/>
    <n v="0"/>
    <n v="0"/>
    <n v="12500"/>
    <n v="12500"/>
    <n v="0"/>
    <s v="G/730205/2FH211"/>
  </r>
  <r>
    <x v="2"/>
    <x v="2"/>
    <x v="0"/>
    <x v="0"/>
    <x v="0"/>
    <x v="5"/>
    <s v="ZM04F040"/>
    <x v="5"/>
    <x v="12"/>
    <x v="4"/>
    <x v="56"/>
    <x v="1"/>
    <n v="15700"/>
    <n v="0"/>
    <n v="15700"/>
    <n v="-15700"/>
    <n v="0"/>
    <n v="0"/>
    <n v="0"/>
    <n v="0"/>
    <n v="15700"/>
    <n v="15700"/>
    <n v="0"/>
    <s v="G/730613/2FH211"/>
  </r>
  <r>
    <x v="2"/>
    <x v="2"/>
    <x v="0"/>
    <x v="0"/>
    <x v="0"/>
    <x v="5"/>
    <s v="ZM04F040"/>
    <x v="5"/>
    <x v="12"/>
    <x v="4"/>
    <x v="50"/>
    <x v="1"/>
    <n v="1000"/>
    <n v="0"/>
    <n v="1000"/>
    <n v="-1000"/>
    <n v="0"/>
    <n v="0"/>
    <n v="0"/>
    <n v="0"/>
    <n v="1000"/>
    <n v="1000"/>
    <n v="0"/>
    <s v="G/730804/2FH211"/>
  </r>
  <r>
    <x v="2"/>
    <x v="2"/>
    <x v="0"/>
    <x v="0"/>
    <x v="0"/>
    <x v="5"/>
    <s v="ZM04F040"/>
    <x v="5"/>
    <x v="12"/>
    <x v="4"/>
    <x v="51"/>
    <x v="1"/>
    <n v="5000"/>
    <n v="0"/>
    <n v="5000"/>
    <n v="0"/>
    <n v="5000"/>
    <n v="0"/>
    <n v="0"/>
    <n v="0"/>
    <n v="5000"/>
    <n v="5000"/>
    <n v="5000"/>
    <s v="G/730814/2FH211"/>
  </r>
  <r>
    <x v="0"/>
    <x v="0"/>
    <x v="0"/>
    <x v="0"/>
    <x v="0"/>
    <x v="5"/>
    <s v="ZM04F040"/>
    <x v="6"/>
    <x v="13"/>
    <x v="4"/>
    <x v="57"/>
    <x v="1"/>
    <n v="8000"/>
    <n v="0"/>
    <n v="8000"/>
    <n v="-8000"/>
    <n v="0"/>
    <n v="0"/>
    <n v="0"/>
    <n v="0"/>
    <n v="8000"/>
    <n v="8000"/>
    <n v="0"/>
    <s v="G/730204/1FJ103"/>
  </r>
  <r>
    <x v="0"/>
    <x v="0"/>
    <x v="0"/>
    <x v="0"/>
    <x v="0"/>
    <x v="5"/>
    <s v="ZM04F040"/>
    <x v="6"/>
    <x v="13"/>
    <x v="4"/>
    <x v="53"/>
    <x v="1"/>
    <n v="10000"/>
    <n v="0"/>
    <n v="10000"/>
    <n v="-10000"/>
    <n v="0"/>
    <n v="0"/>
    <n v="0"/>
    <n v="0"/>
    <n v="10000"/>
    <n v="10000"/>
    <n v="0"/>
    <s v="G/730205/1FJ103"/>
  </r>
  <r>
    <x v="0"/>
    <x v="0"/>
    <x v="0"/>
    <x v="0"/>
    <x v="0"/>
    <x v="5"/>
    <s v="ZM04F040"/>
    <x v="6"/>
    <x v="13"/>
    <x v="4"/>
    <x v="58"/>
    <x v="1"/>
    <n v="4900"/>
    <n v="0"/>
    <n v="4900"/>
    <n v="-4900"/>
    <n v="0"/>
    <n v="0"/>
    <n v="0"/>
    <n v="0"/>
    <n v="4900"/>
    <n v="4900"/>
    <n v="0"/>
    <s v="G/730235/1FJ103"/>
  </r>
  <r>
    <x v="0"/>
    <x v="0"/>
    <x v="0"/>
    <x v="0"/>
    <x v="0"/>
    <x v="5"/>
    <s v="ZM04F040"/>
    <x v="6"/>
    <x v="13"/>
    <x v="4"/>
    <x v="49"/>
    <x v="1"/>
    <n v="14400"/>
    <n v="0"/>
    <n v="14400"/>
    <n v="-14400"/>
    <n v="0"/>
    <n v="0"/>
    <n v="0"/>
    <n v="0"/>
    <n v="14400"/>
    <n v="14400"/>
    <n v="0"/>
    <s v="G/730606/1FJ103"/>
  </r>
  <r>
    <x v="0"/>
    <x v="0"/>
    <x v="0"/>
    <x v="0"/>
    <x v="0"/>
    <x v="5"/>
    <s v="ZM04F040"/>
    <x v="6"/>
    <x v="13"/>
    <x v="4"/>
    <x v="56"/>
    <x v="1"/>
    <n v="5000"/>
    <n v="0"/>
    <n v="5000"/>
    <n v="-5000"/>
    <n v="0"/>
    <n v="0"/>
    <n v="0"/>
    <n v="0"/>
    <n v="5000"/>
    <n v="5000"/>
    <n v="0"/>
    <s v="G/730613/1FJ103"/>
  </r>
  <r>
    <x v="0"/>
    <x v="0"/>
    <x v="0"/>
    <x v="0"/>
    <x v="0"/>
    <x v="5"/>
    <s v="ZM04F040"/>
    <x v="6"/>
    <x v="13"/>
    <x v="4"/>
    <x v="69"/>
    <x v="1"/>
    <n v="15000"/>
    <n v="0"/>
    <n v="15000"/>
    <n v="-15000"/>
    <n v="0"/>
    <n v="0"/>
    <n v="0"/>
    <n v="0"/>
    <n v="15000"/>
    <n v="15000"/>
    <n v="0"/>
    <s v="G/730802/1FJ103"/>
  </r>
  <r>
    <x v="0"/>
    <x v="0"/>
    <x v="0"/>
    <x v="0"/>
    <x v="0"/>
    <x v="5"/>
    <s v="ZM04F040"/>
    <x v="6"/>
    <x v="13"/>
    <x v="4"/>
    <x v="59"/>
    <x v="1"/>
    <n v="3000"/>
    <n v="0"/>
    <n v="3000"/>
    <n v="-3000"/>
    <n v="0"/>
    <n v="0"/>
    <n v="0"/>
    <n v="0"/>
    <n v="3000"/>
    <n v="3000"/>
    <n v="0"/>
    <s v="G/730812/1FJ103"/>
  </r>
  <r>
    <x v="0"/>
    <x v="0"/>
    <x v="0"/>
    <x v="0"/>
    <x v="0"/>
    <x v="5"/>
    <s v="ZM04F040"/>
    <x v="2"/>
    <x v="14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5"/>
    <s v="ZM04F040"/>
    <x v="2"/>
    <x v="14"/>
    <x v="4"/>
    <x v="53"/>
    <x v="1"/>
    <n v="6000"/>
    <n v="0"/>
    <n v="6000"/>
    <n v="-6000"/>
    <n v="0"/>
    <n v="0"/>
    <n v="0"/>
    <n v="0"/>
    <n v="6000"/>
    <n v="6000"/>
    <n v="0"/>
    <s v="G/730205/1FM103"/>
  </r>
  <r>
    <x v="0"/>
    <x v="0"/>
    <x v="0"/>
    <x v="0"/>
    <x v="0"/>
    <x v="5"/>
    <s v="ZM04F040"/>
    <x v="2"/>
    <x v="14"/>
    <x v="4"/>
    <x v="47"/>
    <x v="1"/>
    <n v="21090.240000000002"/>
    <n v="-5000"/>
    <n v="16090.240000000002"/>
    <n v="-16090.24"/>
    <n v="0"/>
    <n v="0"/>
    <n v="0"/>
    <n v="0"/>
    <n v="16090.240000000002"/>
    <n v="16090.240000000002"/>
    <n v="0"/>
    <s v="G/730505/1FM103"/>
  </r>
  <r>
    <x v="0"/>
    <x v="0"/>
    <x v="0"/>
    <x v="0"/>
    <x v="0"/>
    <x v="5"/>
    <s v="ZM04F040"/>
    <x v="2"/>
    <x v="14"/>
    <x v="4"/>
    <x v="49"/>
    <x v="1"/>
    <n v="37887.120000000003"/>
    <n v="-7893.15"/>
    <n v="29993.97"/>
    <n v="-24617.97"/>
    <n v="5376"/>
    <n v="0"/>
    <n v="0"/>
    <n v="0"/>
    <n v="29993.97"/>
    <n v="29993.97"/>
    <n v="5376"/>
    <s v="G/730606/1FM103"/>
  </r>
  <r>
    <x v="0"/>
    <x v="0"/>
    <x v="0"/>
    <x v="0"/>
    <x v="0"/>
    <x v="5"/>
    <s v="ZM04F040"/>
    <x v="2"/>
    <x v="14"/>
    <x v="4"/>
    <x v="69"/>
    <x v="1"/>
    <n v="0"/>
    <n v="7893.15"/>
    <n v="7893.15"/>
    <n v="-5893.15"/>
    <n v="2000"/>
    <n v="0"/>
    <n v="0"/>
    <n v="0"/>
    <n v="7893.15"/>
    <n v="7893.15"/>
    <n v="2000"/>
    <s v="G/730802/1FM103"/>
  </r>
  <r>
    <x v="0"/>
    <x v="0"/>
    <x v="0"/>
    <x v="0"/>
    <x v="0"/>
    <x v="5"/>
    <s v="ZM04F040"/>
    <x v="2"/>
    <x v="14"/>
    <x v="4"/>
    <x v="71"/>
    <x v="1"/>
    <n v="0"/>
    <n v="1500"/>
    <n v="1500"/>
    <n v="0"/>
    <n v="1500"/>
    <n v="0"/>
    <n v="0"/>
    <n v="0"/>
    <n v="1500"/>
    <n v="1500"/>
    <n v="1500"/>
    <s v="G/730810/1FM103"/>
  </r>
  <r>
    <x v="0"/>
    <x v="0"/>
    <x v="0"/>
    <x v="0"/>
    <x v="0"/>
    <x v="5"/>
    <s v="ZM04F040"/>
    <x v="2"/>
    <x v="15"/>
    <x v="4"/>
    <x v="53"/>
    <x v="1"/>
    <n v="9400"/>
    <n v="-4000"/>
    <n v="5400"/>
    <n v="-5400"/>
    <n v="0"/>
    <n v="0"/>
    <n v="0"/>
    <n v="0"/>
    <n v="5400"/>
    <n v="5400"/>
    <n v="0"/>
    <s v="G/730205/1FM103"/>
  </r>
  <r>
    <x v="0"/>
    <x v="0"/>
    <x v="0"/>
    <x v="0"/>
    <x v="0"/>
    <x v="5"/>
    <s v="ZM04F040"/>
    <x v="2"/>
    <x v="15"/>
    <x v="4"/>
    <x v="49"/>
    <x v="1"/>
    <n v="37887.120000000003"/>
    <n v="-2000"/>
    <n v="35887.120000000003"/>
    <n v="-30511.119999999999"/>
    <n v="5376.0000000000036"/>
    <n v="0"/>
    <n v="0"/>
    <n v="0"/>
    <n v="35887.120000000003"/>
    <n v="35887.120000000003"/>
    <n v="5376"/>
    <s v="G/730606/1FM103"/>
  </r>
  <r>
    <x v="0"/>
    <x v="0"/>
    <x v="0"/>
    <x v="0"/>
    <x v="0"/>
    <x v="5"/>
    <s v="ZM04F040"/>
    <x v="2"/>
    <x v="15"/>
    <x v="4"/>
    <x v="59"/>
    <x v="1"/>
    <n v="5950"/>
    <n v="0"/>
    <n v="5950"/>
    <n v="-5950"/>
    <n v="0"/>
    <n v="0"/>
    <n v="0"/>
    <n v="0"/>
    <n v="5950"/>
    <n v="5950"/>
    <n v="0"/>
    <s v="G/730812/1FM103"/>
  </r>
  <r>
    <x v="0"/>
    <x v="0"/>
    <x v="0"/>
    <x v="0"/>
    <x v="0"/>
    <x v="5"/>
    <s v="ZM04F04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5"/>
    <s v="ZM04F04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5"/>
    <s v="ZM04F04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5"/>
    <s v="ZM04F040"/>
    <x v="7"/>
    <x v="21"/>
    <x v="4"/>
    <x v="60"/>
    <x v="1"/>
    <n v="60"/>
    <n v="0"/>
    <n v="60"/>
    <n v="-60"/>
    <n v="0"/>
    <n v="0"/>
    <n v="0"/>
    <n v="0"/>
    <n v="60"/>
    <n v="60"/>
    <n v="0"/>
    <s v="G/730203/1FN103"/>
  </r>
  <r>
    <x v="0"/>
    <x v="0"/>
    <x v="0"/>
    <x v="0"/>
    <x v="0"/>
    <x v="5"/>
    <s v="ZM04F040"/>
    <x v="7"/>
    <x v="21"/>
    <x v="4"/>
    <x v="62"/>
    <x v="1"/>
    <n v="20000"/>
    <n v="0"/>
    <n v="20000"/>
    <n v="0"/>
    <n v="20000"/>
    <n v="0"/>
    <n v="0"/>
    <n v="0"/>
    <n v="20000"/>
    <n v="20000"/>
    <n v="20000"/>
    <s v="G/730402/1FN103"/>
  </r>
  <r>
    <x v="0"/>
    <x v="0"/>
    <x v="0"/>
    <x v="0"/>
    <x v="0"/>
    <x v="5"/>
    <s v="ZM04F040"/>
    <x v="7"/>
    <x v="21"/>
    <x v="4"/>
    <x v="68"/>
    <x v="1"/>
    <n v="11770"/>
    <n v="0"/>
    <n v="11770"/>
    <n v="-11770"/>
    <n v="0"/>
    <n v="0"/>
    <n v="0"/>
    <n v="0"/>
    <n v="11770"/>
    <n v="11770"/>
    <n v="0"/>
    <s v="G/730811/1FN103"/>
  </r>
  <r>
    <x v="0"/>
    <x v="0"/>
    <x v="0"/>
    <x v="0"/>
    <x v="0"/>
    <x v="5"/>
    <s v="ZM04F040"/>
    <x v="7"/>
    <x v="21"/>
    <x v="4"/>
    <x v="59"/>
    <x v="1"/>
    <n v="3000"/>
    <n v="0"/>
    <n v="3000"/>
    <n v="-3000"/>
    <n v="0"/>
    <n v="0"/>
    <n v="0"/>
    <n v="0"/>
    <n v="3000"/>
    <n v="3000"/>
    <n v="0"/>
    <s v="G/730812/1FN103"/>
  </r>
  <r>
    <x v="0"/>
    <x v="0"/>
    <x v="0"/>
    <x v="0"/>
    <x v="0"/>
    <x v="5"/>
    <s v="ZM04F040"/>
    <x v="7"/>
    <x v="21"/>
    <x v="4"/>
    <x v="103"/>
    <x v="1"/>
    <n v="9940"/>
    <n v="0"/>
    <n v="9940"/>
    <n v="-9940"/>
    <n v="0"/>
    <n v="0"/>
    <n v="0"/>
    <n v="0"/>
    <n v="9940"/>
    <n v="9940"/>
    <n v="0"/>
    <s v="G/731403/1FN103"/>
  </r>
  <r>
    <x v="0"/>
    <x v="0"/>
    <x v="0"/>
    <x v="0"/>
    <x v="0"/>
    <x v="5"/>
    <s v="ZM04F040"/>
    <x v="7"/>
    <x v="21"/>
    <x v="4"/>
    <x v="115"/>
    <x v="1"/>
    <n v="230"/>
    <n v="0"/>
    <n v="230"/>
    <n v="-230"/>
    <n v="0"/>
    <n v="0"/>
    <n v="0"/>
    <n v="0"/>
    <n v="230"/>
    <n v="230"/>
    <n v="0"/>
    <s v="G/731404/1FN103"/>
  </r>
  <r>
    <x v="0"/>
    <x v="0"/>
    <x v="0"/>
    <x v="0"/>
    <x v="0"/>
    <x v="5"/>
    <s v="ZM04F040"/>
    <x v="7"/>
    <x v="16"/>
    <x v="4"/>
    <x v="68"/>
    <x v="1"/>
    <n v="5500"/>
    <n v="0"/>
    <n v="5500"/>
    <n v="-5500"/>
    <n v="0"/>
    <n v="0"/>
    <n v="0"/>
    <n v="0"/>
    <n v="5500"/>
    <n v="5500"/>
    <n v="0"/>
    <s v="G/730811/1FN103"/>
  </r>
  <r>
    <x v="1"/>
    <x v="1"/>
    <x v="0"/>
    <x v="0"/>
    <x v="0"/>
    <x v="5"/>
    <s v="ZM04F040"/>
    <x v="8"/>
    <x v="17"/>
    <x v="4"/>
    <x v="116"/>
    <x v="1"/>
    <n v="2000"/>
    <n v="0"/>
    <n v="2000"/>
    <n v="-2000"/>
    <n v="0"/>
    <n v="0"/>
    <n v="0"/>
    <n v="0"/>
    <n v="2000"/>
    <n v="2000"/>
    <n v="0"/>
    <s v="G/730202/3FN301"/>
  </r>
  <r>
    <x v="1"/>
    <x v="1"/>
    <x v="0"/>
    <x v="0"/>
    <x v="0"/>
    <x v="5"/>
    <s v="ZM04F040"/>
    <x v="8"/>
    <x v="17"/>
    <x v="4"/>
    <x v="57"/>
    <x v="1"/>
    <n v="8000"/>
    <n v="0"/>
    <n v="8000"/>
    <n v="-8000"/>
    <n v="0"/>
    <n v="0"/>
    <n v="0"/>
    <n v="0"/>
    <n v="8000"/>
    <n v="8000"/>
    <n v="0"/>
    <s v="G/730204/3FN301"/>
  </r>
  <r>
    <x v="1"/>
    <x v="1"/>
    <x v="0"/>
    <x v="0"/>
    <x v="0"/>
    <x v="5"/>
    <s v="ZM04F040"/>
    <x v="8"/>
    <x v="17"/>
    <x v="4"/>
    <x v="68"/>
    <x v="1"/>
    <n v="23000"/>
    <n v="0"/>
    <n v="23000"/>
    <n v="-18050"/>
    <n v="4950"/>
    <n v="0"/>
    <n v="0"/>
    <n v="0"/>
    <n v="23000"/>
    <n v="23000"/>
    <n v="4950"/>
    <s v="G/730811/3FN301"/>
  </r>
  <r>
    <x v="1"/>
    <x v="1"/>
    <x v="0"/>
    <x v="0"/>
    <x v="0"/>
    <x v="5"/>
    <s v="ZM04F040"/>
    <x v="8"/>
    <x v="17"/>
    <x v="4"/>
    <x v="65"/>
    <x v="1"/>
    <n v="2000"/>
    <n v="0"/>
    <n v="2000"/>
    <n v="-2000"/>
    <n v="0"/>
    <n v="0"/>
    <n v="0"/>
    <n v="0"/>
    <n v="2000"/>
    <n v="2000"/>
    <n v="0"/>
    <s v="G/730820/3FN301"/>
  </r>
  <r>
    <x v="1"/>
    <x v="1"/>
    <x v="0"/>
    <x v="0"/>
    <x v="0"/>
    <x v="5"/>
    <s v="ZM04F040"/>
    <x v="8"/>
    <x v="17"/>
    <x v="4"/>
    <x v="103"/>
    <x v="1"/>
    <n v="1500"/>
    <n v="0"/>
    <n v="1500"/>
    <n v="-1500"/>
    <n v="0"/>
    <n v="0"/>
    <n v="0"/>
    <n v="0"/>
    <n v="1500"/>
    <n v="1500"/>
    <n v="0"/>
    <s v="G/731403/3FN301"/>
  </r>
  <r>
    <x v="1"/>
    <x v="1"/>
    <x v="0"/>
    <x v="0"/>
    <x v="0"/>
    <x v="5"/>
    <s v="ZM04F040"/>
    <x v="8"/>
    <x v="18"/>
    <x v="4"/>
    <x v="47"/>
    <x v="1"/>
    <n v="7000"/>
    <n v="0"/>
    <n v="7000"/>
    <n v="-7000"/>
    <n v="0"/>
    <n v="0"/>
    <n v="0"/>
    <n v="0"/>
    <n v="7000"/>
    <n v="7000"/>
    <n v="0"/>
    <s v="G/730505/3FN301"/>
  </r>
  <r>
    <x v="1"/>
    <x v="1"/>
    <x v="0"/>
    <x v="0"/>
    <x v="0"/>
    <x v="5"/>
    <s v="ZM04F040"/>
    <x v="8"/>
    <x v="18"/>
    <x v="4"/>
    <x v="69"/>
    <x v="1"/>
    <n v="5000"/>
    <n v="0"/>
    <n v="5000"/>
    <n v="-5000"/>
    <n v="0"/>
    <n v="0"/>
    <n v="0"/>
    <n v="0"/>
    <n v="5000"/>
    <n v="5000"/>
    <n v="0"/>
    <s v="G/730802/3FN301"/>
  </r>
  <r>
    <x v="0"/>
    <x v="0"/>
    <x v="0"/>
    <x v="0"/>
    <x v="0"/>
    <x v="5"/>
    <s v="ZM04F040"/>
    <x v="1"/>
    <x v="5"/>
    <x v="5"/>
    <x v="75"/>
    <x v="1"/>
    <n v="2176079.4"/>
    <n v="4495.4399999999996"/>
    <n v="2180574.84"/>
    <n v="-406056"/>
    <n v="1774518.8399999999"/>
    <n v="1171029.67"/>
    <n v="603270.77"/>
    <n v="570534.26"/>
    <n v="1577304.0699999998"/>
    <n v="1610040.5799999998"/>
    <n v="218.4"/>
    <s v="G/750104/1FF102"/>
  </r>
  <r>
    <x v="0"/>
    <x v="0"/>
    <x v="0"/>
    <x v="0"/>
    <x v="0"/>
    <x v="5"/>
    <s v="ZM04F040"/>
    <x v="1"/>
    <x v="5"/>
    <x v="5"/>
    <x v="75"/>
    <x v="0"/>
    <n v="567002.05000000005"/>
    <n v="-80030.91"/>
    <n v="486971.14"/>
    <n v="0"/>
    <n v="486971.14"/>
    <n v="0"/>
    <n v="486971.14"/>
    <n v="484888.15"/>
    <n v="0"/>
    <n v="2082.9899999999907"/>
    <n v="0"/>
    <s v="G/750104/1FF102"/>
  </r>
  <r>
    <x v="0"/>
    <x v="0"/>
    <x v="0"/>
    <x v="0"/>
    <x v="0"/>
    <x v="5"/>
    <s v="ZM04F040"/>
    <x v="1"/>
    <x v="5"/>
    <x v="5"/>
    <x v="76"/>
    <x v="1"/>
    <n v="786371.82"/>
    <n v="68751.990000000005"/>
    <n v="855123.80999999994"/>
    <n v="-202720"/>
    <n v="652403.80999999994"/>
    <n v="593544"/>
    <n v="55871.8"/>
    <n v="55803.9"/>
    <n v="799252.00999999989"/>
    <n v="799319.90999999992"/>
    <n v="2988.01"/>
    <s v="G/750105/1FF102"/>
  </r>
  <r>
    <x v="0"/>
    <x v="0"/>
    <x v="0"/>
    <x v="0"/>
    <x v="0"/>
    <x v="5"/>
    <s v="ZM04F040"/>
    <x v="1"/>
    <x v="5"/>
    <x v="5"/>
    <x v="76"/>
    <x v="0"/>
    <n v="24900"/>
    <n v="22567.58"/>
    <n v="47467.58"/>
    <n v="0"/>
    <n v="47467.58"/>
    <n v="0.01"/>
    <n v="47467.57"/>
    <n v="47467.57"/>
    <n v="1.0000000002037268E-2"/>
    <n v="1.0000000002037268E-2"/>
    <n v="0"/>
    <s v="G/750105/1FF102"/>
  </r>
  <r>
    <x v="0"/>
    <x v="0"/>
    <x v="0"/>
    <x v="0"/>
    <x v="0"/>
    <x v="5"/>
    <s v="ZM04F040"/>
    <x v="1"/>
    <x v="8"/>
    <x v="5"/>
    <x v="75"/>
    <x v="1"/>
    <n v="347040"/>
    <n v="0"/>
    <n v="347040"/>
    <n v="-266400"/>
    <n v="80640"/>
    <n v="80640"/>
    <n v="0"/>
    <n v="0"/>
    <n v="347040"/>
    <n v="347040"/>
    <n v="0"/>
    <s v="G/750104/1FF102"/>
  </r>
  <r>
    <x v="0"/>
    <x v="0"/>
    <x v="0"/>
    <x v="0"/>
    <x v="0"/>
    <x v="5"/>
    <s v="ZM04F040"/>
    <x v="1"/>
    <x v="8"/>
    <x v="5"/>
    <x v="76"/>
    <x v="1"/>
    <n v="75756.740000000005"/>
    <n v="0"/>
    <n v="75756.740000000005"/>
    <n v="-49996.74"/>
    <n v="25760.000000000007"/>
    <n v="25760"/>
    <n v="0"/>
    <n v="0"/>
    <n v="75756.740000000005"/>
    <n v="75756.740000000005"/>
    <n v="0"/>
    <s v="G/750105/1FF102"/>
  </r>
  <r>
    <x v="0"/>
    <x v="0"/>
    <x v="0"/>
    <x v="0"/>
    <x v="0"/>
    <x v="5"/>
    <s v="ZM04F040"/>
    <x v="1"/>
    <x v="2"/>
    <x v="6"/>
    <x v="79"/>
    <x v="1"/>
    <n v="500"/>
    <n v="-500"/>
    <n v="0"/>
    <n v="0"/>
    <n v="0"/>
    <n v="0"/>
    <n v="0"/>
    <n v="0"/>
    <n v="0"/>
    <n v="0"/>
    <n v="0"/>
    <s v="G/840103/1FF102"/>
  </r>
  <r>
    <x v="0"/>
    <x v="0"/>
    <x v="0"/>
    <x v="0"/>
    <x v="0"/>
    <x v="5"/>
    <s v="ZM04F040"/>
    <x v="1"/>
    <x v="2"/>
    <x v="6"/>
    <x v="117"/>
    <x v="1"/>
    <n v="700"/>
    <n v="-700"/>
    <n v="0"/>
    <n v="0"/>
    <n v="0"/>
    <n v="0"/>
    <n v="0"/>
    <n v="0"/>
    <n v="0"/>
    <n v="0"/>
    <n v="0"/>
    <s v="G/840106/1FF102"/>
  </r>
  <r>
    <x v="0"/>
    <x v="0"/>
    <x v="0"/>
    <x v="0"/>
    <x v="0"/>
    <x v="5"/>
    <s v="ZM04F040"/>
    <x v="2"/>
    <x v="14"/>
    <x v="6"/>
    <x v="80"/>
    <x v="1"/>
    <n v="0"/>
    <n v="3500"/>
    <n v="3500"/>
    <n v="0"/>
    <n v="3500"/>
    <n v="0"/>
    <n v="0"/>
    <n v="0"/>
    <n v="3500"/>
    <n v="3500"/>
    <n v="3500"/>
    <s v="G/840113/1FM103"/>
  </r>
  <r>
    <x v="0"/>
    <x v="0"/>
    <x v="0"/>
    <x v="0"/>
    <x v="0"/>
    <x v="5"/>
    <s v="ZM04F040"/>
    <x v="2"/>
    <x v="15"/>
    <x v="6"/>
    <x v="78"/>
    <x v="1"/>
    <n v="0"/>
    <n v="4000"/>
    <n v="4000"/>
    <n v="-4000"/>
    <n v="0"/>
    <n v="0"/>
    <n v="0"/>
    <n v="0"/>
    <n v="4000"/>
    <n v="4000"/>
    <n v="0"/>
    <s v="G/840107/1FM103"/>
  </r>
  <r>
    <x v="0"/>
    <x v="0"/>
    <x v="0"/>
    <x v="0"/>
    <x v="0"/>
    <x v="5"/>
    <s v="ZM04F040"/>
    <x v="2"/>
    <x v="15"/>
    <x v="6"/>
    <x v="80"/>
    <x v="1"/>
    <n v="0"/>
    <n v="2000"/>
    <n v="2000"/>
    <n v="-2000"/>
    <n v="0"/>
    <n v="0"/>
    <n v="0"/>
    <n v="0"/>
    <n v="2000"/>
    <n v="2000"/>
    <n v="0"/>
    <s v="G/840113/1FM103"/>
  </r>
  <r>
    <x v="0"/>
    <x v="0"/>
    <x v="0"/>
    <x v="0"/>
    <x v="0"/>
    <x v="5"/>
    <s v="ZM04F04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5"/>
    <s v="ZM04F040"/>
    <x v="8"/>
    <x v="17"/>
    <x v="6"/>
    <x v="79"/>
    <x v="1"/>
    <n v="5500"/>
    <n v="0"/>
    <n v="5500"/>
    <n v="-5500"/>
    <n v="0"/>
    <n v="0"/>
    <n v="0"/>
    <n v="0"/>
    <n v="5500"/>
    <n v="5500"/>
    <n v="0"/>
    <s v="G/840103/3FN301"/>
  </r>
  <r>
    <x v="1"/>
    <x v="1"/>
    <x v="0"/>
    <x v="0"/>
    <x v="0"/>
    <x v="5"/>
    <s v="ZM04F040"/>
    <x v="8"/>
    <x v="17"/>
    <x v="6"/>
    <x v="77"/>
    <x v="1"/>
    <n v="11000"/>
    <n v="0"/>
    <n v="11000"/>
    <n v="-11000"/>
    <n v="0"/>
    <n v="0"/>
    <n v="0"/>
    <n v="0"/>
    <n v="11000"/>
    <n v="11000"/>
    <n v="0"/>
    <s v="G/840104/3FN301"/>
  </r>
  <r>
    <x v="1"/>
    <x v="1"/>
    <x v="0"/>
    <x v="0"/>
    <x v="0"/>
    <x v="5"/>
    <s v="ZM04F040"/>
    <x v="8"/>
    <x v="18"/>
    <x v="6"/>
    <x v="77"/>
    <x v="1"/>
    <n v="5000"/>
    <n v="0"/>
    <n v="5000"/>
    <n v="-5000"/>
    <n v="0"/>
    <n v="0"/>
    <n v="0"/>
    <n v="0"/>
    <n v="5000"/>
    <n v="5000"/>
    <n v="0"/>
    <s v="G/840104/3FN301"/>
  </r>
  <r>
    <x v="0"/>
    <x v="0"/>
    <x v="0"/>
    <x v="0"/>
    <x v="0"/>
    <x v="6"/>
    <s v="ZQ08F080"/>
    <x v="0"/>
    <x v="0"/>
    <x v="0"/>
    <x v="0"/>
    <x v="0"/>
    <n v="1014468"/>
    <n v="5074.67"/>
    <n v="1019542.67"/>
    <n v="-92166.99"/>
    <n v="927375.68"/>
    <n v="0"/>
    <n v="618910.82999999996"/>
    <n v="618910.82999999996"/>
    <n v="400631.84000000008"/>
    <n v="400631.84000000008"/>
    <n v="308464.84999999998"/>
    <s v="G/510105/1FA101"/>
  </r>
  <r>
    <x v="0"/>
    <x v="0"/>
    <x v="0"/>
    <x v="0"/>
    <x v="0"/>
    <x v="6"/>
    <s v="ZQ08F080"/>
    <x v="0"/>
    <x v="0"/>
    <x v="0"/>
    <x v="1"/>
    <x v="0"/>
    <n v="84454.8"/>
    <n v="0"/>
    <n v="84454.8"/>
    <n v="-4482.03"/>
    <n v="79972.77"/>
    <n v="0"/>
    <n v="53056.42"/>
    <n v="53056.42"/>
    <n v="31398.380000000005"/>
    <n v="31398.380000000005"/>
    <n v="26916.35"/>
    <s v="G/510106/1FA101"/>
  </r>
  <r>
    <x v="0"/>
    <x v="0"/>
    <x v="0"/>
    <x v="0"/>
    <x v="0"/>
    <x v="6"/>
    <s v="ZQ08F080"/>
    <x v="0"/>
    <x v="0"/>
    <x v="0"/>
    <x v="2"/>
    <x v="0"/>
    <n v="91576.9"/>
    <n v="838.33"/>
    <n v="92415.23"/>
    <n v="0"/>
    <n v="92415.23"/>
    <n v="0"/>
    <n v="10564.18"/>
    <n v="10564.18"/>
    <n v="81851.049999999988"/>
    <n v="81851.049999999988"/>
    <n v="81851.05"/>
    <s v="G/510203/1FA101"/>
  </r>
  <r>
    <x v="0"/>
    <x v="0"/>
    <x v="0"/>
    <x v="0"/>
    <x v="0"/>
    <x v="6"/>
    <s v="ZQ08F080"/>
    <x v="0"/>
    <x v="0"/>
    <x v="0"/>
    <x v="3"/>
    <x v="0"/>
    <n v="34494.699999999997"/>
    <n v="333.33"/>
    <n v="34828.03"/>
    <n v="0"/>
    <n v="34828.03"/>
    <n v="0"/>
    <n v="28865.52"/>
    <n v="28865.52"/>
    <n v="5962.5099999999984"/>
    <n v="5962.5099999999984"/>
    <n v="5962.51"/>
    <s v="G/510204/1FA101"/>
  </r>
  <r>
    <x v="0"/>
    <x v="0"/>
    <x v="0"/>
    <x v="0"/>
    <x v="0"/>
    <x v="6"/>
    <s v="ZQ08F080"/>
    <x v="0"/>
    <x v="0"/>
    <x v="0"/>
    <x v="4"/>
    <x v="0"/>
    <n v="1452"/>
    <n v="0"/>
    <n v="1452"/>
    <n v="-836.63"/>
    <n v="615.37"/>
    <n v="0"/>
    <n v="417.5"/>
    <n v="417.5"/>
    <n v="1034.5"/>
    <n v="1034.5"/>
    <n v="197.87"/>
    <s v="G/510304/1FA101"/>
  </r>
  <r>
    <x v="0"/>
    <x v="0"/>
    <x v="0"/>
    <x v="0"/>
    <x v="0"/>
    <x v="6"/>
    <s v="ZQ08F080"/>
    <x v="0"/>
    <x v="0"/>
    <x v="0"/>
    <x v="5"/>
    <x v="0"/>
    <n v="11616"/>
    <n v="0"/>
    <n v="11616"/>
    <n v="-4971.37"/>
    <n v="6644.63"/>
    <n v="0"/>
    <n v="4336"/>
    <n v="4336"/>
    <n v="7280"/>
    <n v="7280"/>
    <n v="2308.63"/>
    <s v="G/510306/1FA101"/>
  </r>
  <r>
    <x v="0"/>
    <x v="0"/>
    <x v="0"/>
    <x v="0"/>
    <x v="0"/>
    <x v="6"/>
    <s v="ZQ08F080"/>
    <x v="0"/>
    <x v="0"/>
    <x v="0"/>
    <x v="6"/>
    <x v="0"/>
    <n v="422.27"/>
    <n v="0"/>
    <n v="422.27"/>
    <n v="-304.73"/>
    <n v="117.53999999999996"/>
    <n v="0"/>
    <n v="76"/>
    <n v="76"/>
    <n v="346.27"/>
    <n v="346.27"/>
    <n v="41.54"/>
    <s v="G/510401/1FA101"/>
  </r>
  <r>
    <x v="0"/>
    <x v="0"/>
    <x v="0"/>
    <x v="0"/>
    <x v="0"/>
    <x v="6"/>
    <s v="ZQ08F080"/>
    <x v="0"/>
    <x v="0"/>
    <x v="0"/>
    <x v="7"/>
    <x v="0"/>
    <n v="2533.64"/>
    <n v="0"/>
    <n v="2533.64"/>
    <n v="437.84"/>
    <n v="2971.48"/>
    <n v="0"/>
    <n v="1953.41"/>
    <n v="1953.41"/>
    <n v="580.22999999999979"/>
    <n v="580.22999999999979"/>
    <n v="1018.07"/>
    <s v="G/510408/1FA101"/>
  </r>
  <r>
    <x v="0"/>
    <x v="0"/>
    <x v="0"/>
    <x v="0"/>
    <x v="0"/>
    <x v="6"/>
    <s v="ZQ08F080"/>
    <x v="0"/>
    <x v="0"/>
    <x v="0"/>
    <x v="8"/>
    <x v="0"/>
    <n v="3791.81"/>
    <n v="3510"/>
    <n v="7301.8099999999995"/>
    <n v="4598.55"/>
    <n v="11900.36"/>
    <n v="0"/>
    <n v="6664.2"/>
    <n v="6664.2"/>
    <n v="637.60999999999967"/>
    <n v="637.60999999999967"/>
    <n v="5236.16"/>
    <s v="G/510507/1FA101"/>
  </r>
  <r>
    <x v="0"/>
    <x v="0"/>
    <x v="0"/>
    <x v="0"/>
    <x v="0"/>
    <x v="6"/>
    <s v="ZQ08F080"/>
    <x v="0"/>
    <x v="0"/>
    <x v="0"/>
    <x v="9"/>
    <x v="0"/>
    <n v="17767.060000000001"/>
    <n v="0"/>
    <n v="17767.060000000001"/>
    <n v="-4103.3100000000004"/>
    <n v="13663.75"/>
    <n v="0"/>
    <n v="8084.62"/>
    <n v="8084.62"/>
    <n v="9682.4400000000023"/>
    <n v="9682.4400000000023"/>
    <n v="5579.13"/>
    <s v="G/510509/1FA101"/>
  </r>
  <r>
    <x v="0"/>
    <x v="0"/>
    <x v="0"/>
    <x v="0"/>
    <x v="0"/>
    <x v="6"/>
    <s v="ZQ08F080"/>
    <x v="0"/>
    <x v="0"/>
    <x v="0"/>
    <x v="10"/>
    <x v="0"/>
    <n v="3779.56"/>
    <n v="0"/>
    <n v="3779.56"/>
    <n v="-1753.7"/>
    <n v="2025.86"/>
    <n v="0"/>
    <n v="272.17"/>
    <n v="272.17"/>
    <n v="3507.39"/>
    <n v="3507.39"/>
    <n v="1753.69"/>
    <s v="G/510512/1FA101"/>
  </r>
  <r>
    <x v="0"/>
    <x v="0"/>
    <x v="0"/>
    <x v="0"/>
    <x v="0"/>
    <x v="6"/>
    <s v="ZQ08F080"/>
    <x v="0"/>
    <x v="0"/>
    <x v="0"/>
    <x v="11"/>
    <x v="0"/>
    <n v="9413.1200000000008"/>
    <n v="0"/>
    <n v="9413.1200000000008"/>
    <n v="0"/>
    <n v="9413.1200000000008"/>
    <n v="0"/>
    <n v="5600.97"/>
    <n v="5600.97"/>
    <n v="3812.1500000000005"/>
    <n v="3812.1500000000005"/>
    <n v="3812.15"/>
    <s v="G/510513/1FA101"/>
  </r>
  <r>
    <x v="0"/>
    <x v="0"/>
    <x v="0"/>
    <x v="0"/>
    <x v="0"/>
    <x v="6"/>
    <s v="ZQ08F080"/>
    <x v="0"/>
    <x v="0"/>
    <x v="0"/>
    <x v="12"/>
    <x v="0"/>
    <n v="138591.46"/>
    <n v="1272.5999999999999"/>
    <n v="139864.06"/>
    <n v="-9534.0300000000007"/>
    <n v="130330.03"/>
    <n v="0"/>
    <n v="86672.24"/>
    <n v="86672.24"/>
    <n v="53191.819999999992"/>
    <n v="53191.819999999992"/>
    <n v="43657.79"/>
    <s v="G/510601/1FA101"/>
  </r>
  <r>
    <x v="0"/>
    <x v="0"/>
    <x v="0"/>
    <x v="0"/>
    <x v="0"/>
    <x v="6"/>
    <s v="ZQ08F080"/>
    <x v="0"/>
    <x v="0"/>
    <x v="0"/>
    <x v="13"/>
    <x v="0"/>
    <n v="91576.9"/>
    <n v="838.33"/>
    <n v="92415.23"/>
    <n v="-22531.1"/>
    <n v="69884.13"/>
    <n v="0"/>
    <n v="47194.92"/>
    <n v="47194.92"/>
    <n v="45220.31"/>
    <n v="45220.31"/>
    <n v="22689.21"/>
    <s v="G/510602/1FA101"/>
  </r>
  <r>
    <x v="0"/>
    <x v="0"/>
    <x v="0"/>
    <x v="0"/>
    <x v="0"/>
    <x v="6"/>
    <s v="ZQ08F080"/>
    <x v="0"/>
    <x v="0"/>
    <x v="0"/>
    <x v="14"/>
    <x v="0"/>
    <n v="6467.65"/>
    <n v="-550"/>
    <n v="5917.65"/>
    <n v="0"/>
    <n v="5917.65"/>
    <n v="0"/>
    <n v="5141.17"/>
    <n v="5141.17"/>
    <n v="776.47999999999956"/>
    <n v="776.47999999999956"/>
    <n v="776.48"/>
    <s v="G/510707/1FA101"/>
  </r>
  <r>
    <x v="0"/>
    <x v="0"/>
    <x v="0"/>
    <x v="0"/>
    <x v="0"/>
    <x v="6"/>
    <s v="ZQ08F080"/>
    <x v="0"/>
    <x v="1"/>
    <x v="1"/>
    <x v="15"/>
    <x v="1"/>
    <n v="7000"/>
    <n v="0"/>
    <n v="7000"/>
    <n v="0"/>
    <n v="7000"/>
    <n v="0"/>
    <n v="7000"/>
    <n v="3876.48"/>
    <n v="0"/>
    <n v="3123.52"/>
    <n v="0"/>
    <s v="G/530101/1FA101"/>
  </r>
  <r>
    <x v="0"/>
    <x v="0"/>
    <x v="0"/>
    <x v="0"/>
    <x v="0"/>
    <x v="6"/>
    <s v="ZQ08F080"/>
    <x v="0"/>
    <x v="1"/>
    <x v="1"/>
    <x v="16"/>
    <x v="1"/>
    <n v="13050"/>
    <n v="0"/>
    <n v="13050"/>
    <n v="0"/>
    <n v="13050"/>
    <n v="0"/>
    <n v="13050"/>
    <n v="3674.7"/>
    <n v="0"/>
    <n v="9375.2999999999993"/>
    <n v="0"/>
    <s v="G/530104/1FA101"/>
  </r>
  <r>
    <x v="0"/>
    <x v="0"/>
    <x v="0"/>
    <x v="0"/>
    <x v="0"/>
    <x v="6"/>
    <s v="ZQ08F080"/>
    <x v="0"/>
    <x v="1"/>
    <x v="1"/>
    <x v="17"/>
    <x v="1"/>
    <n v="9210.66"/>
    <n v="-921.06"/>
    <n v="8289.6"/>
    <n v="0"/>
    <n v="8289.6"/>
    <n v="74.64"/>
    <n v="8214.9599999999991"/>
    <n v="1659.16"/>
    <n v="74.640000000001237"/>
    <n v="6630.4400000000005"/>
    <n v="0"/>
    <s v="G/530105/1FA101"/>
  </r>
  <r>
    <x v="0"/>
    <x v="0"/>
    <x v="0"/>
    <x v="0"/>
    <x v="0"/>
    <x v="6"/>
    <s v="ZQ08F080"/>
    <x v="0"/>
    <x v="1"/>
    <x v="1"/>
    <x v="91"/>
    <x v="1"/>
    <n v="5800"/>
    <n v="-594.24"/>
    <n v="5205.76"/>
    <n v="0"/>
    <n v="5205.76"/>
    <n v="0"/>
    <n v="5205.76"/>
    <n v="1106.23"/>
    <n v="0"/>
    <n v="4099.5300000000007"/>
    <n v="0"/>
    <s v="G/530106/1FA101"/>
  </r>
  <r>
    <x v="0"/>
    <x v="0"/>
    <x v="0"/>
    <x v="0"/>
    <x v="0"/>
    <x v="6"/>
    <s v="ZQ08F080"/>
    <x v="0"/>
    <x v="1"/>
    <x v="1"/>
    <x v="18"/>
    <x v="1"/>
    <n v="53170"/>
    <n v="-11312.08"/>
    <n v="41857.919999999998"/>
    <n v="0"/>
    <n v="41857.919999999998"/>
    <n v="39974.5"/>
    <n v="1883.42"/>
    <n v="1883.42"/>
    <n v="39974.5"/>
    <n v="39974.5"/>
    <n v="0"/>
    <s v="G/530201/1FA101"/>
  </r>
  <r>
    <x v="0"/>
    <x v="0"/>
    <x v="0"/>
    <x v="0"/>
    <x v="0"/>
    <x v="6"/>
    <s v="ZQ08F080"/>
    <x v="0"/>
    <x v="1"/>
    <x v="1"/>
    <x v="21"/>
    <x v="1"/>
    <n v="330000"/>
    <n v="37920"/>
    <n v="367920"/>
    <n v="0"/>
    <n v="367920"/>
    <n v="84446.21"/>
    <n v="267120"/>
    <n v="152100.69"/>
    <n v="100800"/>
    <n v="215819.31"/>
    <n v="16353.79"/>
    <s v="G/530208/1FA101"/>
  </r>
  <r>
    <x v="0"/>
    <x v="0"/>
    <x v="0"/>
    <x v="0"/>
    <x v="0"/>
    <x v="6"/>
    <s v="ZQ08F080"/>
    <x v="0"/>
    <x v="1"/>
    <x v="1"/>
    <x v="22"/>
    <x v="1"/>
    <n v="147000"/>
    <n v="4873.8599999999997"/>
    <n v="151873.85999999999"/>
    <n v="0"/>
    <n v="151873.85999999999"/>
    <n v="7.4"/>
    <n v="151866.46"/>
    <n v="73509.39"/>
    <n v="7.3999999999941792"/>
    <n v="78364.469999999987"/>
    <n v="0"/>
    <s v="G/530209/1FA101"/>
  </r>
  <r>
    <x v="0"/>
    <x v="0"/>
    <x v="0"/>
    <x v="0"/>
    <x v="0"/>
    <x v="6"/>
    <s v="ZQ08F080"/>
    <x v="0"/>
    <x v="1"/>
    <x v="1"/>
    <x v="24"/>
    <x v="1"/>
    <n v="44500"/>
    <n v="0"/>
    <n v="44500"/>
    <n v="-36660"/>
    <n v="7840"/>
    <n v="0"/>
    <n v="0"/>
    <n v="0"/>
    <n v="44500"/>
    <n v="44500"/>
    <n v="7840"/>
    <s v="G/530402/1FA101"/>
  </r>
  <r>
    <x v="0"/>
    <x v="0"/>
    <x v="0"/>
    <x v="0"/>
    <x v="0"/>
    <x v="6"/>
    <s v="ZQ08F080"/>
    <x v="0"/>
    <x v="1"/>
    <x v="1"/>
    <x v="93"/>
    <x v="1"/>
    <n v="1500"/>
    <n v="0"/>
    <n v="1500"/>
    <n v="-1500"/>
    <n v="0"/>
    <n v="0"/>
    <n v="0"/>
    <n v="0"/>
    <n v="1500"/>
    <n v="1500"/>
    <n v="0"/>
    <s v="G/530403/1FA101"/>
  </r>
  <r>
    <x v="0"/>
    <x v="0"/>
    <x v="0"/>
    <x v="0"/>
    <x v="0"/>
    <x v="6"/>
    <s v="ZQ08F080"/>
    <x v="0"/>
    <x v="1"/>
    <x v="1"/>
    <x v="25"/>
    <x v="1"/>
    <n v="12000"/>
    <n v="0"/>
    <n v="12000"/>
    <n v="0"/>
    <n v="12000"/>
    <n v="0.01"/>
    <n v="11757.33"/>
    <n v="0"/>
    <n v="242.67000000000007"/>
    <n v="12000"/>
    <n v="242.66"/>
    <s v="G/530404/1FA101"/>
  </r>
  <r>
    <x v="0"/>
    <x v="0"/>
    <x v="0"/>
    <x v="0"/>
    <x v="0"/>
    <x v="6"/>
    <s v="ZQ08F080"/>
    <x v="0"/>
    <x v="1"/>
    <x v="1"/>
    <x v="26"/>
    <x v="1"/>
    <n v="14000"/>
    <n v="1176.04"/>
    <n v="15176.04"/>
    <n v="0"/>
    <n v="15176.04"/>
    <n v="0"/>
    <n v="15176.04"/>
    <n v="0"/>
    <n v="0"/>
    <n v="15176.04"/>
    <n v="0"/>
    <s v="G/530405/1FA101"/>
  </r>
  <r>
    <x v="0"/>
    <x v="0"/>
    <x v="0"/>
    <x v="0"/>
    <x v="0"/>
    <x v="6"/>
    <s v="ZQ08F080"/>
    <x v="0"/>
    <x v="1"/>
    <x v="1"/>
    <x v="27"/>
    <x v="1"/>
    <n v="87500"/>
    <n v="-38874.11"/>
    <n v="48625.89"/>
    <n v="-46069.19"/>
    <n v="2556.6999999999971"/>
    <n v="0"/>
    <n v="2556.6999999999998"/>
    <n v="2556.6999999999998"/>
    <n v="46069.19"/>
    <n v="46069.19"/>
    <n v="0"/>
    <s v="G/530505/1FA101"/>
  </r>
  <r>
    <x v="0"/>
    <x v="0"/>
    <x v="0"/>
    <x v="0"/>
    <x v="0"/>
    <x v="6"/>
    <s v="ZQ08F080"/>
    <x v="0"/>
    <x v="1"/>
    <x v="1"/>
    <x v="28"/>
    <x v="1"/>
    <n v="7000"/>
    <n v="0"/>
    <n v="7000"/>
    <n v="0"/>
    <n v="7000"/>
    <n v="0"/>
    <n v="1064.44"/>
    <n v="0"/>
    <n v="5935.5599999999995"/>
    <n v="7000"/>
    <n v="5935.56"/>
    <s v="G/530704/1FA101"/>
  </r>
  <r>
    <x v="0"/>
    <x v="0"/>
    <x v="0"/>
    <x v="0"/>
    <x v="0"/>
    <x v="6"/>
    <s v="ZQ08F080"/>
    <x v="0"/>
    <x v="1"/>
    <x v="1"/>
    <x v="30"/>
    <x v="1"/>
    <n v="15000"/>
    <n v="-1458.1"/>
    <n v="13541.9"/>
    <n v="0"/>
    <n v="13541.9"/>
    <n v="0"/>
    <n v="13541.9"/>
    <n v="4197.2299999999996"/>
    <n v="0"/>
    <n v="9344.67"/>
    <n v="0"/>
    <s v="G/530803/1FA101"/>
  </r>
  <r>
    <x v="0"/>
    <x v="0"/>
    <x v="0"/>
    <x v="0"/>
    <x v="0"/>
    <x v="6"/>
    <s v="ZQ08F080"/>
    <x v="0"/>
    <x v="1"/>
    <x v="1"/>
    <x v="31"/>
    <x v="1"/>
    <n v="2000"/>
    <n v="1910.1"/>
    <n v="3910.1"/>
    <n v="0"/>
    <n v="3910.1"/>
    <n v="3632.93"/>
    <n v="0"/>
    <n v="0"/>
    <n v="3910.1"/>
    <n v="3910.1"/>
    <n v="277.17"/>
    <s v="G/530804/1FA101"/>
  </r>
  <r>
    <x v="0"/>
    <x v="0"/>
    <x v="0"/>
    <x v="0"/>
    <x v="0"/>
    <x v="6"/>
    <s v="ZQ08F080"/>
    <x v="0"/>
    <x v="1"/>
    <x v="1"/>
    <x v="32"/>
    <x v="1"/>
    <n v="250"/>
    <n v="0"/>
    <n v="250"/>
    <n v="0"/>
    <n v="250"/>
    <n v="0"/>
    <n v="0"/>
    <n v="0"/>
    <n v="250"/>
    <n v="250"/>
    <n v="250"/>
    <s v="G/530805/1FA101"/>
  </r>
  <r>
    <x v="0"/>
    <x v="0"/>
    <x v="0"/>
    <x v="0"/>
    <x v="0"/>
    <x v="6"/>
    <s v="ZQ08F080"/>
    <x v="0"/>
    <x v="1"/>
    <x v="1"/>
    <x v="34"/>
    <x v="1"/>
    <n v="8000"/>
    <n v="0"/>
    <n v="8000"/>
    <n v="0"/>
    <n v="8000"/>
    <n v="7807.71"/>
    <n v="0"/>
    <n v="0"/>
    <n v="8000"/>
    <n v="8000"/>
    <n v="192.29"/>
    <s v="G/530807/1FA101"/>
  </r>
  <r>
    <x v="0"/>
    <x v="0"/>
    <x v="0"/>
    <x v="0"/>
    <x v="0"/>
    <x v="6"/>
    <s v="ZQ08F080"/>
    <x v="0"/>
    <x v="1"/>
    <x v="1"/>
    <x v="36"/>
    <x v="1"/>
    <n v="2000"/>
    <n v="0"/>
    <n v="2000"/>
    <n v="0"/>
    <n v="2000"/>
    <n v="0"/>
    <n v="0"/>
    <n v="0"/>
    <n v="2000"/>
    <n v="2000"/>
    <n v="2000"/>
    <s v="G/530811/1FA101"/>
  </r>
  <r>
    <x v="0"/>
    <x v="0"/>
    <x v="0"/>
    <x v="0"/>
    <x v="0"/>
    <x v="6"/>
    <s v="ZQ08F080"/>
    <x v="0"/>
    <x v="1"/>
    <x v="1"/>
    <x v="37"/>
    <x v="1"/>
    <n v="28000"/>
    <n v="3633.01"/>
    <n v="31633.010000000002"/>
    <n v="0"/>
    <n v="31633.010000000002"/>
    <n v="0"/>
    <n v="31633.01"/>
    <n v="0"/>
    <n v="0"/>
    <n v="31633.010000000002"/>
    <n v="0"/>
    <s v="G/530813/1FA101"/>
  </r>
  <r>
    <x v="0"/>
    <x v="0"/>
    <x v="0"/>
    <x v="0"/>
    <x v="0"/>
    <x v="6"/>
    <s v="ZQ08F080"/>
    <x v="0"/>
    <x v="1"/>
    <x v="2"/>
    <x v="38"/>
    <x v="1"/>
    <n v="0"/>
    <n v="3646.58"/>
    <n v="3646.58"/>
    <n v="0"/>
    <n v="3646.58"/>
    <n v="1401.82"/>
    <n v="1541.7"/>
    <n v="1504.96"/>
    <n v="2104.88"/>
    <n v="2141.62"/>
    <n v="703.06"/>
    <s v="G/570102/1FA101"/>
  </r>
  <r>
    <x v="0"/>
    <x v="0"/>
    <x v="0"/>
    <x v="0"/>
    <x v="0"/>
    <x v="6"/>
    <s v="ZQ08F080"/>
    <x v="1"/>
    <x v="6"/>
    <x v="3"/>
    <x v="40"/>
    <x v="0"/>
    <n v="817"/>
    <n v="0"/>
    <n v="817"/>
    <n v="0"/>
    <n v="817"/>
    <n v="817"/>
    <n v="0"/>
    <n v="0"/>
    <n v="817"/>
    <n v="817"/>
    <n v="0"/>
    <s v="G/710203/1FF102"/>
  </r>
  <r>
    <x v="0"/>
    <x v="0"/>
    <x v="0"/>
    <x v="0"/>
    <x v="0"/>
    <x v="6"/>
    <s v="ZQ08F080"/>
    <x v="1"/>
    <x v="6"/>
    <x v="3"/>
    <x v="41"/>
    <x v="0"/>
    <n v="405.82"/>
    <n v="0"/>
    <n v="405.82"/>
    <n v="0"/>
    <n v="405.82"/>
    <n v="400"/>
    <n v="0"/>
    <n v="0"/>
    <n v="405.82"/>
    <n v="405.82"/>
    <n v="5.82"/>
    <s v="G/710204/1FF102"/>
  </r>
  <r>
    <x v="0"/>
    <x v="0"/>
    <x v="0"/>
    <x v="0"/>
    <x v="0"/>
    <x v="6"/>
    <s v="ZQ08F080"/>
    <x v="1"/>
    <x v="6"/>
    <x v="3"/>
    <x v="43"/>
    <x v="0"/>
    <n v="9804"/>
    <n v="0"/>
    <n v="9804"/>
    <n v="0"/>
    <n v="9804"/>
    <n v="9804"/>
    <n v="0"/>
    <n v="0"/>
    <n v="9804"/>
    <n v="9804"/>
    <n v="0"/>
    <s v="G/710510/1FF102"/>
  </r>
  <r>
    <x v="0"/>
    <x v="0"/>
    <x v="0"/>
    <x v="0"/>
    <x v="0"/>
    <x v="6"/>
    <s v="ZQ08F080"/>
    <x v="1"/>
    <x v="6"/>
    <x v="3"/>
    <x v="44"/>
    <x v="0"/>
    <n v="1240.21"/>
    <n v="0"/>
    <n v="1240.21"/>
    <n v="0"/>
    <n v="1240.21"/>
    <n v="1240.21"/>
    <n v="0"/>
    <n v="0"/>
    <n v="1240.21"/>
    <n v="1240.21"/>
    <n v="0"/>
    <s v="G/710601/1FF102"/>
  </r>
  <r>
    <x v="0"/>
    <x v="0"/>
    <x v="0"/>
    <x v="0"/>
    <x v="0"/>
    <x v="6"/>
    <s v="ZQ08F080"/>
    <x v="1"/>
    <x v="6"/>
    <x v="3"/>
    <x v="45"/>
    <x v="0"/>
    <n v="817"/>
    <n v="0"/>
    <n v="817"/>
    <n v="0"/>
    <n v="817"/>
    <n v="817"/>
    <n v="0"/>
    <n v="0"/>
    <n v="817"/>
    <n v="817"/>
    <n v="0"/>
    <s v="G/710602/1FF102"/>
  </r>
  <r>
    <x v="0"/>
    <x v="0"/>
    <x v="0"/>
    <x v="0"/>
    <x v="0"/>
    <x v="6"/>
    <s v="ZQ08F080"/>
    <x v="1"/>
    <x v="2"/>
    <x v="3"/>
    <x v="40"/>
    <x v="0"/>
    <n v="8040"/>
    <n v="0"/>
    <n v="8040"/>
    <n v="0"/>
    <n v="8040"/>
    <n v="7427.05"/>
    <n v="612.95000000000005"/>
    <n v="612.95000000000005"/>
    <n v="7427.05"/>
    <n v="7427.05"/>
    <n v="0"/>
    <s v="G/710203/1FF102"/>
  </r>
  <r>
    <x v="0"/>
    <x v="0"/>
    <x v="0"/>
    <x v="0"/>
    <x v="0"/>
    <x v="6"/>
    <s v="ZQ08F080"/>
    <x v="1"/>
    <x v="2"/>
    <x v="3"/>
    <x v="41"/>
    <x v="0"/>
    <n v="3652.38"/>
    <n v="0"/>
    <n v="3652.38"/>
    <n v="0"/>
    <n v="3652.38"/>
    <n v="528.39"/>
    <n v="3071.61"/>
    <n v="3071.61"/>
    <n v="580.77"/>
    <n v="580.77"/>
    <n v="52.38"/>
    <s v="G/710204/1FF102"/>
  </r>
  <r>
    <x v="0"/>
    <x v="0"/>
    <x v="0"/>
    <x v="0"/>
    <x v="0"/>
    <x v="6"/>
    <s v="ZQ08F080"/>
    <x v="1"/>
    <x v="2"/>
    <x v="3"/>
    <x v="42"/>
    <x v="0"/>
    <n v="0"/>
    <n v="2025.33"/>
    <n v="2025.33"/>
    <n v="1590.38"/>
    <n v="3615.71"/>
    <n v="0"/>
    <n v="2024.8"/>
    <n v="2024.8"/>
    <n v="0.52999999999997272"/>
    <n v="0.52999999999997272"/>
    <n v="1590.91"/>
    <s v="G/710507/1FF102"/>
  </r>
  <r>
    <x v="0"/>
    <x v="0"/>
    <x v="0"/>
    <x v="0"/>
    <x v="0"/>
    <x v="6"/>
    <s v="ZQ08F080"/>
    <x v="1"/>
    <x v="2"/>
    <x v="3"/>
    <x v="43"/>
    <x v="0"/>
    <n v="96480"/>
    <n v="0"/>
    <n v="96480"/>
    <n v="4320.26"/>
    <n v="100800.26"/>
    <n v="29308.799999999999"/>
    <n v="67171.199999999997"/>
    <n v="67171.199999999997"/>
    <n v="29308.800000000003"/>
    <n v="29308.800000000003"/>
    <n v="4320.26"/>
    <s v="G/710510/1FF102"/>
  </r>
  <r>
    <x v="0"/>
    <x v="0"/>
    <x v="0"/>
    <x v="0"/>
    <x v="0"/>
    <x v="6"/>
    <s v="ZQ08F080"/>
    <x v="1"/>
    <x v="2"/>
    <x v="3"/>
    <x v="44"/>
    <x v="0"/>
    <n v="12204.72"/>
    <n v="0"/>
    <n v="12204.72"/>
    <n v="989.36"/>
    <n v="13194.08"/>
    <n v="3451.36"/>
    <n v="8753.36"/>
    <n v="8753.36"/>
    <n v="3451.3599999999988"/>
    <n v="3451.3599999999988"/>
    <n v="989.36"/>
    <s v="G/710601/1FF102"/>
  </r>
  <r>
    <x v="0"/>
    <x v="0"/>
    <x v="0"/>
    <x v="0"/>
    <x v="0"/>
    <x v="6"/>
    <s v="ZQ08F080"/>
    <x v="1"/>
    <x v="2"/>
    <x v="3"/>
    <x v="45"/>
    <x v="0"/>
    <n v="8040"/>
    <n v="0"/>
    <n v="8040"/>
    <n v="0"/>
    <n v="8040"/>
    <n v="4326.71"/>
    <n v="3713.29"/>
    <n v="3713.29"/>
    <n v="4326.71"/>
    <n v="4326.71"/>
    <n v="0"/>
    <s v="G/710602/1FF102"/>
  </r>
  <r>
    <x v="0"/>
    <x v="0"/>
    <x v="0"/>
    <x v="0"/>
    <x v="0"/>
    <x v="6"/>
    <s v="ZQ08F08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6"/>
    <s v="ZQ08F08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6"/>
    <s v="ZQ08F08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6"/>
    <s v="ZQ08F08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6"/>
    <s v="ZQ08F08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6"/>
    <s v="ZQ08F080"/>
    <x v="1"/>
    <x v="5"/>
    <x v="4"/>
    <x v="57"/>
    <x v="1"/>
    <n v="7860"/>
    <n v="0"/>
    <n v="7860"/>
    <n v="-7860"/>
    <n v="0"/>
    <n v="0"/>
    <n v="0"/>
    <n v="0"/>
    <n v="7860"/>
    <n v="7860"/>
    <n v="0"/>
    <s v="G/730204/1FF102"/>
  </r>
  <r>
    <x v="0"/>
    <x v="0"/>
    <x v="0"/>
    <x v="0"/>
    <x v="0"/>
    <x v="6"/>
    <s v="ZQ08F080"/>
    <x v="1"/>
    <x v="5"/>
    <x v="4"/>
    <x v="53"/>
    <x v="1"/>
    <n v="58766"/>
    <n v="1624"/>
    <n v="60390"/>
    <n v="-60390"/>
    <n v="0"/>
    <n v="0"/>
    <n v="0"/>
    <n v="0"/>
    <n v="60390"/>
    <n v="60390"/>
    <n v="0"/>
    <s v="G/730205/1FF102"/>
  </r>
  <r>
    <x v="0"/>
    <x v="0"/>
    <x v="0"/>
    <x v="0"/>
    <x v="0"/>
    <x v="6"/>
    <s v="ZQ08F080"/>
    <x v="1"/>
    <x v="5"/>
    <x v="4"/>
    <x v="58"/>
    <x v="1"/>
    <n v="6368"/>
    <n v="560"/>
    <n v="6928"/>
    <n v="-6928"/>
    <n v="0"/>
    <n v="0"/>
    <n v="0"/>
    <n v="0"/>
    <n v="6928"/>
    <n v="6928"/>
    <n v="0"/>
    <s v="G/730235/1FF102"/>
  </r>
  <r>
    <x v="0"/>
    <x v="0"/>
    <x v="0"/>
    <x v="0"/>
    <x v="0"/>
    <x v="6"/>
    <s v="ZQ08F080"/>
    <x v="1"/>
    <x v="5"/>
    <x v="4"/>
    <x v="47"/>
    <x v="1"/>
    <n v="9532"/>
    <n v="0"/>
    <n v="9532"/>
    <n v="-9532"/>
    <n v="0"/>
    <n v="0"/>
    <n v="0"/>
    <n v="0"/>
    <n v="9532"/>
    <n v="9532"/>
    <n v="0"/>
    <s v="G/730505/1FF102"/>
  </r>
  <r>
    <x v="0"/>
    <x v="0"/>
    <x v="0"/>
    <x v="0"/>
    <x v="0"/>
    <x v="6"/>
    <s v="ZQ08F080"/>
    <x v="1"/>
    <x v="5"/>
    <x v="4"/>
    <x v="48"/>
    <x v="1"/>
    <n v="0"/>
    <n v="77800"/>
    <n v="77800"/>
    <n v="-77800"/>
    <n v="0"/>
    <n v="0"/>
    <n v="0"/>
    <n v="0"/>
    <n v="77800"/>
    <n v="77800"/>
    <n v="0"/>
    <s v="G/730605/1FF102"/>
  </r>
  <r>
    <x v="0"/>
    <x v="0"/>
    <x v="0"/>
    <x v="0"/>
    <x v="0"/>
    <x v="6"/>
    <s v="ZQ08F080"/>
    <x v="1"/>
    <x v="5"/>
    <x v="4"/>
    <x v="56"/>
    <x v="1"/>
    <n v="46895.199999999997"/>
    <n v="2240"/>
    <n v="49135.199999999997"/>
    <n v="-49135.199999999997"/>
    <n v="0"/>
    <n v="0"/>
    <n v="0"/>
    <n v="0"/>
    <n v="49135.199999999997"/>
    <n v="49135.199999999997"/>
    <n v="0"/>
    <s v="G/730613/1FF102"/>
  </r>
  <r>
    <x v="0"/>
    <x v="0"/>
    <x v="0"/>
    <x v="0"/>
    <x v="0"/>
    <x v="6"/>
    <s v="ZQ08F080"/>
    <x v="1"/>
    <x v="5"/>
    <x v="4"/>
    <x v="69"/>
    <x v="1"/>
    <n v="1580.8"/>
    <n v="0"/>
    <n v="1580.8"/>
    <n v="-1580.8"/>
    <n v="0"/>
    <n v="0"/>
    <n v="0"/>
    <n v="0"/>
    <n v="1580.8"/>
    <n v="1580.8"/>
    <n v="0"/>
    <s v="G/730802/1FF102"/>
  </r>
  <r>
    <x v="0"/>
    <x v="0"/>
    <x v="0"/>
    <x v="0"/>
    <x v="0"/>
    <x v="6"/>
    <s v="ZQ08F080"/>
    <x v="1"/>
    <x v="5"/>
    <x v="4"/>
    <x v="50"/>
    <x v="1"/>
    <n v="2860"/>
    <n v="0"/>
    <n v="2860"/>
    <n v="-2860"/>
    <n v="0"/>
    <n v="0"/>
    <n v="0"/>
    <n v="0"/>
    <n v="2860"/>
    <n v="2860"/>
    <n v="0"/>
    <s v="G/730804/1FF102"/>
  </r>
  <r>
    <x v="0"/>
    <x v="0"/>
    <x v="0"/>
    <x v="0"/>
    <x v="0"/>
    <x v="6"/>
    <s v="ZQ08F080"/>
    <x v="1"/>
    <x v="5"/>
    <x v="4"/>
    <x v="68"/>
    <x v="1"/>
    <n v="12308.8"/>
    <n v="0"/>
    <n v="12308.8"/>
    <n v="-12308.8"/>
    <n v="0"/>
    <n v="0"/>
    <n v="0"/>
    <n v="0"/>
    <n v="12308.8"/>
    <n v="12308.8"/>
    <n v="0"/>
    <s v="G/730811/1FF102"/>
  </r>
  <r>
    <x v="0"/>
    <x v="0"/>
    <x v="0"/>
    <x v="0"/>
    <x v="0"/>
    <x v="6"/>
    <s v="ZQ08F080"/>
    <x v="1"/>
    <x v="5"/>
    <x v="4"/>
    <x v="59"/>
    <x v="1"/>
    <n v="8260"/>
    <n v="0"/>
    <n v="8260"/>
    <n v="-8260"/>
    <n v="0"/>
    <n v="0"/>
    <n v="0"/>
    <n v="0"/>
    <n v="8260"/>
    <n v="8260"/>
    <n v="0"/>
    <s v="G/730812/1FF102"/>
  </r>
  <r>
    <x v="0"/>
    <x v="0"/>
    <x v="0"/>
    <x v="0"/>
    <x v="0"/>
    <x v="6"/>
    <s v="ZQ08F080"/>
    <x v="1"/>
    <x v="6"/>
    <x v="4"/>
    <x v="57"/>
    <x v="1"/>
    <n v="2800"/>
    <n v="0"/>
    <n v="2800"/>
    <n v="-2800"/>
    <n v="0"/>
    <n v="0"/>
    <n v="0"/>
    <n v="0"/>
    <n v="2800"/>
    <n v="2800"/>
    <n v="0"/>
    <s v="G/730204/1FF102"/>
  </r>
  <r>
    <x v="0"/>
    <x v="0"/>
    <x v="0"/>
    <x v="0"/>
    <x v="0"/>
    <x v="6"/>
    <s v="ZQ08F080"/>
    <x v="1"/>
    <x v="6"/>
    <x v="4"/>
    <x v="53"/>
    <x v="1"/>
    <n v="13000"/>
    <n v="0"/>
    <n v="13000"/>
    <n v="-13000"/>
    <n v="0"/>
    <n v="0"/>
    <n v="0"/>
    <n v="0"/>
    <n v="13000"/>
    <n v="13000"/>
    <n v="0"/>
    <s v="G/730205/1FF102"/>
  </r>
  <r>
    <x v="0"/>
    <x v="0"/>
    <x v="0"/>
    <x v="0"/>
    <x v="0"/>
    <x v="6"/>
    <s v="ZQ08F080"/>
    <x v="1"/>
    <x v="6"/>
    <x v="4"/>
    <x v="58"/>
    <x v="1"/>
    <n v="6172.82"/>
    <n v="0"/>
    <n v="6172.82"/>
    <n v="-6172.82"/>
    <n v="0"/>
    <n v="0"/>
    <n v="0"/>
    <n v="0"/>
    <n v="6172.82"/>
    <n v="6172.82"/>
    <n v="0"/>
    <s v="G/730235/1FF102"/>
  </r>
  <r>
    <x v="0"/>
    <x v="0"/>
    <x v="0"/>
    <x v="0"/>
    <x v="0"/>
    <x v="6"/>
    <s v="ZQ08F080"/>
    <x v="1"/>
    <x v="6"/>
    <x v="4"/>
    <x v="47"/>
    <x v="1"/>
    <n v="3400"/>
    <n v="0"/>
    <n v="3400"/>
    <n v="-3400"/>
    <n v="0"/>
    <n v="0"/>
    <n v="0"/>
    <n v="0"/>
    <n v="3400"/>
    <n v="3400"/>
    <n v="0"/>
    <s v="G/730505/1FF102"/>
  </r>
  <r>
    <x v="0"/>
    <x v="0"/>
    <x v="0"/>
    <x v="0"/>
    <x v="0"/>
    <x v="6"/>
    <s v="ZQ08F080"/>
    <x v="1"/>
    <x v="6"/>
    <x v="4"/>
    <x v="56"/>
    <x v="1"/>
    <n v="4500"/>
    <n v="0"/>
    <n v="4500"/>
    <n v="-4500"/>
    <n v="0"/>
    <n v="0"/>
    <n v="0"/>
    <n v="0"/>
    <n v="4500"/>
    <n v="4500"/>
    <n v="0"/>
    <s v="G/730613/1FF102"/>
  </r>
  <r>
    <x v="0"/>
    <x v="0"/>
    <x v="0"/>
    <x v="0"/>
    <x v="0"/>
    <x v="6"/>
    <s v="ZQ08F080"/>
    <x v="1"/>
    <x v="6"/>
    <x v="4"/>
    <x v="50"/>
    <x v="1"/>
    <n v="2000"/>
    <n v="0"/>
    <n v="2000"/>
    <n v="-2000"/>
    <n v="0"/>
    <n v="0"/>
    <n v="0"/>
    <n v="0"/>
    <n v="2000"/>
    <n v="2000"/>
    <n v="0"/>
    <s v="G/730804/1FF102"/>
  </r>
  <r>
    <x v="0"/>
    <x v="0"/>
    <x v="0"/>
    <x v="0"/>
    <x v="0"/>
    <x v="6"/>
    <s v="ZQ08F080"/>
    <x v="1"/>
    <x v="7"/>
    <x v="4"/>
    <x v="53"/>
    <x v="1"/>
    <n v="5600"/>
    <n v="0"/>
    <n v="5600"/>
    <n v="-5600"/>
    <n v="0"/>
    <n v="0"/>
    <n v="0"/>
    <n v="0"/>
    <n v="5600"/>
    <n v="5600"/>
    <n v="0"/>
    <s v="G/730205/1FF102"/>
  </r>
  <r>
    <x v="0"/>
    <x v="0"/>
    <x v="0"/>
    <x v="0"/>
    <x v="0"/>
    <x v="6"/>
    <s v="ZQ08F080"/>
    <x v="1"/>
    <x v="7"/>
    <x v="4"/>
    <x v="58"/>
    <x v="1"/>
    <n v="3700"/>
    <n v="0"/>
    <n v="3700"/>
    <n v="-3700"/>
    <n v="0"/>
    <n v="0"/>
    <n v="0"/>
    <n v="0"/>
    <n v="3700"/>
    <n v="3700"/>
    <n v="0"/>
    <s v="G/730235/1FF102"/>
  </r>
  <r>
    <x v="0"/>
    <x v="0"/>
    <x v="0"/>
    <x v="0"/>
    <x v="0"/>
    <x v="6"/>
    <s v="ZQ08F080"/>
    <x v="1"/>
    <x v="7"/>
    <x v="4"/>
    <x v="47"/>
    <x v="1"/>
    <n v="2799"/>
    <n v="0"/>
    <n v="2799"/>
    <n v="-2799"/>
    <n v="0"/>
    <n v="0"/>
    <n v="0"/>
    <n v="0"/>
    <n v="2799"/>
    <n v="2799"/>
    <n v="0"/>
    <s v="G/730505/1FF102"/>
  </r>
  <r>
    <x v="0"/>
    <x v="0"/>
    <x v="0"/>
    <x v="0"/>
    <x v="0"/>
    <x v="6"/>
    <s v="ZQ08F080"/>
    <x v="1"/>
    <x v="7"/>
    <x v="4"/>
    <x v="56"/>
    <x v="1"/>
    <n v="1000"/>
    <n v="0"/>
    <n v="1000"/>
    <n v="-1000"/>
    <n v="0"/>
    <n v="0"/>
    <n v="0"/>
    <n v="0"/>
    <n v="1000"/>
    <n v="1000"/>
    <n v="0"/>
    <s v="G/730613/1FF102"/>
  </r>
  <r>
    <x v="0"/>
    <x v="0"/>
    <x v="0"/>
    <x v="0"/>
    <x v="0"/>
    <x v="6"/>
    <s v="ZQ08F080"/>
    <x v="1"/>
    <x v="7"/>
    <x v="4"/>
    <x v="69"/>
    <x v="1"/>
    <n v="2000"/>
    <n v="0"/>
    <n v="2000"/>
    <n v="-2000"/>
    <n v="0"/>
    <n v="0"/>
    <n v="0"/>
    <n v="0"/>
    <n v="2000"/>
    <n v="2000"/>
    <n v="0"/>
    <s v="G/730802/1FF102"/>
  </r>
  <r>
    <x v="0"/>
    <x v="0"/>
    <x v="0"/>
    <x v="0"/>
    <x v="0"/>
    <x v="6"/>
    <s v="ZQ08F080"/>
    <x v="1"/>
    <x v="7"/>
    <x v="4"/>
    <x v="50"/>
    <x v="1"/>
    <n v="400"/>
    <n v="0"/>
    <n v="400"/>
    <n v="-400"/>
    <n v="0"/>
    <n v="0"/>
    <n v="0"/>
    <n v="0"/>
    <n v="400"/>
    <n v="400"/>
    <n v="0"/>
    <s v="G/730804/1FF102"/>
  </r>
  <r>
    <x v="0"/>
    <x v="0"/>
    <x v="0"/>
    <x v="0"/>
    <x v="0"/>
    <x v="6"/>
    <s v="ZQ08F080"/>
    <x v="1"/>
    <x v="7"/>
    <x v="4"/>
    <x v="68"/>
    <x v="1"/>
    <n v="3000"/>
    <n v="0"/>
    <n v="3000"/>
    <n v="-3000"/>
    <n v="0"/>
    <n v="0"/>
    <n v="0"/>
    <n v="0"/>
    <n v="3000"/>
    <n v="3000"/>
    <n v="0"/>
    <s v="G/730811/1FF102"/>
  </r>
  <r>
    <x v="0"/>
    <x v="0"/>
    <x v="0"/>
    <x v="0"/>
    <x v="0"/>
    <x v="6"/>
    <s v="ZQ08F080"/>
    <x v="1"/>
    <x v="7"/>
    <x v="4"/>
    <x v="59"/>
    <x v="1"/>
    <n v="800"/>
    <n v="0"/>
    <n v="800"/>
    <n v="-800"/>
    <n v="0"/>
    <n v="0"/>
    <n v="0"/>
    <n v="0"/>
    <n v="800"/>
    <n v="800"/>
    <n v="0"/>
    <s v="G/730812/1FF102"/>
  </r>
  <r>
    <x v="0"/>
    <x v="0"/>
    <x v="0"/>
    <x v="0"/>
    <x v="0"/>
    <x v="6"/>
    <s v="ZQ08F080"/>
    <x v="1"/>
    <x v="2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6"/>
    <s v="ZQ08F080"/>
    <x v="1"/>
    <x v="2"/>
    <x v="4"/>
    <x v="53"/>
    <x v="1"/>
    <n v="1500"/>
    <n v="0"/>
    <n v="1500"/>
    <n v="-1500"/>
    <n v="0"/>
    <n v="0"/>
    <n v="0"/>
    <n v="0"/>
    <n v="1500"/>
    <n v="1500"/>
    <n v="0"/>
    <s v="G/730205/1FF102"/>
  </r>
  <r>
    <x v="0"/>
    <x v="0"/>
    <x v="0"/>
    <x v="0"/>
    <x v="0"/>
    <x v="6"/>
    <s v="ZQ08F080"/>
    <x v="1"/>
    <x v="2"/>
    <x v="4"/>
    <x v="62"/>
    <x v="1"/>
    <n v="7500"/>
    <n v="0"/>
    <n v="7500"/>
    <n v="-7500"/>
    <n v="0"/>
    <n v="0"/>
    <n v="0"/>
    <n v="0"/>
    <n v="7500"/>
    <n v="7500"/>
    <n v="0"/>
    <s v="G/730402/1FF102"/>
  </r>
  <r>
    <x v="0"/>
    <x v="0"/>
    <x v="0"/>
    <x v="0"/>
    <x v="0"/>
    <x v="6"/>
    <s v="ZQ08F080"/>
    <x v="1"/>
    <x v="2"/>
    <x v="4"/>
    <x v="46"/>
    <x v="1"/>
    <n v="1500"/>
    <n v="0"/>
    <n v="1500"/>
    <n v="-1500"/>
    <n v="0"/>
    <n v="0"/>
    <n v="0"/>
    <n v="0"/>
    <n v="1500"/>
    <n v="1500"/>
    <n v="0"/>
    <s v="G/730404/1FF102"/>
  </r>
  <r>
    <x v="0"/>
    <x v="0"/>
    <x v="0"/>
    <x v="0"/>
    <x v="0"/>
    <x v="6"/>
    <s v="ZQ08F080"/>
    <x v="1"/>
    <x v="2"/>
    <x v="4"/>
    <x v="56"/>
    <x v="1"/>
    <n v="11100"/>
    <n v="0"/>
    <n v="11100"/>
    <n v="-11100"/>
    <n v="0"/>
    <n v="0"/>
    <n v="0"/>
    <n v="0"/>
    <n v="11100"/>
    <n v="11100"/>
    <n v="0"/>
    <s v="G/730613/1FF102"/>
  </r>
  <r>
    <x v="0"/>
    <x v="0"/>
    <x v="0"/>
    <x v="0"/>
    <x v="0"/>
    <x v="6"/>
    <s v="ZQ08F080"/>
    <x v="1"/>
    <x v="2"/>
    <x v="4"/>
    <x v="50"/>
    <x v="1"/>
    <n v="600"/>
    <n v="0"/>
    <n v="600"/>
    <n v="-600"/>
    <n v="0"/>
    <n v="0"/>
    <n v="0"/>
    <n v="0"/>
    <n v="600"/>
    <n v="600"/>
    <n v="0"/>
    <s v="G/730804/1FF102"/>
  </r>
  <r>
    <x v="0"/>
    <x v="0"/>
    <x v="0"/>
    <x v="0"/>
    <x v="0"/>
    <x v="6"/>
    <s v="ZQ08F080"/>
    <x v="1"/>
    <x v="2"/>
    <x v="4"/>
    <x v="59"/>
    <x v="1"/>
    <n v="1000"/>
    <n v="0"/>
    <n v="1000"/>
    <n v="-1000"/>
    <n v="0"/>
    <n v="0"/>
    <n v="0"/>
    <n v="0"/>
    <n v="1000"/>
    <n v="1000"/>
    <n v="0"/>
    <s v="G/730812/1FF102"/>
  </r>
  <r>
    <x v="0"/>
    <x v="0"/>
    <x v="0"/>
    <x v="0"/>
    <x v="0"/>
    <x v="6"/>
    <s v="ZQ08F080"/>
    <x v="1"/>
    <x v="2"/>
    <x v="4"/>
    <x v="65"/>
    <x v="1"/>
    <n v="1500"/>
    <n v="0"/>
    <n v="1500"/>
    <n v="-1500"/>
    <n v="0"/>
    <n v="0"/>
    <n v="0"/>
    <n v="0"/>
    <n v="1500"/>
    <n v="1500"/>
    <n v="0"/>
    <s v="G/730820/1FF102"/>
  </r>
  <r>
    <x v="0"/>
    <x v="0"/>
    <x v="0"/>
    <x v="0"/>
    <x v="0"/>
    <x v="6"/>
    <s v="ZQ08F080"/>
    <x v="1"/>
    <x v="8"/>
    <x v="4"/>
    <x v="67"/>
    <x v="1"/>
    <n v="60000"/>
    <n v="0"/>
    <n v="60000"/>
    <n v="-60000"/>
    <n v="0"/>
    <n v="0"/>
    <n v="0"/>
    <n v="0"/>
    <n v="60000"/>
    <n v="60000"/>
    <n v="0"/>
    <s v="G/730418/1FF102"/>
  </r>
  <r>
    <x v="0"/>
    <x v="0"/>
    <x v="0"/>
    <x v="0"/>
    <x v="0"/>
    <x v="6"/>
    <s v="ZQ08F080"/>
    <x v="1"/>
    <x v="8"/>
    <x v="4"/>
    <x v="48"/>
    <x v="1"/>
    <n v="20000"/>
    <n v="10371.459999999999"/>
    <n v="30371.46"/>
    <n v="-30371.46"/>
    <n v="0"/>
    <n v="0"/>
    <n v="0"/>
    <n v="0"/>
    <n v="30371.46"/>
    <n v="30371.46"/>
    <n v="0"/>
    <s v="G/730605/1FF102"/>
  </r>
  <r>
    <x v="0"/>
    <x v="0"/>
    <x v="0"/>
    <x v="0"/>
    <x v="0"/>
    <x v="6"/>
    <s v="ZQ08F080"/>
    <x v="1"/>
    <x v="9"/>
    <x v="4"/>
    <x v="53"/>
    <x v="1"/>
    <n v="10000"/>
    <n v="0"/>
    <n v="10000"/>
    <n v="-10000"/>
    <n v="0"/>
    <n v="0"/>
    <n v="0"/>
    <n v="0"/>
    <n v="10000"/>
    <n v="10000"/>
    <n v="0"/>
    <s v="G/730205/1FF102"/>
  </r>
  <r>
    <x v="0"/>
    <x v="0"/>
    <x v="0"/>
    <x v="0"/>
    <x v="0"/>
    <x v="6"/>
    <s v="ZQ08F080"/>
    <x v="1"/>
    <x v="9"/>
    <x v="4"/>
    <x v="58"/>
    <x v="1"/>
    <n v="67633.84"/>
    <n v="0"/>
    <n v="67633.84"/>
    <n v="-67633.84"/>
    <n v="0"/>
    <n v="0"/>
    <n v="0"/>
    <n v="0"/>
    <n v="67633.84"/>
    <n v="67633.84"/>
    <n v="0"/>
    <s v="G/730235/1FF102"/>
  </r>
  <r>
    <x v="0"/>
    <x v="0"/>
    <x v="0"/>
    <x v="0"/>
    <x v="0"/>
    <x v="6"/>
    <s v="ZQ08F080"/>
    <x v="1"/>
    <x v="9"/>
    <x v="4"/>
    <x v="47"/>
    <x v="1"/>
    <n v="15000"/>
    <n v="0"/>
    <n v="15000"/>
    <n v="-15000"/>
    <n v="0"/>
    <n v="0"/>
    <n v="0"/>
    <n v="0"/>
    <n v="15000"/>
    <n v="15000"/>
    <n v="0"/>
    <s v="G/730505/1FF102"/>
  </r>
  <r>
    <x v="0"/>
    <x v="0"/>
    <x v="0"/>
    <x v="0"/>
    <x v="0"/>
    <x v="6"/>
    <s v="ZQ08F080"/>
    <x v="1"/>
    <x v="9"/>
    <x v="4"/>
    <x v="56"/>
    <x v="1"/>
    <n v="5000"/>
    <n v="0"/>
    <n v="5000"/>
    <n v="-5000"/>
    <n v="0"/>
    <n v="0"/>
    <n v="0"/>
    <n v="0"/>
    <n v="5000"/>
    <n v="5000"/>
    <n v="0"/>
    <s v="G/730613/1FF102"/>
  </r>
  <r>
    <x v="0"/>
    <x v="0"/>
    <x v="0"/>
    <x v="0"/>
    <x v="0"/>
    <x v="6"/>
    <s v="ZQ08F080"/>
    <x v="1"/>
    <x v="9"/>
    <x v="4"/>
    <x v="69"/>
    <x v="1"/>
    <n v="30000"/>
    <n v="0"/>
    <n v="30000"/>
    <n v="-30000"/>
    <n v="0"/>
    <n v="0"/>
    <n v="0"/>
    <n v="0"/>
    <n v="30000"/>
    <n v="30000"/>
    <n v="0"/>
    <s v="G/730802/1FF102"/>
  </r>
  <r>
    <x v="0"/>
    <x v="0"/>
    <x v="0"/>
    <x v="0"/>
    <x v="0"/>
    <x v="6"/>
    <s v="ZQ08F080"/>
    <x v="1"/>
    <x v="9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6"/>
    <s v="ZQ08F080"/>
    <x v="1"/>
    <x v="9"/>
    <x v="4"/>
    <x v="59"/>
    <x v="1"/>
    <n v="7000"/>
    <n v="0"/>
    <n v="7000"/>
    <n v="-7000"/>
    <n v="0"/>
    <n v="0"/>
    <n v="0"/>
    <n v="0"/>
    <n v="7000"/>
    <n v="7000"/>
    <n v="0"/>
    <s v="G/730812/1FF102"/>
  </r>
  <r>
    <x v="0"/>
    <x v="0"/>
    <x v="0"/>
    <x v="0"/>
    <x v="0"/>
    <x v="6"/>
    <s v="ZQ08F080"/>
    <x v="4"/>
    <x v="10"/>
    <x v="4"/>
    <x v="53"/>
    <x v="1"/>
    <n v="40000"/>
    <n v="0"/>
    <n v="40000"/>
    <n v="-40000"/>
    <n v="0"/>
    <n v="0"/>
    <n v="0"/>
    <n v="0"/>
    <n v="40000"/>
    <n v="40000"/>
    <n v="0"/>
    <s v="G/730205/1FG101"/>
  </r>
  <r>
    <x v="0"/>
    <x v="0"/>
    <x v="0"/>
    <x v="0"/>
    <x v="0"/>
    <x v="6"/>
    <s v="ZQ08F080"/>
    <x v="4"/>
    <x v="11"/>
    <x v="4"/>
    <x v="53"/>
    <x v="1"/>
    <n v="66000"/>
    <n v="0"/>
    <n v="66000"/>
    <n v="-66000"/>
    <n v="0"/>
    <n v="0"/>
    <n v="0"/>
    <n v="0"/>
    <n v="66000"/>
    <n v="66000"/>
    <n v="0"/>
    <s v="G/730205/1FG101"/>
  </r>
  <r>
    <x v="0"/>
    <x v="0"/>
    <x v="0"/>
    <x v="0"/>
    <x v="0"/>
    <x v="6"/>
    <s v="ZQ08F080"/>
    <x v="4"/>
    <x v="11"/>
    <x v="4"/>
    <x v="56"/>
    <x v="1"/>
    <n v="6000"/>
    <n v="0"/>
    <n v="6000"/>
    <n v="-6000"/>
    <n v="0"/>
    <n v="0"/>
    <n v="0"/>
    <n v="0"/>
    <n v="6000"/>
    <n v="6000"/>
    <n v="0"/>
    <s v="G/730613/1FG101"/>
  </r>
  <r>
    <x v="2"/>
    <x v="2"/>
    <x v="0"/>
    <x v="0"/>
    <x v="0"/>
    <x v="6"/>
    <s v="ZQ08F080"/>
    <x v="5"/>
    <x v="12"/>
    <x v="4"/>
    <x v="57"/>
    <x v="1"/>
    <n v="1500"/>
    <n v="0"/>
    <n v="1500"/>
    <n v="-1500"/>
    <n v="0"/>
    <n v="0"/>
    <n v="0"/>
    <n v="0"/>
    <n v="1500"/>
    <n v="1500"/>
    <n v="0"/>
    <s v="G/730204/2FH211"/>
  </r>
  <r>
    <x v="2"/>
    <x v="2"/>
    <x v="0"/>
    <x v="0"/>
    <x v="0"/>
    <x v="6"/>
    <s v="ZQ08F080"/>
    <x v="5"/>
    <x v="12"/>
    <x v="4"/>
    <x v="53"/>
    <x v="1"/>
    <n v="15500"/>
    <n v="0"/>
    <n v="15500"/>
    <n v="-15500"/>
    <n v="0"/>
    <n v="0"/>
    <n v="0"/>
    <n v="0"/>
    <n v="15500"/>
    <n v="15500"/>
    <n v="0"/>
    <s v="G/730205/2FH211"/>
  </r>
  <r>
    <x v="2"/>
    <x v="2"/>
    <x v="0"/>
    <x v="0"/>
    <x v="0"/>
    <x v="6"/>
    <s v="ZQ08F08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2"/>
    <x v="2"/>
    <x v="0"/>
    <x v="0"/>
    <x v="0"/>
    <x v="6"/>
    <s v="ZQ08F080"/>
    <x v="5"/>
    <x v="12"/>
    <x v="4"/>
    <x v="51"/>
    <x v="1"/>
    <n v="8050"/>
    <n v="0"/>
    <n v="8050"/>
    <n v="0"/>
    <n v="8050"/>
    <n v="7050.5"/>
    <n v="0"/>
    <n v="0"/>
    <n v="8050"/>
    <n v="8050"/>
    <n v="999.5"/>
    <s v="G/730814/2FH211"/>
  </r>
  <r>
    <x v="0"/>
    <x v="0"/>
    <x v="0"/>
    <x v="0"/>
    <x v="0"/>
    <x v="6"/>
    <s v="ZQ08F080"/>
    <x v="6"/>
    <x v="13"/>
    <x v="4"/>
    <x v="53"/>
    <x v="1"/>
    <n v="26000"/>
    <n v="0"/>
    <n v="26000"/>
    <n v="-26000"/>
    <n v="0"/>
    <n v="0"/>
    <n v="0"/>
    <n v="0"/>
    <n v="26000"/>
    <n v="26000"/>
    <n v="0"/>
    <s v="G/730205/1FJ103"/>
  </r>
  <r>
    <x v="0"/>
    <x v="0"/>
    <x v="0"/>
    <x v="0"/>
    <x v="0"/>
    <x v="6"/>
    <s v="ZQ08F080"/>
    <x v="6"/>
    <x v="13"/>
    <x v="4"/>
    <x v="58"/>
    <x v="1"/>
    <n v="3000"/>
    <n v="0"/>
    <n v="3000"/>
    <n v="-3000"/>
    <n v="0"/>
    <n v="0"/>
    <n v="0"/>
    <n v="0"/>
    <n v="3000"/>
    <n v="3000"/>
    <n v="0"/>
    <s v="G/730235/1FJ103"/>
  </r>
  <r>
    <x v="0"/>
    <x v="0"/>
    <x v="0"/>
    <x v="0"/>
    <x v="0"/>
    <x v="6"/>
    <s v="ZQ08F080"/>
    <x v="6"/>
    <x v="13"/>
    <x v="4"/>
    <x v="47"/>
    <x v="1"/>
    <n v="4000"/>
    <n v="0"/>
    <n v="4000"/>
    <n v="-4000"/>
    <n v="0"/>
    <n v="0"/>
    <n v="0"/>
    <n v="0"/>
    <n v="4000"/>
    <n v="4000"/>
    <n v="0"/>
    <s v="G/730505/1FJ103"/>
  </r>
  <r>
    <x v="0"/>
    <x v="0"/>
    <x v="0"/>
    <x v="0"/>
    <x v="0"/>
    <x v="6"/>
    <s v="ZQ08F080"/>
    <x v="6"/>
    <x v="13"/>
    <x v="4"/>
    <x v="49"/>
    <x v="1"/>
    <n v="28700"/>
    <n v="0"/>
    <n v="28700"/>
    <n v="-28700"/>
    <n v="0"/>
    <n v="0"/>
    <n v="0"/>
    <n v="0"/>
    <n v="28700"/>
    <n v="28700"/>
    <n v="0"/>
    <s v="G/730606/1FJ103"/>
  </r>
  <r>
    <x v="0"/>
    <x v="0"/>
    <x v="0"/>
    <x v="0"/>
    <x v="0"/>
    <x v="6"/>
    <s v="ZQ08F080"/>
    <x v="6"/>
    <x v="13"/>
    <x v="4"/>
    <x v="56"/>
    <x v="1"/>
    <n v="7000"/>
    <n v="0"/>
    <n v="7000"/>
    <n v="-7000"/>
    <n v="0"/>
    <n v="0"/>
    <n v="0"/>
    <n v="0"/>
    <n v="7000"/>
    <n v="7000"/>
    <n v="0"/>
    <s v="G/730613/1FJ103"/>
  </r>
  <r>
    <x v="0"/>
    <x v="0"/>
    <x v="0"/>
    <x v="0"/>
    <x v="0"/>
    <x v="6"/>
    <s v="ZQ08F080"/>
    <x v="6"/>
    <x v="13"/>
    <x v="4"/>
    <x v="69"/>
    <x v="1"/>
    <n v="2500"/>
    <n v="0"/>
    <n v="2500"/>
    <n v="-2500"/>
    <n v="0"/>
    <n v="0"/>
    <n v="0"/>
    <n v="0"/>
    <n v="2500"/>
    <n v="2500"/>
    <n v="0"/>
    <s v="G/730802/1FJ103"/>
  </r>
  <r>
    <x v="0"/>
    <x v="0"/>
    <x v="0"/>
    <x v="0"/>
    <x v="0"/>
    <x v="6"/>
    <s v="ZQ08F080"/>
    <x v="6"/>
    <x v="13"/>
    <x v="4"/>
    <x v="50"/>
    <x v="1"/>
    <n v="1000"/>
    <n v="0"/>
    <n v="1000"/>
    <n v="-1000"/>
    <n v="0"/>
    <n v="0"/>
    <n v="0"/>
    <n v="0"/>
    <n v="1000"/>
    <n v="1000"/>
    <n v="0"/>
    <s v="G/730804/1FJ103"/>
  </r>
  <r>
    <x v="0"/>
    <x v="0"/>
    <x v="0"/>
    <x v="0"/>
    <x v="0"/>
    <x v="6"/>
    <s v="ZQ08F080"/>
    <x v="6"/>
    <x v="13"/>
    <x v="4"/>
    <x v="59"/>
    <x v="1"/>
    <n v="2500"/>
    <n v="0"/>
    <n v="2500"/>
    <n v="-2500"/>
    <n v="0"/>
    <n v="0"/>
    <n v="0"/>
    <n v="0"/>
    <n v="2500"/>
    <n v="2500"/>
    <n v="0"/>
    <s v="G/730812/1FJ103"/>
  </r>
  <r>
    <x v="0"/>
    <x v="0"/>
    <x v="0"/>
    <x v="0"/>
    <x v="0"/>
    <x v="6"/>
    <s v="ZQ08F080"/>
    <x v="2"/>
    <x v="14"/>
    <x v="4"/>
    <x v="57"/>
    <x v="1"/>
    <n v="10000"/>
    <n v="0"/>
    <n v="10000"/>
    <n v="-10000"/>
    <n v="0"/>
    <n v="0"/>
    <n v="0"/>
    <n v="0"/>
    <n v="10000"/>
    <n v="10000"/>
    <n v="0"/>
    <s v="G/730204/1FM103"/>
  </r>
  <r>
    <x v="0"/>
    <x v="0"/>
    <x v="0"/>
    <x v="0"/>
    <x v="0"/>
    <x v="6"/>
    <s v="ZQ08F08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6"/>
    <s v="ZQ08F080"/>
    <x v="2"/>
    <x v="14"/>
    <x v="4"/>
    <x v="47"/>
    <x v="1"/>
    <n v="21090.240000000002"/>
    <n v="0"/>
    <n v="21090.240000000002"/>
    <n v="-14059.96"/>
    <n v="7030.2800000000025"/>
    <n v="0"/>
    <n v="7030.28"/>
    <n v="0"/>
    <n v="14059.960000000003"/>
    <n v="21090.240000000002"/>
    <n v="0"/>
    <s v="G/730505/1FM103"/>
  </r>
  <r>
    <x v="0"/>
    <x v="0"/>
    <x v="0"/>
    <x v="0"/>
    <x v="0"/>
    <x v="6"/>
    <s v="ZQ08F080"/>
    <x v="2"/>
    <x v="14"/>
    <x v="4"/>
    <x v="49"/>
    <x v="1"/>
    <n v="56830.68"/>
    <n v="0"/>
    <n v="56830.68"/>
    <n v="-44734.68"/>
    <n v="12096"/>
    <n v="12096"/>
    <n v="0"/>
    <n v="0"/>
    <n v="56830.68"/>
    <n v="56830.68"/>
    <n v="0"/>
    <s v="G/730606/1FM103"/>
  </r>
  <r>
    <x v="0"/>
    <x v="0"/>
    <x v="0"/>
    <x v="0"/>
    <x v="0"/>
    <x v="6"/>
    <s v="ZQ08F080"/>
    <x v="2"/>
    <x v="15"/>
    <x v="4"/>
    <x v="53"/>
    <x v="1"/>
    <n v="8730"/>
    <n v="0"/>
    <n v="8730"/>
    <n v="-8730"/>
    <n v="0"/>
    <n v="0"/>
    <n v="0"/>
    <n v="0"/>
    <n v="8730"/>
    <n v="8730"/>
    <n v="0"/>
    <s v="G/730205/1FM103"/>
  </r>
  <r>
    <x v="0"/>
    <x v="0"/>
    <x v="0"/>
    <x v="0"/>
    <x v="0"/>
    <x v="6"/>
    <s v="ZQ08F080"/>
    <x v="2"/>
    <x v="15"/>
    <x v="4"/>
    <x v="49"/>
    <x v="1"/>
    <n v="37887.120000000003"/>
    <n v="0"/>
    <n v="37887.120000000003"/>
    <n v="-31839.119999999999"/>
    <n v="6048.0000000000036"/>
    <n v="6048"/>
    <n v="0"/>
    <n v="0"/>
    <n v="37887.120000000003"/>
    <n v="37887.120000000003"/>
    <n v="0"/>
    <s v="G/730606/1FM103"/>
  </r>
  <r>
    <x v="0"/>
    <x v="0"/>
    <x v="0"/>
    <x v="0"/>
    <x v="0"/>
    <x v="6"/>
    <s v="ZQ08F080"/>
    <x v="2"/>
    <x v="15"/>
    <x v="4"/>
    <x v="59"/>
    <x v="1"/>
    <n v="4777"/>
    <n v="0"/>
    <n v="4777"/>
    <n v="-4777"/>
    <n v="0"/>
    <n v="0"/>
    <n v="0"/>
    <n v="0"/>
    <n v="4777"/>
    <n v="4777"/>
    <n v="0"/>
    <s v="G/730812/1FM103"/>
  </r>
  <r>
    <x v="0"/>
    <x v="0"/>
    <x v="0"/>
    <x v="0"/>
    <x v="0"/>
    <x v="6"/>
    <s v="ZQ08F08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6"/>
    <s v="ZQ08F08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6"/>
    <s v="ZQ08F08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6"/>
    <s v="ZQ08F080"/>
    <x v="7"/>
    <x v="16"/>
    <x v="4"/>
    <x v="68"/>
    <x v="1"/>
    <n v="5500"/>
    <n v="0"/>
    <n v="5500"/>
    <n v="-5500"/>
    <n v="0"/>
    <n v="0"/>
    <n v="0"/>
    <n v="0"/>
    <n v="5500"/>
    <n v="5500"/>
    <n v="0"/>
    <s v="G/730811/1FN103"/>
  </r>
  <r>
    <x v="1"/>
    <x v="1"/>
    <x v="0"/>
    <x v="0"/>
    <x v="0"/>
    <x v="6"/>
    <s v="ZQ08F080"/>
    <x v="8"/>
    <x v="17"/>
    <x v="4"/>
    <x v="67"/>
    <x v="1"/>
    <n v="18942"/>
    <n v="0"/>
    <n v="18942"/>
    <n v="-18942"/>
    <n v="0"/>
    <n v="0"/>
    <n v="0"/>
    <n v="0"/>
    <n v="18942"/>
    <n v="18942"/>
    <n v="0"/>
    <s v="G/730418/3FN301"/>
  </r>
  <r>
    <x v="1"/>
    <x v="1"/>
    <x v="0"/>
    <x v="0"/>
    <x v="0"/>
    <x v="6"/>
    <s v="ZQ08F080"/>
    <x v="8"/>
    <x v="17"/>
    <x v="4"/>
    <x v="49"/>
    <x v="1"/>
    <n v="30258"/>
    <n v="0"/>
    <n v="30258"/>
    <n v="-30258"/>
    <n v="0"/>
    <n v="0"/>
    <n v="0"/>
    <n v="0"/>
    <n v="30258"/>
    <n v="30258"/>
    <n v="0"/>
    <s v="G/730606/3FN301"/>
  </r>
  <r>
    <x v="1"/>
    <x v="1"/>
    <x v="0"/>
    <x v="0"/>
    <x v="0"/>
    <x v="6"/>
    <s v="ZQ08F080"/>
    <x v="8"/>
    <x v="17"/>
    <x v="4"/>
    <x v="65"/>
    <x v="1"/>
    <n v="3000"/>
    <n v="0"/>
    <n v="3000"/>
    <n v="-3000"/>
    <n v="0"/>
    <n v="0"/>
    <n v="0"/>
    <n v="0"/>
    <n v="3000"/>
    <n v="3000"/>
    <n v="0"/>
    <s v="G/730820/3FN301"/>
  </r>
  <r>
    <x v="1"/>
    <x v="1"/>
    <x v="0"/>
    <x v="0"/>
    <x v="0"/>
    <x v="6"/>
    <s v="ZQ08F080"/>
    <x v="8"/>
    <x v="18"/>
    <x v="4"/>
    <x v="69"/>
    <x v="1"/>
    <n v="6000"/>
    <n v="0"/>
    <n v="6000"/>
    <n v="-1494.91"/>
    <n v="4505.09"/>
    <n v="0"/>
    <n v="4505.09"/>
    <n v="4505.09"/>
    <n v="1494.9099999999999"/>
    <n v="1494.9099999999999"/>
    <n v="0"/>
    <s v="G/730802/3FN301"/>
  </r>
  <r>
    <x v="0"/>
    <x v="0"/>
    <x v="0"/>
    <x v="0"/>
    <x v="0"/>
    <x v="6"/>
    <s v="ZQ08F080"/>
    <x v="1"/>
    <x v="5"/>
    <x v="5"/>
    <x v="75"/>
    <x v="0"/>
    <n v="787657.76"/>
    <n v="-84391.89"/>
    <n v="703265.87"/>
    <n v="0"/>
    <n v="703265.87"/>
    <n v="0"/>
    <n v="703265.87"/>
    <n v="697886.11"/>
    <n v="0"/>
    <n v="5379.7600000000093"/>
    <n v="0"/>
    <s v="G/750104/1FF102"/>
  </r>
  <r>
    <x v="0"/>
    <x v="0"/>
    <x v="0"/>
    <x v="0"/>
    <x v="0"/>
    <x v="6"/>
    <s v="ZQ08F080"/>
    <x v="1"/>
    <x v="5"/>
    <x v="5"/>
    <x v="75"/>
    <x v="1"/>
    <n v="3057015.52"/>
    <n v="9533.15"/>
    <n v="3066548.67"/>
    <n v="-40556.76"/>
    <n v="3025991.91"/>
    <n v="831982.57"/>
    <n v="2113229.25"/>
    <n v="835684.67"/>
    <n v="953319.41999999993"/>
    <n v="2230864"/>
    <n v="80780.09"/>
    <s v="G/750104/1FF102"/>
  </r>
  <r>
    <x v="0"/>
    <x v="0"/>
    <x v="0"/>
    <x v="0"/>
    <x v="0"/>
    <x v="6"/>
    <s v="ZQ08F080"/>
    <x v="1"/>
    <x v="5"/>
    <x v="5"/>
    <x v="76"/>
    <x v="1"/>
    <n v="2443557.15"/>
    <n v="-91757.15"/>
    <n v="2351800"/>
    <n v="-398784.54"/>
    <n v="1953015.46"/>
    <n v="1811331.78"/>
    <n v="141683.68"/>
    <n v="0"/>
    <n v="2210116.3199999998"/>
    <n v="2351800"/>
    <n v="0"/>
    <s v="G/750105/1FF102"/>
  </r>
  <r>
    <x v="0"/>
    <x v="0"/>
    <x v="0"/>
    <x v="0"/>
    <x v="0"/>
    <x v="6"/>
    <s v="ZQ08F080"/>
    <x v="1"/>
    <x v="8"/>
    <x v="5"/>
    <x v="75"/>
    <x v="1"/>
    <n v="455528.6"/>
    <n v="-380528.6"/>
    <n v="75000"/>
    <n v="-50018.98"/>
    <n v="24981.019999999997"/>
    <n v="0"/>
    <n v="24981.02"/>
    <n v="0"/>
    <n v="50018.979999999996"/>
    <n v="75000"/>
    <n v="0"/>
    <s v="G/750104/1FF102"/>
  </r>
  <r>
    <x v="0"/>
    <x v="0"/>
    <x v="0"/>
    <x v="0"/>
    <x v="0"/>
    <x v="6"/>
    <s v="ZQ08F080"/>
    <x v="1"/>
    <x v="8"/>
    <x v="5"/>
    <x v="76"/>
    <x v="1"/>
    <n v="171842.86"/>
    <n v="370157.14"/>
    <n v="542000"/>
    <n v="-272544.15999999997"/>
    <n v="269455.84000000003"/>
    <n v="269455.84000000003"/>
    <n v="0"/>
    <n v="0"/>
    <n v="542000"/>
    <n v="542000"/>
    <n v="0"/>
    <s v="G/750105/1FF102"/>
  </r>
  <r>
    <x v="0"/>
    <x v="0"/>
    <x v="0"/>
    <x v="0"/>
    <x v="0"/>
    <x v="6"/>
    <s v="ZQ08F080"/>
    <x v="1"/>
    <x v="2"/>
    <x v="6"/>
    <x v="79"/>
    <x v="1"/>
    <n v="4500"/>
    <n v="0"/>
    <n v="4500"/>
    <n v="-4500"/>
    <n v="0"/>
    <n v="0"/>
    <n v="0"/>
    <n v="0"/>
    <n v="4500"/>
    <n v="4500"/>
    <n v="0"/>
    <s v="G/840103/1FF102"/>
  </r>
  <r>
    <x v="0"/>
    <x v="0"/>
    <x v="0"/>
    <x v="0"/>
    <x v="0"/>
    <x v="6"/>
    <s v="ZQ08F080"/>
    <x v="1"/>
    <x v="2"/>
    <x v="6"/>
    <x v="77"/>
    <x v="1"/>
    <n v="3300"/>
    <n v="0"/>
    <n v="3300"/>
    <n v="-3300"/>
    <n v="0"/>
    <n v="0"/>
    <n v="0"/>
    <n v="0"/>
    <n v="3300"/>
    <n v="3300"/>
    <n v="0"/>
    <s v="G/840104/1FF102"/>
  </r>
  <r>
    <x v="0"/>
    <x v="0"/>
    <x v="0"/>
    <x v="0"/>
    <x v="0"/>
    <x v="6"/>
    <s v="ZQ08F080"/>
    <x v="2"/>
    <x v="3"/>
    <x v="6"/>
    <x v="79"/>
    <x v="1"/>
    <n v="1472.46"/>
    <n v="0"/>
    <n v="1472.46"/>
    <n v="0"/>
    <n v="1472.46"/>
    <n v="0"/>
    <n v="1471.68"/>
    <n v="0"/>
    <n v="0.77999999999997272"/>
    <n v="1472.46"/>
    <n v="0.78"/>
    <s v="G/840103/1FM103"/>
  </r>
  <r>
    <x v="1"/>
    <x v="1"/>
    <x v="0"/>
    <x v="0"/>
    <x v="0"/>
    <x v="6"/>
    <s v="ZQ08F080"/>
    <x v="8"/>
    <x v="18"/>
    <x v="6"/>
    <x v="79"/>
    <x v="1"/>
    <n v="5000"/>
    <n v="0"/>
    <n v="5000"/>
    <n v="-5000"/>
    <n v="0"/>
    <n v="0"/>
    <n v="0"/>
    <n v="0"/>
    <n v="5000"/>
    <n v="5000"/>
    <n v="0"/>
    <s v="G/840103/3FN301"/>
  </r>
  <r>
    <x v="0"/>
    <x v="0"/>
    <x v="0"/>
    <x v="0"/>
    <x v="0"/>
    <x v="7"/>
    <s v="ZT06F060"/>
    <x v="0"/>
    <x v="0"/>
    <x v="0"/>
    <x v="0"/>
    <x v="0"/>
    <n v="1051848"/>
    <n v="-3243.82"/>
    <n v="1048604.18"/>
    <n v="-159278.66"/>
    <n v="889325.5199999999"/>
    <n v="0"/>
    <n v="590931.43000000005"/>
    <n v="590931.43000000005"/>
    <n v="457672.74999999988"/>
    <n v="457672.74999999988"/>
    <n v="298394.09000000003"/>
    <s v="G/510105/1FA101"/>
  </r>
  <r>
    <x v="0"/>
    <x v="0"/>
    <x v="0"/>
    <x v="0"/>
    <x v="0"/>
    <x v="7"/>
    <s v="ZT06F060"/>
    <x v="0"/>
    <x v="0"/>
    <x v="0"/>
    <x v="1"/>
    <x v="0"/>
    <n v="177309.12"/>
    <n v="0"/>
    <n v="177309.12"/>
    <n v="-21451.34"/>
    <n v="155857.78"/>
    <n v="0"/>
    <n v="102588.01"/>
    <n v="102588.01"/>
    <n v="74721.11"/>
    <n v="74721.11"/>
    <n v="53269.77"/>
    <s v="G/510106/1FA101"/>
  </r>
  <r>
    <x v="0"/>
    <x v="0"/>
    <x v="0"/>
    <x v="0"/>
    <x v="0"/>
    <x v="7"/>
    <s v="ZT06F060"/>
    <x v="0"/>
    <x v="0"/>
    <x v="0"/>
    <x v="2"/>
    <x v="0"/>
    <n v="102972.76"/>
    <n v="0"/>
    <n v="102972.76"/>
    <n v="0"/>
    <n v="102972.76"/>
    <n v="0"/>
    <n v="5705.67"/>
    <n v="5705.67"/>
    <n v="97267.09"/>
    <n v="97267.09"/>
    <n v="97267.09"/>
    <s v="G/510203/1FA101"/>
  </r>
  <r>
    <x v="0"/>
    <x v="0"/>
    <x v="0"/>
    <x v="0"/>
    <x v="0"/>
    <x v="7"/>
    <s v="ZT06F060"/>
    <x v="0"/>
    <x v="0"/>
    <x v="0"/>
    <x v="3"/>
    <x v="0"/>
    <n v="40582"/>
    <n v="0"/>
    <n v="40582"/>
    <n v="0"/>
    <n v="40582"/>
    <n v="0"/>
    <n v="31415.15"/>
    <n v="31415.15"/>
    <n v="9166.8499999999985"/>
    <n v="9166.8499999999985"/>
    <n v="9166.85"/>
    <s v="G/510204/1FA101"/>
  </r>
  <r>
    <x v="0"/>
    <x v="0"/>
    <x v="0"/>
    <x v="0"/>
    <x v="0"/>
    <x v="7"/>
    <s v="ZT06F060"/>
    <x v="0"/>
    <x v="0"/>
    <x v="0"/>
    <x v="4"/>
    <x v="0"/>
    <n v="3036"/>
    <n v="0"/>
    <n v="3036"/>
    <n v="-1756.86"/>
    <n v="1279.1400000000001"/>
    <n v="0"/>
    <n v="774"/>
    <n v="774"/>
    <n v="2262"/>
    <n v="2262"/>
    <n v="505.14"/>
    <s v="G/510304/1FA101"/>
  </r>
  <r>
    <x v="0"/>
    <x v="0"/>
    <x v="0"/>
    <x v="0"/>
    <x v="0"/>
    <x v="7"/>
    <s v="ZT06F060"/>
    <x v="0"/>
    <x v="0"/>
    <x v="0"/>
    <x v="5"/>
    <x v="0"/>
    <n v="24288"/>
    <n v="0"/>
    <n v="24288"/>
    <n v="-11005.66"/>
    <n v="13282.34"/>
    <n v="0"/>
    <n v="7956"/>
    <n v="7956"/>
    <n v="16332"/>
    <n v="16332"/>
    <n v="5326.34"/>
    <s v="G/510306/1FA101"/>
  </r>
  <r>
    <x v="0"/>
    <x v="0"/>
    <x v="0"/>
    <x v="0"/>
    <x v="0"/>
    <x v="7"/>
    <s v="ZT06F060"/>
    <x v="0"/>
    <x v="0"/>
    <x v="0"/>
    <x v="6"/>
    <x v="0"/>
    <n v="886.55"/>
    <n v="0"/>
    <n v="886.55"/>
    <n v="-886.55"/>
    <n v="0"/>
    <n v="0"/>
    <n v="0"/>
    <n v="0"/>
    <n v="886.55"/>
    <n v="886.55"/>
    <n v="0"/>
    <s v="G/510401/1FA101"/>
  </r>
  <r>
    <x v="0"/>
    <x v="0"/>
    <x v="0"/>
    <x v="0"/>
    <x v="0"/>
    <x v="7"/>
    <s v="ZT06F060"/>
    <x v="0"/>
    <x v="0"/>
    <x v="0"/>
    <x v="7"/>
    <x v="0"/>
    <n v="5319.27"/>
    <n v="0"/>
    <n v="5319.27"/>
    <n v="959.33"/>
    <n v="6278.6"/>
    <n v="0"/>
    <n v="4099.1099999999997"/>
    <n v="4099.1099999999997"/>
    <n v="1220.1600000000008"/>
    <n v="1220.1600000000008"/>
    <n v="2179.4899999999998"/>
    <s v="G/510408/1FA101"/>
  </r>
  <r>
    <x v="0"/>
    <x v="0"/>
    <x v="0"/>
    <x v="0"/>
    <x v="0"/>
    <x v="7"/>
    <s v="ZT06F060"/>
    <x v="0"/>
    <x v="0"/>
    <x v="0"/>
    <x v="8"/>
    <x v="0"/>
    <n v="5936.71"/>
    <n v="0"/>
    <n v="5936.71"/>
    <n v="3119.84"/>
    <n v="9056.5499999999993"/>
    <n v="0"/>
    <n v="5071.67"/>
    <n v="5071.67"/>
    <n v="865.04"/>
    <n v="865.04"/>
    <n v="3984.88"/>
    <s v="G/510507/1FA101"/>
  </r>
  <r>
    <x v="0"/>
    <x v="0"/>
    <x v="0"/>
    <x v="0"/>
    <x v="0"/>
    <x v="7"/>
    <s v="ZT06F060"/>
    <x v="0"/>
    <x v="0"/>
    <x v="0"/>
    <x v="9"/>
    <x v="0"/>
    <n v="27525.55"/>
    <n v="0"/>
    <n v="27525.55"/>
    <n v="-6685.68"/>
    <n v="20839.87"/>
    <n v="0"/>
    <n v="11953.9"/>
    <n v="11953.9"/>
    <n v="15571.65"/>
    <n v="15571.65"/>
    <n v="8885.9699999999993"/>
    <s v="G/510509/1FA101"/>
  </r>
  <r>
    <x v="0"/>
    <x v="0"/>
    <x v="0"/>
    <x v="0"/>
    <x v="0"/>
    <x v="7"/>
    <s v="ZT06F060"/>
    <x v="0"/>
    <x v="0"/>
    <x v="0"/>
    <x v="82"/>
    <x v="0"/>
    <n v="6516"/>
    <n v="0"/>
    <n v="6516"/>
    <n v="-6516"/>
    <n v="0"/>
    <n v="0"/>
    <n v="0"/>
    <n v="0"/>
    <n v="6516"/>
    <n v="6516"/>
    <n v="0"/>
    <s v="G/510510/1FA101"/>
  </r>
  <r>
    <x v="0"/>
    <x v="0"/>
    <x v="0"/>
    <x v="0"/>
    <x v="0"/>
    <x v="7"/>
    <s v="ZT06F060"/>
    <x v="0"/>
    <x v="0"/>
    <x v="0"/>
    <x v="10"/>
    <x v="0"/>
    <n v="3027.59"/>
    <n v="536"/>
    <n v="3563.59"/>
    <n v="-910.32"/>
    <n v="2653.27"/>
    <n v="0"/>
    <n v="2652.84"/>
    <n v="2652.84"/>
    <n v="910.75"/>
    <n v="910.75"/>
    <n v="0.43"/>
    <s v="G/510512/1FA101"/>
  </r>
  <r>
    <x v="0"/>
    <x v="0"/>
    <x v="0"/>
    <x v="0"/>
    <x v="0"/>
    <x v="7"/>
    <s v="ZT06F060"/>
    <x v="0"/>
    <x v="0"/>
    <x v="0"/>
    <x v="11"/>
    <x v="0"/>
    <n v="16555.189999999999"/>
    <n v="727.3"/>
    <n v="17282.489999999998"/>
    <n v="9464.74"/>
    <n v="26747.229999999996"/>
    <n v="0"/>
    <n v="17282.490000000002"/>
    <n v="17282.490000000002"/>
    <n v="0"/>
    <n v="0"/>
    <n v="9464.74"/>
    <s v="G/510513/1FA101"/>
  </r>
  <r>
    <x v="0"/>
    <x v="0"/>
    <x v="0"/>
    <x v="0"/>
    <x v="0"/>
    <x v="7"/>
    <s v="ZT06F060"/>
    <x v="0"/>
    <x v="0"/>
    <x v="0"/>
    <x v="12"/>
    <x v="0"/>
    <n v="155426.1"/>
    <n v="0"/>
    <n v="155426.1"/>
    <n v="-18503.349999999999"/>
    <n v="136922.75"/>
    <n v="0"/>
    <n v="90561.13"/>
    <n v="90561.13"/>
    <n v="64864.97"/>
    <n v="64864.97"/>
    <n v="46361.62"/>
    <s v="G/510601/1FA101"/>
  </r>
  <r>
    <x v="0"/>
    <x v="0"/>
    <x v="0"/>
    <x v="0"/>
    <x v="0"/>
    <x v="7"/>
    <s v="ZT06F060"/>
    <x v="0"/>
    <x v="0"/>
    <x v="0"/>
    <x v="13"/>
    <x v="0"/>
    <n v="102972.76"/>
    <n v="0"/>
    <n v="102972.76"/>
    <n v="-23489.51"/>
    <n v="79483.25"/>
    <n v="0"/>
    <n v="52830.17"/>
    <n v="52830.17"/>
    <n v="50142.59"/>
    <n v="50142.59"/>
    <n v="26653.08"/>
    <s v="G/510602/1FA101"/>
  </r>
  <r>
    <x v="0"/>
    <x v="0"/>
    <x v="0"/>
    <x v="0"/>
    <x v="0"/>
    <x v="7"/>
    <s v="ZT06F060"/>
    <x v="0"/>
    <x v="0"/>
    <x v="0"/>
    <x v="14"/>
    <x v="0"/>
    <n v="13179.35"/>
    <n v="-550"/>
    <n v="12629.35"/>
    <n v="0"/>
    <n v="12629.35"/>
    <n v="0"/>
    <n v="1130.7"/>
    <n v="1130.7"/>
    <n v="11498.65"/>
    <n v="11498.65"/>
    <n v="11498.65"/>
    <s v="G/510707/1FA101"/>
  </r>
  <r>
    <x v="0"/>
    <x v="0"/>
    <x v="0"/>
    <x v="0"/>
    <x v="0"/>
    <x v="7"/>
    <s v="ZT06F060"/>
    <x v="0"/>
    <x v="1"/>
    <x v="1"/>
    <x v="15"/>
    <x v="1"/>
    <n v="12000"/>
    <n v="0"/>
    <n v="12000"/>
    <n v="0"/>
    <n v="12000"/>
    <n v="0"/>
    <n v="12000"/>
    <n v="7414.15"/>
    <n v="0"/>
    <n v="4585.8500000000004"/>
    <n v="0"/>
    <s v="G/530101/1FA101"/>
  </r>
  <r>
    <x v="0"/>
    <x v="0"/>
    <x v="0"/>
    <x v="0"/>
    <x v="0"/>
    <x v="7"/>
    <s v="ZT06F060"/>
    <x v="0"/>
    <x v="1"/>
    <x v="1"/>
    <x v="16"/>
    <x v="1"/>
    <n v="17000"/>
    <n v="0"/>
    <n v="17000"/>
    <n v="0"/>
    <n v="17000"/>
    <n v="0"/>
    <n v="17000"/>
    <n v="9516.4699999999993"/>
    <n v="0"/>
    <n v="7483.5300000000007"/>
    <n v="0"/>
    <s v="G/530104/1FA101"/>
  </r>
  <r>
    <x v="0"/>
    <x v="0"/>
    <x v="0"/>
    <x v="0"/>
    <x v="0"/>
    <x v="7"/>
    <s v="ZT06F060"/>
    <x v="0"/>
    <x v="1"/>
    <x v="1"/>
    <x v="17"/>
    <x v="1"/>
    <n v="6000"/>
    <n v="0"/>
    <n v="6000"/>
    <n v="0"/>
    <n v="6000"/>
    <n v="0"/>
    <n v="6000"/>
    <n v="2537.1799999999998"/>
    <n v="0"/>
    <n v="3462.82"/>
    <n v="0"/>
    <s v="G/530105/1FA101"/>
  </r>
  <r>
    <x v="0"/>
    <x v="0"/>
    <x v="0"/>
    <x v="0"/>
    <x v="0"/>
    <x v="7"/>
    <s v="ZT06F060"/>
    <x v="0"/>
    <x v="1"/>
    <x v="1"/>
    <x v="18"/>
    <x v="1"/>
    <n v="60000"/>
    <n v="0"/>
    <n v="60000"/>
    <n v="0"/>
    <n v="60000"/>
    <n v="2095.3200000000002"/>
    <n v="57904.68"/>
    <n v="0"/>
    <n v="2095.3199999999997"/>
    <n v="60000"/>
    <n v="0"/>
    <s v="G/530201/1FA101"/>
  </r>
  <r>
    <x v="0"/>
    <x v="0"/>
    <x v="0"/>
    <x v="0"/>
    <x v="0"/>
    <x v="7"/>
    <s v="ZT06F060"/>
    <x v="0"/>
    <x v="1"/>
    <x v="1"/>
    <x v="21"/>
    <x v="1"/>
    <n v="211000"/>
    <n v="0"/>
    <n v="211000"/>
    <n v="0"/>
    <n v="211000"/>
    <n v="13881.12"/>
    <n v="197118.88"/>
    <n v="32853.14"/>
    <n v="13881.119999999995"/>
    <n v="178146.86"/>
    <n v="0"/>
    <s v="G/530208/1FA101"/>
  </r>
  <r>
    <x v="0"/>
    <x v="0"/>
    <x v="0"/>
    <x v="0"/>
    <x v="0"/>
    <x v="7"/>
    <s v="ZT06F060"/>
    <x v="0"/>
    <x v="1"/>
    <x v="1"/>
    <x v="22"/>
    <x v="1"/>
    <n v="82000"/>
    <n v="0"/>
    <n v="82000"/>
    <n v="0"/>
    <n v="82000"/>
    <n v="10.49"/>
    <n v="81989.509999999995"/>
    <n v="13664.92"/>
    <n v="10.490000000005239"/>
    <n v="68335.08"/>
    <n v="0"/>
    <s v="G/530209/1FA101"/>
  </r>
  <r>
    <x v="0"/>
    <x v="0"/>
    <x v="0"/>
    <x v="0"/>
    <x v="0"/>
    <x v="7"/>
    <s v="ZT06F060"/>
    <x v="0"/>
    <x v="1"/>
    <x v="1"/>
    <x v="23"/>
    <x v="1"/>
    <n v="2000"/>
    <n v="0"/>
    <n v="2000"/>
    <n v="0"/>
    <n v="2000"/>
    <n v="212.48"/>
    <n v="1787.52"/>
    <n v="0"/>
    <n v="212.48000000000002"/>
    <n v="2000"/>
    <n v="0"/>
    <s v="G/530246/1FA101"/>
  </r>
  <r>
    <x v="0"/>
    <x v="0"/>
    <x v="0"/>
    <x v="0"/>
    <x v="0"/>
    <x v="7"/>
    <s v="ZT06F060"/>
    <x v="0"/>
    <x v="1"/>
    <x v="1"/>
    <x v="24"/>
    <x v="1"/>
    <n v="100000"/>
    <n v="-27086.74"/>
    <n v="72913.259999999995"/>
    <n v="0"/>
    <n v="72913.259999999995"/>
    <n v="0"/>
    <n v="0"/>
    <n v="0"/>
    <n v="72913.259999999995"/>
    <n v="72913.259999999995"/>
    <n v="72913.259999999995"/>
    <s v="G/530402/1FA101"/>
  </r>
  <r>
    <x v="0"/>
    <x v="0"/>
    <x v="0"/>
    <x v="0"/>
    <x v="0"/>
    <x v="7"/>
    <s v="ZT06F060"/>
    <x v="0"/>
    <x v="1"/>
    <x v="1"/>
    <x v="26"/>
    <x v="1"/>
    <n v="0"/>
    <n v="18836.599999999999"/>
    <n v="18836.599999999999"/>
    <n v="0"/>
    <n v="18836.599999999999"/>
    <n v="0"/>
    <n v="0"/>
    <n v="0"/>
    <n v="18836.599999999999"/>
    <n v="18836.599999999999"/>
    <n v="18836.599999999999"/>
    <s v="G/530405/1FA101"/>
  </r>
  <r>
    <x v="0"/>
    <x v="0"/>
    <x v="0"/>
    <x v="0"/>
    <x v="0"/>
    <x v="7"/>
    <s v="ZT06F060"/>
    <x v="0"/>
    <x v="1"/>
    <x v="1"/>
    <x v="113"/>
    <x v="1"/>
    <n v="47000"/>
    <n v="4386.74"/>
    <n v="51386.74"/>
    <n v="0"/>
    <n v="51386.74"/>
    <n v="0"/>
    <n v="49380"/>
    <n v="42880.88"/>
    <n v="2006.739999999998"/>
    <n v="8505.86"/>
    <n v="2006.74"/>
    <s v="G/530502/1FA101"/>
  </r>
  <r>
    <x v="0"/>
    <x v="0"/>
    <x v="0"/>
    <x v="0"/>
    <x v="0"/>
    <x v="7"/>
    <s v="ZT06F060"/>
    <x v="0"/>
    <x v="1"/>
    <x v="1"/>
    <x v="27"/>
    <x v="1"/>
    <n v="113000"/>
    <n v="-18836.599999999999"/>
    <n v="94163.4"/>
    <n v="0"/>
    <n v="94163.4"/>
    <n v="33885.629999999997"/>
    <n v="60277.77"/>
    <n v="0"/>
    <n v="33885.629999999997"/>
    <n v="94163.4"/>
    <n v="0"/>
    <s v="G/530505/1FA101"/>
  </r>
  <r>
    <x v="0"/>
    <x v="0"/>
    <x v="0"/>
    <x v="0"/>
    <x v="0"/>
    <x v="7"/>
    <s v="ZT06F060"/>
    <x v="0"/>
    <x v="1"/>
    <x v="1"/>
    <x v="28"/>
    <x v="1"/>
    <n v="3000"/>
    <n v="2700"/>
    <n v="5700"/>
    <n v="0"/>
    <n v="5700"/>
    <n v="0"/>
    <n v="0"/>
    <n v="0"/>
    <n v="5700"/>
    <n v="5700"/>
    <n v="5700"/>
    <s v="G/530704/1FA101"/>
  </r>
  <r>
    <x v="0"/>
    <x v="0"/>
    <x v="0"/>
    <x v="0"/>
    <x v="0"/>
    <x v="7"/>
    <s v="ZT06F060"/>
    <x v="0"/>
    <x v="1"/>
    <x v="1"/>
    <x v="30"/>
    <x v="1"/>
    <n v="8400"/>
    <n v="0"/>
    <n v="8400"/>
    <n v="0"/>
    <n v="8400"/>
    <n v="4200"/>
    <n v="4200"/>
    <n v="2987.48"/>
    <n v="4200"/>
    <n v="5412.52"/>
    <n v="0"/>
    <s v="G/530803/1FA101"/>
  </r>
  <r>
    <x v="0"/>
    <x v="0"/>
    <x v="0"/>
    <x v="0"/>
    <x v="0"/>
    <x v="7"/>
    <s v="ZT06F060"/>
    <x v="0"/>
    <x v="1"/>
    <x v="1"/>
    <x v="31"/>
    <x v="1"/>
    <n v="2000"/>
    <n v="0"/>
    <n v="2000"/>
    <n v="0"/>
    <n v="2000"/>
    <n v="0"/>
    <n v="0"/>
    <n v="0"/>
    <n v="2000"/>
    <n v="2000"/>
    <n v="2000"/>
    <s v="G/530804/1FA101"/>
  </r>
  <r>
    <x v="0"/>
    <x v="0"/>
    <x v="0"/>
    <x v="0"/>
    <x v="0"/>
    <x v="7"/>
    <s v="ZT06F060"/>
    <x v="0"/>
    <x v="1"/>
    <x v="1"/>
    <x v="32"/>
    <x v="1"/>
    <n v="1000"/>
    <n v="0"/>
    <n v="1000"/>
    <n v="0"/>
    <n v="1000"/>
    <n v="1.2"/>
    <n v="268.8"/>
    <n v="0"/>
    <n v="731.2"/>
    <n v="1000"/>
    <n v="730"/>
    <s v="G/530805/1FA101"/>
  </r>
  <r>
    <x v="0"/>
    <x v="0"/>
    <x v="0"/>
    <x v="0"/>
    <x v="0"/>
    <x v="7"/>
    <s v="ZT06F060"/>
    <x v="0"/>
    <x v="1"/>
    <x v="1"/>
    <x v="34"/>
    <x v="1"/>
    <n v="0"/>
    <n v="20000"/>
    <n v="20000"/>
    <n v="0"/>
    <n v="20000"/>
    <n v="0"/>
    <n v="0"/>
    <n v="0"/>
    <n v="20000"/>
    <n v="20000"/>
    <n v="20000"/>
    <s v="G/530807/1FA101"/>
  </r>
  <r>
    <x v="0"/>
    <x v="0"/>
    <x v="0"/>
    <x v="0"/>
    <x v="0"/>
    <x v="7"/>
    <s v="ZT06F060"/>
    <x v="0"/>
    <x v="1"/>
    <x v="2"/>
    <x v="38"/>
    <x v="1"/>
    <n v="1000"/>
    <n v="0"/>
    <n v="1000"/>
    <n v="0"/>
    <n v="1000"/>
    <n v="0"/>
    <n v="766.81"/>
    <n v="766.81"/>
    <n v="233.19000000000005"/>
    <n v="233.19000000000005"/>
    <n v="233.19"/>
    <s v="G/570102/1FA101"/>
  </r>
  <r>
    <x v="0"/>
    <x v="0"/>
    <x v="0"/>
    <x v="0"/>
    <x v="0"/>
    <x v="7"/>
    <s v="ZT06F060"/>
    <x v="0"/>
    <x v="1"/>
    <x v="2"/>
    <x v="39"/>
    <x v="1"/>
    <n v="100"/>
    <n v="0"/>
    <n v="100"/>
    <n v="0"/>
    <n v="100"/>
    <n v="0"/>
    <n v="0"/>
    <n v="0"/>
    <n v="100"/>
    <n v="100"/>
    <n v="100"/>
    <s v="G/570203/1FA101"/>
  </r>
  <r>
    <x v="0"/>
    <x v="0"/>
    <x v="0"/>
    <x v="0"/>
    <x v="0"/>
    <x v="7"/>
    <s v="ZT06F060"/>
    <x v="0"/>
    <x v="1"/>
    <x v="2"/>
    <x v="98"/>
    <x v="1"/>
    <n v="30"/>
    <n v="0"/>
    <n v="30"/>
    <n v="0"/>
    <n v="30"/>
    <n v="0"/>
    <n v="0"/>
    <n v="0"/>
    <n v="30"/>
    <n v="30"/>
    <n v="30"/>
    <s v="G/570206/1FA101"/>
  </r>
  <r>
    <x v="0"/>
    <x v="0"/>
    <x v="0"/>
    <x v="0"/>
    <x v="0"/>
    <x v="7"/>
    <s v="ZT06F060"/>
    <x v="1"/>
    <x v="6"/>
    <x v="3"/>
    <x v="40"/>
    <x v="0"/>
    <n v="1200"/>
    <n v="0"/>
    <n v="1200"/>
    <n v="0"/>
    <n v="1200"/>
    <n v="1200"/>
    <n v="0"/>
    <n v="0"/>
    <n v="1200"/>
    <n v="1200"/>
    <n v="0"/>
    <s v="G/710203/1FF102"/>
  </r>
  <r>
    <x v="0"/>
    <x v="0"/>
    <x v="0"/>
    <x v="0"/>
    <x v="0"/>
    <x v="7"/>
    <s v="ZT06F060"/>
    <x v="1"/>
    <x v="6"/>
    <x v="3"/>
    <x v="41"/>
    <x v="0"/>
    <n v="405.82"/>
    <n v="0"/>
    <n v="405.82"/>
    <n v="0"/>
    <n v="405.82"/>
    <n v="0"/>
    <n v="400"/>
    <n v="400"/>
    <n v="5.8199999999999932"/>
    <n v="5.8199999999999932"/>
    <n v="5.82"/>
    <s v="G/710204/1FF102"/>
  </r>
  <r>
    <x v="0"/>
    <x v="0"/>
    <x v="0"/>
    <x v="0"/>
    <x v="0"/>
    <x v="7"/>
    <s v="ZT06F060"/>
    <x v="1"/>
    <x v="6"/>
    <x v="3"/>
    <x v="43"/>
    <x v="0"/>
    <n v="14400"/>
    <n v="0"/>
    <n v="14400"/>
    <n v="0"/>
    <n v="14400"/>
    <n v="4800"/>
    <n v="9600"/>
    <n v="9600"/>
    <n v="4800"/>
    <n v="4800"/>
    <n v="0"/>
    <s v="G/710510/1FF102"/>
  </r>
  <r>
    <x v="0"/>
    <x v="0"/>
    <x v="0"/>
    <x v="0"/>
    <x v="0"/>
    <x v="7"/>
    <s v="ZT06F060"/>
    <x v="1"/>
    <x v="6"/>
    <x v="3"/>
    <x v="44"/>
    <x v="0"/>
    <n v="1821.6"/>
    <n v="0"/>
    <n v="1821.6"/>
    <n v="15.18"/>
    <n v="1836.78"/>
    <n v="607.20000000000005"/>
    <n v="1214.4000000000001"/>
    <n v="1214.4000000000001"/>
    <n v="607.19999999999982"/>
    <n v="607.19999999999982"/>
    <n v="15.18"/>
    <s v="G/710601/1FF102"/>
  </r>
  <r>
    <x v="0"/>
    <x v="0"/>
    <x v="0"/>
    <x v="0"/>
    <x v="0"/>
    <x v="7"/>
    <s v="ZT06F060"/>
    <x v="1"/>
    <x v="6"/>
    <x v="3"/>
    <x v="45"/>
    <x v="0"/>
    <n v="1200"/>
    <n v="0"/>
    <n v="1200"/>
    <n v="9.52"/>
    <n v="1209.52"/>
    <n v="400.32"/>
    <n v="799.68"/>
    <n v="799.68"/>
    <n v="400.32000000000005"/>
    <n v="400.32000000000005"/>
    <n v="9.52"/>
    <s v="G/710602/1FF102"/>
  </r>
  <r>
    <x v="0"/>
    <x v="0"/>
    <x v="0"/>
    <x v="0"/>
    <x v="0"/>
    <x v="7"/>
    <s v="ZT06F060"/>
    <x v="1"/>
    <x v="2"/>
    <x v="3"/>
    <x v="40"/>
    <x v="0"/>
    <n v="6305"/>
    <n v="0"/>
    <n v="6305"/>
    <n v="0"/>
    <n v="6305"/>
    <n v="6305"/>
    <n v="0"/>
    <n v="0"/>
    <n v="6305"/>
    <n v="6305"/>
    <n v="0"/>
    <s v="G/710203/1FF102"/>
  </r>
  <r>
    <x v="0"/>
    <x v="0"/>
    <x v="0"/>
    <x v="0"/>
    <x v="0"/>
    <x v="7"/>
    <s v="ZT06F060"/>
    <x v="1"/>
    <x v="2"/>
    <x v="3"/>
    <x v="41"/>
    <x v="0"/>
    <n v="2840.74"/>
    <n v="0"/>
    <n v="2840.74"/>
    <n v="0"/>
    <n v="2840.74"/>
    <n v="590"/>
    <n v="2210"/>
    <n v="2210"/>
    <n v="630.73999999999978"/>
    <n v="630.73999999999978"/>
    <n v="40.74"/>
    <s v="G/710204/1FF102"/>
  </r>
  <r>
    <x v="0"/>
    <x v="0"/>
    <x v="0"/>
    <x v="0"/>
    <x v="0"/>
    <x v="7"/>
    <s v="ZT06F060"/>
    <x v="1"/>
    <x v="2"/>
    <x v="3"/>
    <x v="42"/>
    <x v="0"/>
    <n v="0"/>
    <n v="550"/>
    <n v="550"/>
    <n v="422.63"/>
    <n v="972.63"/>
    <n v="0"/>
    <n v="544.66999999999996"/>
    <n v="544.66999999999996"/>
    <n v="5.3300000000000409"/>
    <n v="5.3300000000000409"/>
    <n v="427.96"/>
    <s v="G/710507/1FF102"/>
  </r>
  <r>
    <x v="0"/>
    <x v="0"/>
    <x v="0"/>
    <x v="0"/>
    <x v="0"/>
    <x v="7"/>
    <s v="ZT06F060"/>
    <x v="1"/>
    <x v="2"/>
    <x v="3"/>
    <x v="43"/>
    <x v="0"/>
    <n v="75660"/>
    <n v="0"/>
    <n v="75660"/>
    <n v="0"/>
    <n v="75660"/>
    <n v="27440.67"/>
    <n v="48219.33"/>
    <n v="48219.33"/>
    <n v="27440.67"/>
    <n v="27440.67"/>
    <n v="0"/>
    <s v="G/710510/1FF102"/>
  </r>
  <r>
    <x v="0"/>
    <x v="0"/>
    <x v="0"/>
    <x v="0"/>
    <x v="0"/>
    <x v="7"/>
    <s v="ZT06F060"/>
    <x v="1"/>
    <x v="2"/>
    <x v="3"/>
    <x v="44"/>
    <x v="0"/>
    <n v="9570.99"/>
    <n v="0"/>
    <n v="9570.99"/>
    <n v="0"/>
    <n v="9570.99"/>
    <n v="3402.28"/>
    <n v="6168.71"/>
    <n v="6168.71"/>
    <n v="3402.2799999999997"/>
    <n v="3402.2799999999997"/>
    <n v="0"/>
    <s v="G/710601/1FF102"/>
  </r>
  <r>
    <x v="0"/>
    <x v="0"/>
    <x v="0"/>
    <x v="0"/>
    <x v="0"/>
    <x v="7"/>
    <s v="ZT06F060"/>
    <x v="1"/>
    <x v="2"/>
    <x v="3"/>
    <x v="45"/>
    <x v="0"/>
    <n v="6305"/>
    <n v="0"/>
    <n v="6305"/>
    <n v="0"/>
    <n v="6305"/>
    <n v="3833.61"/>
    <n v="2471.39"/>
    <n v="2471.39"/>
    <n v="3833.61"/>
    <n v="3833.61"/>
    <n v="0"/>
    <s v="G/710602/1FF102"/>
  </r>
  <r>
    <x v="0"/>
    <x v="0"/>
    <x v="0"/>
    <x v="0"/>
    <x v="0"/>
    <x v="7"/>
    <s v="ZT06F06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7"/>
    <s v="ZT06F06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7"/>
    <s v="ZT06F06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7"/>
    <s v="ZT06F06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7"/>
    <s v="ZT06F06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7"/>
    <s v="ZT06F060"/>
    <x v="1"/>
    <x v="5"/>
    <x v="4"/>
    <x v="68"/>
    <x v="1"/>
    <n v="100000"/>
    <n v="0"/>
    <n v="100000"/>
    <n v="-0.34"/>
    <n v="99999.66"/>
    <n v="99999.66"/>
    <n v="0"/>
    <n v="0"/>
    <n v="100000"/>
    <n v="100000"/>
    <n v="0"/>
    <s v="G/730811/1FF102"/>
  </r>
  <r>
    <x v="0"/>
    <x v="0"/>
    <x v="0"/>
    <x v="0"/>
    <x v="0"/>
    <x v="7"/>
    <s v="ZT06F060"/>
    <x v="1"/>
    <x v="6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7"/>
    <s v="ZT06F060"/>
    <x v="1"/>
    <x v="6"/>
    <x v="4"/>
    <x v="53"/>
    <x v="1"/>
    <n v="4000"/>
    <n v="0"/>
    <n v="4000"/>
    <n v="-4000"/>
    <n v="0"/>
    <n v="0"/>
    <n v="0"/>
    <n v="0"/>
    <n v="4000"/>
    <n v="4000"/>
    <n v="0"/>
    <s v="G/730205/1FF102"/>
  </r>
  <r>
    <x v="0"/>
    <x v="0"/>
    <x v="0"/>
    <x v="0"/>
    <x v="0"/>
    <x v="7"/>
    <s v="ZT06F060"/>
    <x v="1"/>
    <x v="6"/>
    <x v="4"/>
    <x v="58"/>
    <x v="1"/>
    <n v="1000"/>
    <n v="0"/>
    <n v="1000"/>
    <n v="-1000"/>
    <n v="0"/>
    <n v="0"/>
    <n v="0"/>
    <n v="0"/>
    <n v="1000"/>
    <n v="1000"/>
    <n v="0"/>
    <s v="G/730235/1FF102"/>
  </r>
  <r>
    <x v="0"/>
    <x v="0"/>
    <x v="0"/>
    <x v="0"/>
    <x v="0"/>
    <x v="7"/>
    <s v="ZT06F060"/>
    <x v="1"/>
    <x v="6"/>
    <x v="4"/>
    <x v="47"/>
    <x v="1"/>
    <n v="9353.44"/>
    <n v="0"/>
    <n v="9353.44"/>
    <n v="-9353.44"/>
    <n v="0"/>
    <n v="0"/>
    <n v="0"/>
    <n v="0"/>
    <n v="9353.44"/>
    <n v="9353.44"/>
    <n v="0"/>
    <s v="G/730505/1FF102"/>
  </r>
  <r>
    <x v="0"/>
    <x v="0"/>
    <x v="0"/>
    <x v="0"/>
    <x v="0"/>
    <x v="7"/>
    <s v="ZT06F060"/>
    <x v="1"/>
    <x v="6"/>
    <x v="4"/>
    <x v="56"/>
    <x v="1"/>
    <n v="21015.599999999999"/>
    <n v="0"/>
    <n v="21015.599999999999"/>
    <n v="-21015.599999999999"/>
    <n v="0"/>
    <n v="0"/>
    <n v="0"/>
    <n v="0"/>
    <n v="21015.599999999999"/>
    <n v="21015.599999999999"/>
    <n v="0"/>
    <s v="G/730613/1FF102"/>
  </r>
  <r>
    <x v="0"/>
    <x v="0"/>
    <x v="0"/>
    <x v="0"/>
    <x v="0"/>
    <x v="7"/>
    <s v="ZT06F060"/>
    <x v="1"/>
    <x v="7"/>
    <x v="4"/>
    <x v="53"/>
    <x v="1"/>
    <n v="3000"/>
    <n v="0"/>
    <n v="3000"/>
    <n v="-3000"/>
    <n v="0"/>
    <n v="0"/>
    <n v="0"/>
    <n v="0"/>
    <n v="3000"/>
    <n v="3000"/>
    <n v="0"/>
    <s v="G/730205/1FF102"/>
  </r>
  <r>
    <x v="0"/>
    <x v="0"/>
    <x v="0"/>
    <x v="0"/>
    <x v="0"/>
    <x v="7"/>
    <s v="ZT06F060"/>
    <x v="1"/>
    <x v="7"/>
    <x v="4"/>
    <x v="58"/>
    <x v="1"/>
    <n v="500"/>
    <n v="0"/>
    <n v="500"/>
    <n v="-500"/>
    <n v="0"/>
    <n v="0"/>
    <n v="0"/>
    <n v="0"/>
    <n v="500"/>
    <n v="500"/>
    <n v="0"/>
    <s v="G/730235/1FF102"/>
  </r>
  <r>
    <x v="0"/>
    <x v="0"/>
    <x v="0"/>
    <x v="0"/>
    <x v="0"/>
    <x v="7"/>
    <s v="ZT06F060"/>
    <x v="1"/>
    <x v="7"/>
    <x v="4"/>
    <x v="47"/>
    <x v="1"/>
    <n v="4400"/>
    <n v="0"/>
    <n v="4400"/>
    <n v="-4400"/>
    <n v="0"/>
    <n v="0"/>
    <n v="0"/>
    <n v="0"/>
    <n v="4400"/>
    <n v="4400"/>
    <n v="0"/>
    <s v="G/730505/1FF102"/>
  </r>
  <r>
    <x v="0"/>
    <x v="0"/>
    <x v="0"/>
    <x v="0"/>
    <x v="0"/>
    <x v="7"/>
    <s v="ZT06F060"/>
    <x v="1"/>
    <x v="7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7"/>
    <s v="ZT06F060"/>
    <x v="1"/>
    <x v="7"/>
    <x v="4"/>
    <x v="68"/>
    <x v="1"/>
    <n v="1000"/>
    <n v="0"/>
    <n v="1000"/>
    <n v="-1000"/>
    <n v="0"/>
    <n v="0"/>
    <n v="0"/>
    <n v="0"/>
    <n v="1000"/>
    <n v="1000"/>
    <n v="0"/>
    <s v="G/730811/1FF102"/>
  </r>
  <r>
    <x v="0"/>
    <x v="0"/>
    <x v="0"/>
    <x v="0"/>
    <x v="0"/>
    <x v="7"/>
    <s v="ZT06F060"/>
    <x v="1"/>
    <x v="2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7"/>
    <s v="ZT06F060"/>
    <x v="1"/>
    <x v="2"/>
    <x v="4"/>
    <x v="53"/>
    <x v="1"/>
    <n v="2000"/>
    <n v="0"/>
    <n v="2000"/>
    <n v="-2000"/>
    <n v="0"/>
    <n v="0"/>
    <n v="0"/>
    <n v="0"/>
    <n v="2000"/>
    <n v="2000"/>
    <n v="0"/>
    <s v="G/730205/1FF102"/>
  </r>
  <r>
    <x v="0"/>
    <x v="0"/>
    <x v="0"/>
    <x v="0"/>
    <x v="0"/>
    <x v="7"/>
    <s v="ZT06F060"/>
    <x v="1"/>
    <x v="2"/>
    <x v="4"/>
    <x v="62"/>
    <x v="1"/>
    <n v="2000"/>
    <n v="0"/>
    <n v="2000"/>
    <n v="-2000"/>
    <n v="0"/>
    <n v="0"/>
    <n v="0"/>
    <n v="0"/>
    <n v="2000"/>
    <n v="2000"/>
    <n v="0"/>
    <s v="G/730402/1FF102"/>
  </r>
  <r>
    <x v="0"/>
    <x v="0"/>
    <x v="0"/>
    <x v="0"/>
    <x v="0"/>
    <x v="7"/>
    <s v="ZT06F060"/>
    <x v="1"/>
    <x v="2"/>
    <x v="4"/>
    <x v="46"/>
    <x v="1"/>
    <n v="2000"/>
    <n v="0"/>
    <n v="2000"/>
    <n v="-2000"/>
    <n v="0"/>
    <n v="0"/>
    <n v="0"/>
    <n v="0"/>
    <n v="2000"/>
    <n v="2000"/>
    <n v="0"/>
    <s v="G/730404/1FF102"/>
  </r>
  <r>
    <x v="0"/>
    <x v="0"/>
    <x v="0"/>
    <x v="0"/>
    <x v="0"/>
    <x v="7"/>
    <s v="ZT06F060"/>
    <x v="1"/>
    <x v="2"/>
    <x v="4"/>
    <x v="56"/>
    <x v="1"/>
    <n v="16000"/>
    <n v="0"/>
    <n v="16000"/>
    <n v="-16000"/>
    <n v="0"/>
    <n v="0"/>
    <n v="0"/>
    <n v="0"/>
    <n v="16000"/>
    <n v="16000"/>
    <n v="0"/>
    <s v="G/730613/1FF102"/>
  </r>
  <r>
    <x v="0"/>
    <x v="0"/>
    <x v="0"/>
    <x v="0"/>
    <x v="0"/>
    <x v="7"/>
    <s v="ZT06F060"/>
    <x v="1"/>
    <x v="2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7"/>
    <s v="ZT06F060"/>
    <x v="1"/>
    <x v="2"/>
    <x v="4"/>
    <x v="64"/>
    <x v="1"/>
    <n v="4000"/>
    <n v="0"/>
    <n v="4000"/>
    <n v="-4000"/>
    <n v="0"/>
    <n v="0"/>
    <n v="0"/>
    <n v="0"/>
    <n v="4000"/>
    <n v="4000"/>
    <n v="0"/>
    <s v="G/730807/1FF102"/>
  </r>
  <r>
    <x v="0"/>
    <x v="0"/>
    <x v="0"/>
    <x v="0"/>
    <x v="0"/>
    <x v="7"/>
    <s v="ZT06F060"/>
    <x v="1"/>
    <x v="9"/>
    <x v="4"/>
    <x v="53"/>
    <x v="1"/>
    <n v="3750"/>
    <n v="0"/>
    <n v="3750"/>
    <n v="-3750"/>
    <n v="0"/>
    <n v="0"/>
    <n v="0"/>
    <n v="0"/>
    <n v="3750"/>
    <n v="3750"/>
    <n v="0"/>
    <s v="G/730205/1FF102"/>
  </r>
  <r>
    <x v="0"/>
    <x v="0"/>
    <x v="0"/>
    <x v="0"/>
    <x v="0"/>
    <x v="7"/>
    <s v="ZT06F060"/>
    <x v="1"/>
    <x v="9"/>
    <x v="4"/>
    <x v="58"/>
    <x v="1"/>
    <n v="37000"/>
    <n v="0"/>
    <n v="37000"/>
    <n v="-37000"/>
    <n v="0"/>
    <n v="0"/>
    <n v="0"/>
    <n v="0"/>
    <n v="37000"/>
    <n v="37000"/>
    <n v="0"/>
    <s v="G/730235/1FF102"/>
  </r>
  <r>
    <x v="0"/>
    <x v="0"/>
    <x v="0"/>
    <x v="0"/>
    <x v="0"/>
    <x v="7"/>
    <s v="ZT06F06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7"/>
    <s v="ZT06F060"/>
    <x v="1"/>
    <x v="9"/>
    <x v="4"/>
    <x v="56"/>
    <x v="1"/>
    <n v="1700"/>
    <n v="0"/>
    <n v="1700"/>
    <n v="-1700"/>
    <n v="0"/>
    <n v="0"/>
    <n v="0"/>
    <n v="0"/>
    <n v="1700"/>
    <n v="1700"/>
    <n v="0"/>
    <s v="G/730613/1FF102"/>
  </r>
  <r>
    <x v="0"/>
    <x v="0"/>
    <x v="0"/>
    <x v="0"/>
    <x v="0"/>
    <x v="7"/>
    <s v="ZT06F060"/>
    <x v="1"/>
    <x v="9"/>
    <x v="4"/>
    <x v="69"/>
    <x v="1"/>
    <n v="9675"/>
    <n v="0"/>
    <n v="9675"/>
    <n v="-9675"/>
    <n v="0"/>
    <n v="0"/>
    <n v="0"/>
    <n v="0"/>
    <n v="9675"/>
    <n v="9675"/>
    <n v="0"/>
    <s v="G/730802/1FF102"/>
  </r>
  <r>
    <x v="0"/>
    <x v="0"/>
    <x v="0"/>
    <x v="0"/>
    <x v="0"/>
    <x v="7"/>
    <s v="ZT06F060"/>
    <x v="1"/>
    <x v="9"/>
    <x v="4"/>
    <x v="59"/>
    <x v="1"/>
    <n v="7897.2"/>
    <n v="0"/>
    <n v="7897.2"/>
    <n v="-7897.2"/>
    <n v="0"/>
    <n v="0"/>
    <n v="0"/>
    <n v="0"/>
    <n v="7897.2"/>
    <n v="7897.2"/>
    <n v="0"/>
    <s v="G/730812/1FF102"/>
  </r>
  <r>
    <x v="0"/>
    <x v="0"/>
    <x v="0"/>
    <x v="0"/>
    <x v="0"/>
    <x v="7"/>
    <s v="ZT06F060"/>
    <x v="4"/>
    <x v="10"/>
    <x v="4"/>
    <x v="53"/>
    <x v="1"/>
    <n v="45000"/>
    <n v="0"/>
    <n v="45000"/>
    <n v="-45000"/>
    <n v="0"/>
    <n v="0"/>
    <n v="0"/>
    <n v="0"/>
    <n v="45000"/>
    <n v="45000"/>
    <n v="0"/>
    <s v="G/730205/1FG101"/>
  </r>
  <r>
    <x v="0"/>
    <x v="0"/>
    <x v="0"/>
    <x v="0"/>
    <x v="0"/>
    <x v="7"/>
    <s v="ZT06F060"/>
    <x v="4"/>
    <x v="11"/>
    <x v="4"/>
    <x v="53"/>
    <x v="1"/>
    <n v="62000"/>
    <n v="0"/>
    <n v="62000"/>
    <n v="-59000"/>
    <n v="3000"/>
    <n v="0"/>
    <n v="3000"/>
    <n v="0"/>
    <n v="59000"/>
    <n v="62000"/>
    <n v="0"/>
    <s v="G/730205/1FG101"/>
  </r>
  <r>
    <x v="2"/>
    <x v="2"/>
    <x v="0"/>
    <x v="0"/>
    <x v="0"/>
    <x v="7"/>
    <s v="ZT06F060"/>
    <x v="5"/>
    <x v="12"/>
    <x v="4"/>
    <x v="49"/>
    <x v="1"/>
    <n v="12500"/>
    <n v="-4500"/>
    <n v="8000"/>
    <n v="-8000"/>
    <n v="0"/>
    <n v="0"/>
    <n v="0"/>
    <n v="0"/>
    <n v="8000"/>
    <n v="8000"/>
    <n v="0"/>
    <s v="G/730606/2FH211"/>
  </r>
  <r>
    <x v="2"/>
    <x v="2"/>
    <x v="0"/>
    <x v="0"/>
    <x v="0"/>
    <x v="7"/>
    <s v="ZT06F060"/>
    <x v="5"/>
    <x v="12"/>
    <x v="4"/>
    <x v="68"/>
    <x v="1"/>
    <n v="1000"/>
    <n v="2500"/>
    <n v="3500"/>
    <n v="-3500"/>
    <n v="0"/>
    <n v="0"/>
    <n v="0"/>
    <n v="0"/>
    <n v="3500"/>
    <n v="3500"/>
    <n v="0"/>
    <s v="G/730811/2FH211"/>
  </r>
  <r>
    <x v="2"/>
    <x v="2"/>
    <x v="0"/>
    <x v="0"/>
    <x v="0"/>
    <x v="7"/>
    <s v="ZT06F060"/>
    <x v="5"/>
    <x v="12"/>
    <x v="4"/>
    <x v="51"/>
    <x v="1"/>
    <n v="1500"/>
    <n v="2000"/>
    <n v="3500"/>
    <n v="-3500"/>
    <n v="0"/>
    <n v="0"/>
    <n v="0"/>
    <n v="0"/>
    <n v="3500"/>
    <n v="3500"/>
    <n v="0"/>
    <s v="G/730814/2FH211"/>
  </r>
  <r>
    <x v="0"/>
    <x v="0"/>
    <x v="0"/>
    <x v="0"/>
    <x v="0"/>
    <x v="7"/>
    <s v="ZT06F060"/>
    <x v="6"/>
    <x v="13"/>
    <x v="4"/>
    <x v="57"/>
    <x v="1"/>
    <n v="2000"/>
    <n v="0"/>
    <n v="2000"/>
    <n v="-2000"/>
    <n v="0"/>
    <n v="0"/>
    <n v="0"/>
    <n v="0"/>
    <n v="2000"/>
    <n v="2000"/>
    <n v="0"/>
    <s v="G/730204/1FJ103"/>
  </r>
  <r>
    <x v="0"/>
    <x v="0"/>
    <x v="0"/>
    <x v="0"/>
    <x v="0"/>
    <x v="7"/>
    <s v="ZT06F060"/>
    <x v="6"/>
    <x v="13"/>
    <x v="4"/>
    <x v="53"/>
    <x v="1"/>
    <n v="11360"/>
    <n v="0"/>
    <n v="11360"/>
    <n v="-11360"/>
    <n v="0"/>
    <n v="0"/>
    <n v="0"/>
    <n v="0"/>
    <n v="11360"/>
    <n v="11360"/>
    <n v="0"/>
    <s v="G/730205/1FJ103"/>
  </r>
  <r>
    <x v="0"/>
    <x v="0"/>
    <x v="0"/>
    <x v="0"/>
    <x v="0"/>
    <x v="7"/>
    <s v="ZT06F060"/>
    <x v="6"/>
    <x v="13"/>
    <x v="4"/>
    <x v="58"/>
    <x v="1"/>
    <n v="1500"/>
    <n v="0"/>
    <n v="1500"/>
    <n v="-1500"/>
    <n v="0"/>
    <n v="0"/>
    <n v="0"/>
    <n v="0"/>
    <n v="1500"/>
    <n v="1500"/>
    <n v="0"/>
    <s v="G/730235/1FJ103"/>
  </r>
  <r>
    <x v="0"/>
    <x v="0"/>
    <x v="0"/>
    <x v="0"/>
    <x v="0"/>
    <x v="7"/>
    <s v="ZT06F060"/>
    <x v="6"/>
    <x v="13"/>
    <x v="4"/>
    <x v="47"/>
    <x v="1"/>
    <n v="15540"/>
    <n v="0"/>
    <n v="15540"/>
    <n v="-15540"/>
    <n v="0"/>
    <n v="0"/>
    <n v="0"/>
    <n v="0"/>
    <n v="15540"/>
    <n v="15540"/>
    <n v="0"/>
    <s v="G/730505/1FJ103"/>
  </r>
  <r>
    <x v="0"/>
    <x v="0"/>
    <x v="0"/>
    <x v="0"/>
    <x v="0"/>
    <x v="7"/>
    <s v="ZT06F060"/>
    <x v="6"/>
    <x v="13"/>
    <x v="4"/>
    <x v="49"/>
    <x v="1"/>
    <n v="14400"/>
    <n v="0"/>
    <n v="14400"/>
    <n v="-14400"/>
    <n v="0"/>
    <n v="0"/>
    <n v="0"/>
    <n v="0"/>
    <n v="14400"/>
    <n v="14400"/>
    <n v="0"/>
    <s v="G/730606/1FJ103"/>
  </r>
  <r>
    <x v="0"/>
    <x v="0"/>
    <x v="0"/>
    <x v="0"/>
    <x v="0"/>
    <x v="7"/>
    <s v="ZT06F060"/>
    <x v="6"/>
    <x v="13"/>
    <x v="4"/>
    <x v="56"/>
    <x v="1"/>
    <n v="8000"/>
    <n v="0"/>
    <n v="8000"/>
    <n v="-8000"/>
    <n v="0"/>
    <n v="0"/>
    <n v="0"/>
    <n v="0"/>
    <n v="8000"/>
    <n v="8000"/>
    <n v="0"/>
    <s v="G/730613/1FJ103"/>
  </r>
  <r>
    <x v="0"/>
    <x v="0"/>
    <x v="0"/>
    <x v="0"/>
    <x v="0"/>
    <x v="7"/>
    <s v="ZT06F060"/>
    <x v="6"/>
    <x v="13"/>
    <x v="4"/>
    <x v="68"/>
    <x v="1"/>
    <n v="3000"/>
    <n v="0"/>
    <n v="3000"/>
    <n v="-3000"/>
    <n v="0"/>
    <n v="0"/>
    <n v="0"/>
    <n v="0"/>
    <n v="3000"/>
    <n v="3000"/>
    <n v="0"/>
    <s v="G/730811/1FJ103"/>
  </r>
  <r>
    <x v="0"/>
    <x v="0"/>
    <x v="0"/>
    <x v="0"/>
    <x v="0"/>
    <x v="7"/>
    <s v="ZT06F060"/>
    <x v="6"/>
    <x v="13"/>
    <x v="4"/>
    <x v="59"/>
    <x v="1"/>
    <n v="4000"/>
    <n v="0"/>
    <n v="4000"/>
    <n v="-4000"/>
    <n v="0"/>
    <n v="0"/>
    <n v="0"/>
    <n v="0"/>
    <n v="4000"/>
    <n v="4000"/>
    <n v="0"/>
    <s v="G/730812/1FJ103"/>
  </r>
  <r>
    <x v="0"/>
    <x v="0"/>
    <x v="0"/>
    <x v="0"/>
    <x v="0"/>
    <x v="7"/>
    <s v="ZT06F060"/>
    <x v="6"/>
    <x v="13"/>
    <x v="4"/>
    <x v="65"/>
    <x v="1"/>
    <n v="500"/>
    <n v="0"/>
    <n v="500"/>
    <n v="-500"/>
    <n v="0"/>
    <n v="0"/>
    <n v="0"/>
    <n v="0"/>
    <n v="500"/>
    <n v="500"/>
    <n v="0"/>
    <s v="G/730820/1FJ103"/>
  </r>
  <r>
    <x v="0"/>
    <x v="0"/>
    <x v="0"/>
    <x v="0"/>
    <x v="0"/>
    <x v="7"/>
    <s v="ZT06F060"/>
    <x v="2"/>
    <x v="14"/>
    <x v="4"/>
    <x v="57"/>
    <x v="1"/>
    <n v="1000"/>
    <n v="-1000"/>
    <n v="0"/>
    <n v="0"/>
    <n v="0"/>
    <n v="0"/>
    <n v="0"/>
    <n v="0"/>
    <n v="0"/>
    <n v="0"/>
    <n v="0"/>
    <s v="G/730204/1FM103"/>
  </r>
  <r>
    <x v="0"/>
    <x v="0"/>
    <x v="0"/>
    <x v="0"/>
    <x v="0"/>
    <x v="7"/>
    <s v="ZT06F060"/>
    <x v="2"/>
    <x v="14"/>
    <x v="4"/>
    <x v="53"/>
    <x v="1"/>
    <n v="3000"/>
    <n v="-3000"/>
    <n v="0"/>
    <n v="0"/>
    <n v="0"/>
    <n v="0"/>
    <n v="0"/>
    <n v="0"/>
    <n v="0"/>
    <n v="0"/>
    <n v="0"/>
    <s v="G/730205/1FM103"/>
  </r>
  <r>
    <x v="0"/>
    <x v="0"/>
    <x v="0"/>
    <x v="0"/>
    <x v="0"/>
    <x v="7"/>
    <s v="ZT06F060"/>
    <x v="2"/>
    <x v="14"/>
    <x v="4"/>
    <x v="47"/>
    <x v="1"/>
    <n v="21090.240000000002"/>
    <n v="-5000"/>
    <n v="16090.240000000002"/>
    <n v="-16090.24"/>
    <n v="0"/>
    <n v="0"/>
    <n v="0"/>
    <n v="0"/>
    <n v="16090.240000000002"/>
    <n v="16090.240000000002"/>
    <n v="0"/>
    <s v="G/730505/1FM103"/>
  </r>
  <r>
    <x v="0"/>
    <x v="0"/>
    <x v="0"/>
    <x v="0"/>
    <x v="0"/>
    <x v="7"/>
    <s v="ZT06F060"/>
    <x v="2"/>
    <x v="14"/>
    <x v="4"/>
    <x v="49"/>
    <x v="1"/>
    <n v="37887.120000000003"/>
    <n v="0"/>
    <n v="37887.120000000003"/>
    <n v="-37887.120000000003"/>
    <n v="0"/>
    <n v="0"/>
    <n v="0"/>
    <n v="0"/>
    <n v="37887.120000000003"/>
    <n v="37887.120000000003"/>
    <n v="0"/>
    <s v="G/730606/1FM103"/>
  </r>
  <r>
    <x v="0"/>
    <x v="0"/>
    <x v="0"/>
    <x v="0"/>
    <x v="0"/>
    <x v="7"/>
    <s v="ZT06F060"/>
    <x v="2"/>
    <x v="14"/>
    <x v="4"/>
    <x v="71"/>
    <x v="1"/>
    <n v="0"/>
    <n v="1000"/>
    <n v="1000"/>
    <n v="0"/>
    <n v="1000"/>
    <n v="0"/>
    <n v="0"/>
    <n v="0"/>
    <n v="1000"/>
    <n v="1000"/>
    <n v="1000"/>
    <s v="G/730810/1FM103"/>
  </r>
  <r>
    <x v="0"/>
    <x v="0"/>
    <x v="0"/>
    <x v="0"/>
    <x v="0"/>
    <x v="7"/>
    <s v="ZT06F060"/>
    <x v="2"/>
    <x v="14"/>
    <x v="4"/>
    <x v="59"/>
    <x v="1"/>
    <n v="0"/>
    <n v="4000"/>
    <n v="4000"/>
    <n v="-4000"/>
    <n v="0"/>
    <n v="0"/>
    <n v="0"/>
    <n v="0"/>
    <n v="4000"/>
    <n v="4000"/>
    <n v="0"/>
    <s v="G/730812/1FM103"/>
  </r>
  <r>
    <x v="0"/>
    <x v="0"/>
    <x v="0"/>
    <x v="0"/>
    <x v="0"/>
    <x v="7"/>
    <s v="ZT06F060"/>
    <x v="2"/>
    <x v="15"/>
    <x v="4"/>
    <x v="109"/>
    <x v="1"/>
    <n v="0"/>
    <n v="1000"/>
    <n v="1000"/>
    <n v="-1000"/>
    <n v="0"/>
    <n v="0"/>
    <n v="0"/>
    <n v="0"/>
    <n v="1000"/>
    <n v="1000"/>
    <n v="0"/>
    <s v="G/730105/1FM103"/>
  </r>
  <r>
    <x v="0"/>
    <x v="0"/>
    <x v="0"/>
    <x v="0"/>
    <x v="0"/>
    <x v="7"/>
    <s v="ZT06F060"/>
    <x v="2"/>
    <x v="15"/>
    <x v="4"/>
    <x v="53"/>
    <x v="1"/>
    <n v="3908"/>
    <n v="-3908"/>
    <n v="0"/>
    <n v="0"/>
    <n v="0"/>
    <n v="0"/>
    <n v="0"/>
    <n v="0"/>
    <n v="0"/>
    <n v="0"/>
    <n v="0"/>
    <s v="G/730205/1FM103"/>
  </r>
  <r>
    <x v="0"/>
    <x v="0"/>
    <x v="0"/>
    <x v="0"/>
    <x v="0"/>
    <x v="7"/>
    <s v="ZT06F060"/>
    <x v="2"/>
    <x v="15"/>
    <x v="4"/>
    <x v="49"/>
    <x v="1"/>
    <n v="37887.120000000003"/>
    <n v="-1300"/>
    <n v="36587.120000000003"/>
    <n v="-36587.120000000003"/>
    <n v="0"/>
    <n v="0"/>
    <n v="0"/>
    <n v="0"/>
    <n v="36587.120000000003"/>
    <n v="36587.120000000003"/>
    <n v="0"/>
    <s v="G/730606/1FM103"/>
  </r>
  <r>
    <x v="0"/>
    <x v="0"/>
    <x v="0"/>
    <x v="0"/>
    <x v="0"/>
    <x v="7"/>
    <s v="ZT06F060"/>
    <x v="2"/>
    <x v="15"/>
    <x v="4"/>
    <x v="59"/>
    <x v="1"/>
    <n v="1589"/>
    <n v="0"/>
    <n v="1589"/>
    <n v="-1589"/>
    <n v="0"/>
    <n v="0"/>
    <n v="0"/>
    <n v="0"/>
    <n v="1589"/>
    <n v="1589"/>
    <n v="0"/>
    <s v="G/730812/1FM103"/>
  </r>
  <r>
    <x v="0"/>
    <x v="0"/>
    <x v="0"/>
    <x v="0"/>
    <x v="0"/>
    <x v="7"/>
    <s v="ZT06F06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7"/>
    <s v="ZT06F06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7"/>
    <s v="ZT06F06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7"/>
    <s v="ZT06F060"/>
    <x v="7"/>
    <x v="16"/>
    <x v="4"/>
    <x v="64"/>
    <x v="1"/>
    <n v="1000"/>
    <n v="0"/>
    <n v="1000"/>
    <n v="-1000"/>
    <n v="0"/>
    <n v="0"/>
    <n v="0"/>
    <n v="0"/>
    <n v="1000"/>
    <n v="1000"/>
    <n v="0"/>
    <s v="G/730807/1FN103"/>
  </r>
  <r>
    <x v="0"/>
    <x v="0"/>
    <x v="0"/>
    <x v="0"/>
    <x v="0"/>
    <x v="7"/>
    <s v="ZT06F060"/>
    <x v="7"/>
    <x v="16"/>
    <x v="4"/>
    <x v="68"/>
    <x v="1"/>
    <n v="3500"/>
    <n v="0"/>
    <n v="3500"/>
    <n v="-3500"/>
    <n v="0"/>
    <n v="0"/>
    <n v="0"/>
    <n v="0"/>
    <n v="3500"/>
    <n v="3500"/>
    <n v="0"/>
    <s v="G/730811/1FN103"/>
  </r>
  <r>
    <x v="1"/>
    <x v="1"/>
    <x v="0"/>
    <x v="0"/>
    <x v="0"/>
    <x v="7"/>
    <s v="ZT06F060"/>
    <x v="8"/>
    <x v="17"/>
    <x v="4"/>
    <x v="49"/>
    <x v="1"/>
    <n v="29000"/>
    <n v="0"/>
    <n v="29000"/>
    <n v="-29000"/>
    <n v="0"/>
    <n v="0"/>
    <n v="0"/>
    <n v="0"/>
    <n v="29000"/>
    <n v="29000"/>
    <n v="0"/>
    <s v="G/730606/3FN301"/>
  </r>
  <r>
    <x v="1"/>
    <x v="1"/>
    <x v="0"/>
    <x v="0"/>
    <x v="0"/>
    <x v="7"/>
    <s v="ZT06F060"/>
    <x v="8"/>
    <x v="17"/>
    <x v="4"/>
    <x v="68"/>
    <x v="1"/>
    <n v="4700"/>
    <n v="0"/>
    <n v="4700"/>
    <n v="-4700"/>
    <n v="0"/>
    <n v="0"/>
    <n v="0"/>
    <n v="0"/>
    <n v="4700"/>
    <n v="4700"/>
    <n v="0"/>
    <s v="G/730811/3FN301"/>
  </r>
  <r>
    <x v="1"/>
    <x v="1"/>
    <x v="0"/>
    <x v="0"/>
    <x v="0"/>
    <x v="7"/>
    <s v="ZT06F060"/>
    <x v="8"/>
    <x v="17"/>
    <x v="4"/>
    <x v="65"/>
    <x v="1"/>
    <n v="1000"/>
    <n v="0"/>
    <n v="1000"/>
    <n v="-1000"/>
    <n v="0"/>
    <n v="0"/>
    <n v="0"/>
    <n v="0"/>
    <n v="1000"/>
    <n v="1000"/>
    <n v="0"/>
    <s v="G/730820/3FN301"/>
  </r>
  <r>
    <x v="1"/>
    <x v="1"/>
    <x v="0"/>
    <x v="0"/>
    <x v="0"/>
    <x v="7"/>
    <s v="ZT06F060"/>
    <x v="8"/>
    <x v="18"/>
    <x v="4"/>
    <x v="69"/>
    <x v="1"/>
    <n v="2500"/>
    <n v="0"/>
    <n v="2500"/>
    <n v="0"/>
    <n v="2500"/>
    <n v="2500"/>
    <n v="0"/>
    <n v="0"/>
    <n v="2500"/>
    <n v="2500"/>
    <n v="0"/>
    <s v="G/730802/3FN301"/>
  </r>
  <r>
    <x v="1"/>
    <x v="1"/>
    <x v="0"/>
    <x v="0"/>
    <x v="0"/>
    <x v="7"/>
    <s v="ZT06F060"/>
    <x v="8"/>
    <x v="18"/>
    <x v="4"/>
    <x v="52"/>
    <x v="1"/>
    <n v="2000"/>
    <n v="0"/>
    <n v="2000"/>
    <n v="-2000"/>
    <n v="0"/>
    <n v="0"/>
    <n v="0"/>
    <n v="0"/>
    <n v="2000"/>
    <n v="2000"/>
    <n v="0"/>
    <s v="G/731406/3FN301"/>
  </r>
  <r>
    <x v="0"/>
    <x v="0"/>
    <x v="0"/>
    <x v="0"/>
    <x v="0"/>
    <x v="7"/>
    <s v="ZT06F060"/>
    <x v="1"/>
    <x v="5"/>
    <x v="5"/>
    <x v="75"/>
    <x v="0"/>
    <n v="57278.64"/>
    <n v="-45250.76"/>
    <n v="12027.879999999997"/>
    <n v="0"/>
    <n v="12027.879999999997"/>
    <n v="0.01"/>
    <n v="12027.87"/>
    <n v="12027.86"/>
    <n v="9.9999999965802999E-3"/>
    <n v="1.9999999996798579E-2"/>
    <n v="0"/>
    <s v="G/750104/1FF102"/>
  </r>
  <r>
    <x v="0"/>
    <x v="0"/>
    <x v="0"/>
    <x v="0"/>
    <x v="0"/>
    <x v="7"/>
    <s v="ZT06F060"/>
    <x v="1"/>
    <x v="5"/>
    <x v="5"/>
    <x v="75"/>
    <x v="1"/>
    <n v="819164.85"/>
    <n v="-30945.41"/>
    <n v="788219.44"/>
    <n v="-82174.61"/>
    <n v="706044.83"/>
    <n v="691131.1"/>
    <n v="14913.73"/>
    <n v="14885.65"/>
    <n v="773305.71"/>
    <n v="773333.78999999992"/>
    <n v="0"/>
    <s v="G/750104/1FF102"/>
  </r>
  <r>
    <x v="0"/>
    <x v="0"/>
    <x v="0"/>
    <x v="0"/>
    <x v="0"/>
    <x v="7"/>
    <s v="ZT06F060"/>
    <x v="1"/>
    <x v="5"/>
    <x v="5"/>
    <x v="76"/>
    <x v="0"/>
    <n v="141267.42000000001"/>
    <n v="-71169.77"/>
    <n v="70097.650000000009"/>
    <n v="0"/>
    <n v="70097.650000000009"/>
    <n v="0.01"/>
    <n v="70097.64"/>
    <n v="70097.64"/>
    <n v="1.0000000009313226E-2"/>
    <n v="1.0000000009313226E-2"/>
    <n v="0"/>
    <s v="G/750105/1FF102"/>
  </r>
  <r>
    <x v="0"/>
    <x v="0"/>
    <x v="0"/>
    <x v="0"/>
    <x v="0"/>
    <x v="7"/>
    <s v="ZT06F060"/>
    <x v="1"/>
    <x v="5"/>
    <x v="5"/>
    <x v="76"/>
    <x v="1"/>
    <n v="1668818.66"/>
    <n v="-169481.19"/>
    <n v="1499337.47"/>
    <n v="-99270.91"/>
    <n v="1400066.56"/>
    <n v="1279773.8"/>
    <n v="120292.76"/>
    <n v="120238.18"/>
    <n v="1379044.71"/>
    <n v="1379099.29"/>
    <n v="0"/>
    <s v="G/750105/1FF102"/>
  </r>
  <r>
    <x v="0"/>
    <x v="0"/>
    <x v="0"/>
    <x v="0"/>
    <x v="0"/>
    <x v="7"/>
    <s v="ZT06F060"/>
    <x v="1"/>
    <x v="5"/>
    <x v="5"/>
    <x v="74"/>
    <x v="0"/>
    <n v="234498.13"/>
    <n v="-26732.05"/>
    <n v="207766.08000000002"/>
    <n v="0"/>
    <n v="207766.08000000002"/>
    <n v="0"/>
    <n v="207766.08"/>
    <n v="207766.07"/>
    <n v="0"/>
    <n v="1.0000000009313226E-2"/>
    <n v="0"/>
    <s v="G/750107/1FF102"/>
  </r>
  <r>
    <x v="0"/>
    <x v="0"/>
    <x v="0"/>
    <x v="0"/>
    <x v="0"/>
    <x v="7"/>
    <s v="ZT06F060"/>
    <x v="1"/>
    <x v="5"/>
    <x v="5"/>
    <x v="74"/>
    <x v="1"/>
    <n v="825454.9"/>
    <n v="50747.49"/>
    <n v="876202.39"/>
    <n v="-269072.71999999997"/>
    <n v="607129.67000000004"/>
    <n v="353388.47"/>
    <n v="253741.2"/>
    <n v="241267.05"/>
    <n v="622461.18999999994"/>
    <n v="634935.34000000008"/>
    <n v="0"/>
    <s v="G/750107/1FF102"/>
  </r>
  <r>
    <x v="0"/>
    <x v="0"/>
    <x v="0"/>
    <x v="0"/>
    <x v="0"/>
    <x v="7"/>
    <s v="ZT06F060"/>
    <x v="1"/>
    <x v="8"/>
    <x v="5"/>
    <x v="75"/>
    <x v="1"/>
    <n v="55000"/>
    <n v="-27000"/>
    <n v="28000"/>
    <n v="-28000"/>
    <n v="0"/>
    <n v="0"/>
    <n v="0"/>
    <n v="0"/>
    <n v="28000"/>
    <n v="28000"/>
    <n v="0"/>
    <s v="G/750104/1FF102"/>
  </r>
  <r>
    <x v="0"/>
    <x v="0"/>
    <x v="0"/>
    <x v="0"/>
    <x v="0"/>
    <x v="7"/>
    <s v="ZT06F060"/>
    <x v="1"/>
    <x v="8"/>
    <x v="5"/>
    <x v="76"/>
    <x v="1"/>
    <n v="80000"/>
    <n v="316151.86"/>
    <n v="396151.86"/>
    <n v="-9504.26"/>
    <n v="386647.6"/>
    <n v="386647.6"/>
    <n v="0"/>
    <n v="0"/>
    <n v="396151.86"/>
    <n v="396151.86"/>
    <n v="0"/>
    <s v="G/750105/1FF102"/>
  </r>
  <r>
    <x v="0"/>
    <x v="0"/>
    <x v="0"/>
    <x v="0"/>
    <x v="0"/>
    <x v="7"/>
    <s v="ZT06F060"/>
    <x v="1"/>
    <x v="8"/>
    <x v="5"/>
    <x v="74"/>
    <x v="1"/>
    <n v="289151.86"/>
    <n v="-289151.86"/>
    <n v="0"/>
    <n v="0"/>
    <n v="0"/>
    <n v="0"/>
    <n v="0"/>
    <n v="0"/>
    <n v="0"/>
    <n v="0"/>
    <n v="0"/>
    <s v="G/750107/1FF102"/>
  </r>
  <r>
    <x v="0"/>
    <x v="0"/>
    <x v="0"/>
    <x v="0"/>
    <x v="0"/>
    <x v="7"/>
    <s v="ZT06F060"/>
    <x v="1"/>
    <x v="2"/>
    <x v="6"/>
    <x v="77"/>
    <x v="1"/>
    <n v="4000"/>
    <n v="0"/>
    <n v="4000"/>
    <n v="-4000"/>
    <n v="0"/>
    <n v="0"/>
    <n v="0"/>
    <n v="0"/>
    <n v="4000"/>
    <n v="4000"/>
    <n v="0"/>
    <s v="G/840104/1FF102"/>
  </r>
  <r>
    <x v="0"/>
    <x v="0"/>
    <x v="0"/>
    <x v="0"/>
    <x v="0"/>
    <x v="7"/>
    <s v="ZT06F060"/>
    <x v="2"/>
    <x v="14"/>
    <x v="6"/>
    <x v="80"/>
    <x v="1"/>
    <n v="0"/>
    <n v="4000"/>
    <n v="4000"/>
    <n v="0"/>
    <n v="4000"/>
    <n v="0"/>
    <n v="0"/>
    <n v="0"/>
    <n v="4000"/>
    <n v="4000"/>
    <n v="4000"/>
    <s v="G/840113/1FM103"/>
  </r>
  <r>
    <x v="0"/>
    <x v="0"/>
    <x v="0"/>
    <x v="0"/>
    <x v="0"/>
    <x v="7"/>
    <s v="ZT06F060"/>
    <x v="2"/>
    <x v="15"/>
    <x v="6"/>
    <x v="78"/>
    <x v="1"/>
    <n v="0"/>
    <n v="2908"/>
    <n v="2908"/>
    <n v="-2908"/>
    <n v="0"/>
    <n v="0"/>
    <n v="0"/>
    <n v="0"/>
    <n v="2908"/>
    <n v="2908"/>
    <n v="0"/>
    <s v="G/840107/1FM103"/>
  </r>
  <r>
    <x v="0"/>
    <x v="0"/>
    <x v="0"/>
    <x v="0"/>
    <x v="0"/>
    <x v="7"/>
    <s v="ZT06F060"/>
    <x v="2"/>
    <x v="15"/>
    <x v="6"/>
    <x v="80"/>
    <x v="1"/>
    <n v="0"/>
    <n v="1300"/>
    <n v="1300"/>
    <n v="-1300"/>
    <n v="0"/>
    <n v="0"/>
    <n v="0"/>
    <n v="0"/>
    <n v="1300"/>
    <n v="1300"/>
    <n v="0"/>
    <s v="G/840113/1FM103"/>
  </r>
  <r>
    <x v="0"/>
    <x v="0"/>
    <x v="0"/>
    <x v="0"/>
    <x v="0"/>
    <x v="7"/>
    <s v="ZT06F06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0"/>
    <x v="0"/>
    <x v="0"/>
    <x v="0"/>
    <x v="0"/>
    <x v="7"/>
    <s v="ZT06F060"/>
    <x v="7"/>
    <x v="16"/>
    <x v="6"/>
    <x v="78"/>
    <x v="1"/>
    <n v="1000"/>
    <n v="0"/>
    <n v="1000"/>
    <n v="-1000"/>
    <n v="0"/>
    <n v="0"/>
    <n v="0"/>
    <n v="0"/>
    <n v="1000"/>
    <n v="1000"/>
    <n v="0"/>
    <s v="G/840107/1FN103"/>
  </r>
  <r>
    <x v="1"/>
    <x v="1"/>
    <x v="0"/>
    <x v="0"/>
    <x v="0"/>
    <x v="7"/>
    <s v="ZT06F060"/>
    <x v="8"/>
    <x v="17"/>
    <x v="6"/>
    <x v="79"/>
    <x v="1"/>
    <n v="4500"/>
    <n v="0"/>
    <n v="4500"/>
    <n v="-4500"/>
    <n v="0"/>
    <n v="0"/>
    <n v="0"/>
    <n v="0"/>
    <n v="4500"/>
    <n v="4500"/>
    <n v="0"/>
    <s v="G/840103/3FN301"/>
  </r>
  <r>
    <x v="0"/>
    <x v="0"/>
    <x v="0"/>
    <x v="0"/>
    <x v="0"/>
    <x v="7"/>
    <s v="ZT06F060"/>
    <x v="1"/>
    <x v="2"/>
    <x v="7"/>
    <x v="90"/>
    <x v="0"/>
    <n v="0"/>
    <n v="1980.52"/>
    <n v="1980.52"/>
    <n v="0"/>
    <n v="1980.52"/>
    <n v="0"/>
    <n v="0"/>
    <n v="0"/>
    <n v="1980.52"/>
    <n v="1980.52"/>
    <n v="1980.52"/>
    <s v="G/990101/1FF102"/>
  </r>
  <r>
    <x v="0"/>
    <x v="0"/>
    <x v="0"/>
    <x v="0"/>
    <x v="0"/>
    <x v="8"/>
    <s v="ZV05F050"/>
    <x v="0"/>
    <x v="0"/>
    <x v="0"/>
    <x v="0"/>
    <x v="0"/>
    <n v="1253772"/>
    <n v="13330"/>
    <n v="1267102"/>
    <n v="-155486.81"/>
    <n v="1111615.19"/>
    <n v="0"/>
    <n v="732805.5"/>
    <n v="732805.49"/>
    <n v="534296.5"/>
    <n v="534296.51"/>
    <n v="378809.69"/>
    <s v="G/510105/1FA101"/>
  </r>
  <r>
    <x v="0"/>
    <x v="0"/>
    <x v="0"/>
    <x v="0"/>
    <x v="0"/>
    <x v="8"/>
    <s v="ZV05F050"/>
    <x v="0"/>
    <x v="0"/>
    <x v="0"/>
    <x v="1"/>
    <x v="0"/>
    <n v="94303.2"/>
    <n v="0"/>
    <n v="94303.2"/>
    <n v="-9469.0300000000007"/>
    <n v="84834.17"/>
    <n v="0"/>
    <n v="56104.44"/>
    <n v="56104.44"/>
    <n v="38198.759999999995"/>
    <n v="38198.759999999995"/>
    <n v="28729.73"/>
    <s v="G/510106/1FA101"/>
  </r>
  <r>
    <x v="0"/>
    <x v="0"/>
    <x v="0"/>
    <x v="0"/>
    <x v="0"/>
    <x v="8"/>
    <s v="ZV05F050"/>
    <x v="0"/>
    <x v="0"/>
    <x v="0"/>
    <x v="2"/>
    <x v="0"/>
    <n v="113052.6"/>
    <n v="620"/>
    <n v="113672.6"/>
    <n v="0"/>
    <n v="113672.6"/>
    <n v="0"/>
    <n v="14616.28"/>
    <n v="14616.28"/>
    <n v="99056.320000000007"/>
    <n v="99056.320000000007"/>
    <n v="99056.320000000007"/>
    <s v="G/510203/1FA101"/>
  </r>
  <r>
    <x v="0"/>
    <x v="0"/>
    <x v="0"/>
    <x v="0"/>
    <x v="0"/>
    <x v="8"/>
    <s v="ZV05F050"/>
    <x v="0"/>
    <x v="0"/>
    <x v="0"/>
    <x v="3"/>
    <x v="0"/>
    <n v="40987.82"/>
    <n v="0"/>
    <n v="40987.82"/>
    <n v="0"/>
    <n v="40987.82"/>
    <n v="0"/>
    <n v="30473.5"/>
    <n v="30473.5"/>
    <n v="10514.32"/>
    <n v="10514.32"/>
    <n v="10514.32"/>
    <s v="G/510204/1FA101"/>
  </r>
  <r>
    <x v="0"/>
    <x v="0"/>
    <x v="0"/>
    <x v="0"/>
    <x v="0"/>
    <x v="8"/>
    <s v="ZV05F050"/>
    <x v="0"/>
    <x v="0"/>
    <x v="0"/>
    <x v="4"/>
    <x v="0"/>
    <n v="1584"/>
    <n v="0"/>
    <n v="1584"/>
    <n v="-1264.21"/>
    <n v="319.78999999999996"/>
    <n v="0"/>
    <n v="208"/>
    <n v="208"/>
    <n v="1376"/>
    <n v="1376"/>
    <n v="111.79"/>
    <s v="G/510304/1FA101"/>
  </r>
  <r>
    <x v="0"/>
    <x v="0"/>
    <x v="0"/>
    <x v="0"/>
    <x v="0"/>
    <x v="8"/>
    <s v="ZV05F050"/>
    <x v="0"/>
    <x v="0"/>
    <x v="0"/>
    <x v="5"/>
    <x v="0"/>
    <n v="12672"/>
    <n v="0"/>
    <n v="12672"/>
    <n v="-5522.63"/>
    <n v="7149.37"/>
    <n v="0"/>
    <n v="4320"/>
    <n v="4320"/>
    <n v="8352"/>
    <n v="8352"/>
    <n v="2829.37"/>
    <s v="G/510306/1FA101"/>
  </r>
  <r>
    <x v="0"/>
    <x v="0"/>
    <x v="0"/>
    <x v="0"/>
    <x v="0"/>
    <x v="8"/>
    <s v="ZV05F050"/>
    <x v="0"/>
    <x v="0"/>
    <x v="0"/>
    <x v="6"/>
    <x v="0"/>
    <n v="471.52"/>
    <n v="0"/>
    <n v="471.52"/>
    <n v="-229.52"/>
    <n v="241.99999999999997"/>
    <n v="0"/>
    <n v="160"/>
    <n v="160"/>
    <n v="311.52"/>
    <n v="311.52"/>
    <n v="82"/>
    <s v="G/510401/1FA101"/>
  </r>
  <r>
    <x v="0"/>
    <x v="0"/>
    <x v="0"/>
    <x v="0"/>
    <x v="0"/>
    <x v="8"/>
    <s v="ZV05F050"/>
    <x v="0"/>
    <x v="0"/>
    <x v="0"/>
    <x v="7"/>
    <x v="0"/>
    <n v="2829.1"/>
    <n v="0"/>
    <n v="2829.1"/>
    <n v="381.43"/>
    <n v="3210.5299999999997"/>
    <n v="0"/>
    <n v="2105.7399999999998"/>
    <n v="2105.7399999999998"/>
    <n v="723.36000000000013"/>
    <n v="723.36000000000013"/>
    <n v="1104.79"/>
    <s v="G/510408/1FA101"/>
  </r>
  <r>
    <x v="0"/>
    <x v="0"/>
    <x v="0"/>
    <x v="0"/>
    <x v="0"/>
    <x v="8"/>
    <s v="ZV05F050"/>
    <x v="0"/>
    <x v="0"/>
    <x v="0"/>
    <x v="8"/>
    <x v="0"/>
    <n v="4962.9399999999996"/>
    <n v="0"/>
    <n v="4962.9399999999996"/>
    <n v="0"/>
    <n v="4962.9399999999996"/>
    <n v="0"/>
    <n v="1800"/>
    <n v="1800"/>
    <n v="3162.9399999999996"/>
    <n v="3162.9399999999996"/>
    <n v="3162.94"/>
    <s v="G/510507/1FA101"/>
  </r>
  <r>
    <x v="0"/>
    <x v="0"/>
    <x v="0"/>
    <x v="0"/>
    <x v="0"/>
    <x v="8"/>
    <s v="ZV05F050"/>
    <x v="0"/>
    <x v="0"/>
    <x v="0"/>
    <x v="9"/>
    <x v="0"/>
    <n v="20856"/>
    <n v="0"/>
    <n v="20856"/>
    <n v="-4555.54"/>
    <n v="16300.46"/>
    <n v="0"/>
    <n v="9890.11"/>
    <n v="9890.11"/>
    <n v="10965.89"/>
    <n v="10965.89"/>
    <n v="6410.35"/>
    <s v="G/510509/1FA101"/>
  </r>
  <r>
    <x v="0"/>
    <x v="0"/>
    <x v="0"/>
    <x v="0"/>
    <x v="0"/>
    <x v="8"/>
    <s v="ZV05F050"/>
    <x v="0"/>
    <x v="0"/>
    <x v="0"/>
    <x v="82"/>
    <x v="0"/>
    <n v="8556"/>
    <n v="-8556"/>
    <n v="0"/>
    <n v="0"/>
    <n v="0"/>
    <n v="0"/>
    <n v="0"/>
    <n v="0"/>
    <n v="0"/>
    <n v="0"/>
    <n v="0"/>
    <s v="G/510510/1FA101"/>
  </r>
  <r>
    <x v="0"/>
    <x v="0"/>
    <x v="0"/>
    <x v="0"/>
    <x v="0"/>
    <x v="8"/>
    <s v="ZV05F050"/>
    <x v="0"/>
    <x v="0"/>
    <x v="0"/>
    <x v="10"/>
    <x v="0"/>
    <n v="6150.4"/>
    <n v="0"/>
    <n v="6150.4"/>
    <n v="-2799.2"/>
    <n v="3351.2"/>
    <n v="0"/>
    <n v="552"/>
    <n v="552"/>
    <n v="5598.4"/>
    <n v="5598.4"/>
    <n v="2799.2"/>
    <s v="G/510512/1FA101"/>
  </r>
  <r>
    <x v="0"/>
    <x v="0"/>
    <x v="0"/>
    <x v="0"/>
    <x v="0"/>
    <x v="8"/>
    <s v="ZV05F050"/>
    <x v="0"/>
    <x v="0"/>
    <x v="0"/>
    <x v="11"/>
    <x v="0"/>
    <n v="12479.8"/>
    <n v="0"/>
    <n v="12479.8"/>
    <n v="-9314.68"/>
    <n v="3165.119999999999"/>
    <n v="0"/>
    <n v="1772.47"/>
    <n v="1772.47"/>
    <n v="10707.33"/>
    <n v="10707.33"/>
    <n v="1392.65"/>
    <s v="G/510513/1FA101"/>
  </r>
  <r>
    <x v="0"/>
    <x v="0"/>
    <x v="0"/>
    <x v="0"/>
    <x v="0"/>
    <x v="8"/>
    <s v="ZV05F050"/>
    <x v="0"/>
    <x v="0"/>
    <x v="0"/>
    <x v="12"/>
    <x v="0"/>
    <n v="171142.33"/>
    <n v="603.87"/>
    <n v="171746.19999999998"/>
    <n v="-19409.41"/>
    <n v="152336.78999999998"/>
    <n v="0"/>
    <n v="100327.4"/>
    <n v="100327.4"/>
    <n v="71418.799999999988"/>
    <n v="71418.799999999988"/>
    <n v="52009.39"/>
    <s v="G/510601/1FA101"/>
  </r>
  <r>
    <x v="0"/>
    <x v="0"/>
    <x v="0"/>
    <x v="0"/>
    <x v="0"/>
    <x v="8"/>
    <s v="ZV05F050"/>
    <x v="0"/>
    <x v="0"/>
    <x v="0"/>
    <x v="13"/>
    <x v="0"/>
    <n v="113052.6"/>
    <n v="620"/>
    <n v="113672.6"/>
    <n v="-29553.53"/>
    <n v="84119.07"/>
    <n v="0"/>
    <n v="56188.05"/>
    <n v="56188.05"/>
    <n v="57484.55"/>
    <n v="57484.55"/>
    <n v="27931.02"/>
    <s v="G/510602/1FA101"/>
  </r>
  <r>
    <x v="0"/>
    <x v="0"/>
    <x v="0"/>
    <x v="0"/>
    <x v="0"/>
    <x v="8"/>
    <s v="ZV05F050"/>
    <x v="0"/>
    <x v="0"/>
    <x v="0"/>
    <x v="14"/>
    <x v="0"/>
    <n v="13977.57"/>
    <n v="0"/>
    <n v="13977.57"/>
    <n v="0"/>
    <n v="13977.57"/>
    <n v="0"/>
    <n v="5410.62"/>
    <n v="5410.62"/>
    <n v="8566.9500000000007"/>
    <n v="8566.9500000000007"/>
    <n v="8566.9500000000007"/>
    <s v="G/510707/1FA101"/>
  </r>
  <r>
    <x v="0"/>
    <x v="0"/>
    <x v="0"/>
    <x v="0"/>
    <x v="0"/>
    <x v="8"/>
    <s v="ZV05F050"/>
    <x v="0"/>
    <x v="1"/>
    <x v="1"/>
    <x v="15"/>
    <x v="1"/>
    <n v="16800"/>
    <n v="-3800"/>
    <n v="13000"/>
    <n v="0"/>
    <n v="13000"/>
    <n v="0"/>
    <n v="13000"/>
    <n v="6075.44"/>
    <n v="0"/>
    <n v="6924.56"/>
    <n v="0"/>
    <s v="G/530101/1FA101"/>
  </r>
  <r>
    <x v="0"/>
    <x v="0"/>
    <x v="0"/>
    <x v="0"/>
    <x v="0"/>
    <x v="8"/>
    <s v="ZV05F050"/>
    <x v="0"/>
    <x v="1"/>
    <x v="1"/>
    <x v="16"/>
    <x v="1"/>
    <n v="37200"/>
    <n v="0"/>
    <n v="37200"/>
    <n v="0"/>
    <n v="37200"/>
    <n v="0"/>
    <n v="37200"/>
    <n v="15162.55"/>
    <n v="0"/>
    <n v="22037.45"/>
    <n v="0"/>
    <s v="G/530104/1FA101"/>
  </r>
  <r>
    <x v="0"/>
    <x v="0"/>
    <x v="0"/>
    <x v="0"/>
    <x v="0"/>
    <x v="8"/>
    <s v="ZV05F050"/>
    <x v="0"/>
    <x v="1"/>
    <x v="1"/>
    <x v="17"/>
    <x v="1"/>
    <n v="10000"/>
    <n v="-4000"/>
    <n v="6000"/>
    <n v="0"/>
    <n v="6000"/>
    <n v="0"/>
    <n v="6000"/>
    <n v="3274.61"/>
    <n v="0"/>
    <n v="2725.39"/>
    <n v="0"/>
    <s v="G/530105/1FA101"/>
  </r>
  <r>
    <x v="0"/>
    <x v="0"/>
    <x v="0"/>
    <x v="0"/>
    <x v="0"/>
    <x v="8"/>
    <s v="ZV05F050"/>
    <x v="0"/>
    <x v="1"/>
    <x v="1"/>
    <x v="18"/>
    <x v="1"/>
    <n v="65000"/>
    <n v="-13696.33"/>
    <n v="51303.67"/>
    <n v="-22943.47"/>
    <n v="28360.199999999997"/>
    <n v="0"/>
    <n v="28360.2"/>
    <n v="11674"/>
    <n v="22943.469999999998"/>
    <n v="39629.67"/>
    <n v="0"/>
    <s v="G/530201/1FA101"/>
  </r>
  <r>
    <x v="0"/>
    <x v="0"/>
    <x v="0"/>
    <x v="0"/>
    <x v="0"/>
    <x v="8"/>
    <s v="ZV05F050"/>
    <x v="0"/>
    <x v="1"/>
    <x v="1"/>
    <x v="19"/>
    <x v="1"/>
    <n v="0"/>
    <n v="1344"/>
    <n v="1344"/>
    <n v="0"/>
    <n v="1344"/>
    <n v="0"/>
    <n v="0"/>
    <n v="0"/>
    <n v="1344"/>
    <n v="1344"/>
    <n v="1344"/>
    <s v="G/530203/1FA101"/>
  </r>
  <r>
    <x v="0"/>
    <x v="0"/>
    <x v="0"/>
    <x v="0"/>
    <x v="0"/>
    <x v="8"/>
    <s v="ZV05F050"/>
    <x v="0"/>
    <x v="1"/>
    <x v="1"/>
    <x v="20"/>
    <x v="1"/>
    <n v="0"/>
    <n v="2531.0500000000002"/>
    <n v="2531.0500000000002"/>
    <n v="-2531.0500000000002"/>
    <n v="0"/>
    <n v="0"/>
    <n v="0"/>
    <n v="0"/>
    <n v="2531.0500000000002"/>
    <n v="2531.0500000000002"/>
    <n v="0"/>
    <s v="G/530204/1FA101"/>
  </r>
  <r>
    <x v="0"/>
    <x v="0"/>
    <x v="0"/>
    <x v="0"/>
    <x v="0"/>
    <x v="8"/>
    <s v="ZV05F050"/>
    <x v="0"/>
    <x v="1"/>
    <x v="1"/>
    <x v="21"/>
    <x v="1"/>
    <n v="380000"/>
    <n v="-23569.3"/>
    <n v="356430.7"/>
    <n v="-31171.94"/>
    <n v="325258.76"/>
    <n v="0"/>
    <n v="265921.57"/>
    <n v="180604.98"/>
    <n v="90509.13"/>
    <n v="175825.72"/>
    <n v="59337.19"/>
    <s v="G/530208/1FA101"/>
  </r>
  <r>
    <x v="0"/>
    <x v="0"/>
    <x v="0"/>
    <x v="0"/>
    <x v="0"/>
    <x v="8"/>
    <s v="ZV05F050"/>
    <x v="0"/>
    <x v="1"/>
    <x v="1"/>
    <x v="22"/>
    <x v="1"/>
    <n v="125000"/>
    <n v="0"/>
    <n v="125000"/>
    <n v="-38709.56"/>
    <n v="86290.44"/>
    <n v="0"/>
    <n v="85714.06"/>
    <n v="44239.519999999997"/>
    <n v="39285.94"/>
    <n v="80760.48000000001"/>
    <n v="576.38"/>
    <s v="G/530209/1FA101"/>
  </r>
  <r>
    <x v="0"/>
    <x v="0"/>
    <x v="0"/>
    <x v="0"/>
    <x v="0"/>
    <x v="8"/>
    <s v="ZV05F050"/>
    <x v="0"/>
    <x v="1"/>
    <x v="1"/>
    <x v="23"/>
    <x v="1"/>
    <n v="2000"/>
    <n v="0"/>
    <n v="2000"/>
    <n v="-44"/>
    <n v="1956"/>
    <n v="0"/>
    <n v="1456"/>
    <n v="0"/>
    <n v="544"/>
    <n v="2000"/>
    <n v="500"/>
    <s v="G/530246/1FA101"/>
  </r>
  <r>
    <x v="0"/>
    <x v="0"/>
    <x v="0"/>
    <x v="0"/>
    <x v="0"/>
    <x v="8"/>
    <s v="ZV05F050"/>
    <x v="0"/>
    <x v="1"/>
    <x v="1"/>
    <x v="24"/>
    <x v="1"/>
    <n v="53000"/>
    <n v="-47861.06"/>
    <n v="5138.9400000000023"/>
    <n v="-200"/>
    <n v="4938.9400000000023"/>
    <n v="0"/>
    <n v="4938.9399999999996"/>
    <n v="1579.65"/>
    <n v="200.00000000000273"/>
    <n v="3559.2900000000022"/>
    <n v="0"/>
    <s v="G/530402/1FA101"/>
  </r>
  <r>
    <x v="0"/>
    <x v="0"/>
    <x v="0"/>
    <x v="0"/>
    <x v="0"/>
    <x v="8"/>
    <s v="ZV05F050"/>
    <x v="0"/>
    <x v="1"/>
    <x v="1"/>
    <x v="93"/>
    <x v="1"/>
    <n v="0"/>
    <n v="4480"/>
    <n v="4480"/>
    <n v="0"/>
    <n v="4480"/>
    <n v="0"/>
    <n v="0"/>
    <n v="0"/>
    <n v="4480"/>
    <n v="4480"/>
    <n v="4480"/>
    <s v="G/530403/1FA101"/>
  </r>
  <r>
    <x v="0"/>
    <x v="0"/>
    <x v="0"/>
    <x v="0"/>
    <x v="0"/>
    <x v="8"/>
    <s v="ZV05F050"/>
    <x v="0"/>
    <x v="1"/>
    <x v="1"/>
    <x v="25"/>
    <x v="1"/>
    <n v="3000"/>
    <n v="16734.12"/>
    <n v="19734.12"/>
    <n v="0"/>
    <n v="19734.12"/>
    <n v="265.44"/>
    <n v="6613.62"/>
    <n v="106"/>
    <n v="13120.5"/>
    <n v="19628.12"/>
    <n v="12855.06"/>
    <s v="G/530404/1FA101"/>
  </r>
  <r>
    <x v="0"/>
    <x v="0"/>
    <x v="0"/>
    <x v="0"/>
    <x v="0"/>
    <x v="8"/>
    <s v="ZV05F050"/>
    <x v="0"/>
    <x v="1"/>
    <x v="1"/>
    <x v="26"/>
    <x v="1"/>
    <n v="3000"/>
    <n v="7237.73"/>
    <n v="10237.73"/>
    <n v="0"/>
    <n v="10237.73"/>
    <n v="38.08"/>
    <n v="7452.03"/>
    <n v="30.27"/>
    <n v="2785.7"/>
    <n v="10207.459999999999"/>
    <n v="2747.62"/>
    <s v="G/530405/1FA101"/>
  </r>
  <r>
    <x v="0"/>
    <x v="0"/>
    <x v="0"/>
    <x v="0"/>
    <x v="0"/>
    <x v="8"/>
    <s v="ZV05F050"/>
    <x v="0"/>
    <x v="1"/>
    <x v="1"/>
    <x v="118"/>
    <x v="1"/>
    <n v="0"/>
    <n v="18000"/>
    <n v="18000"/>
    <n v="0"/>
    <n v="18000"/>
    <n v="0"/>
    <n v="0"/>
    <n v="0"/>
    <n v="18000"/>
    <n v="18000"/>
    <n v="18000"/>
    <s v="G/530701/1FA101"/>
  </r>
  <r>
    <x v="0"/>
    <x v="0"/>
    <x v="0"/>
    <x v="0"/>
    <x v="0"/>
    <x v="8"/>
    <s v="ZV05F050"/>
    <x v="0"/>
    <x v="1"/>
    <x v="1"/>
    <x v="28"/>
    <x v="1"/>
    <n v="1000"/>
    <n v="5000"/>
    <n v="6000"/>
    <n v="0"/>
    <n v="6000"/>
    <n v="0"/>
    <n v="0"/>
    <n v="0"/>
    <n v="6000"/>
    <n v="6000"/>
    <n v="6000"/>
    <s v="G/530704/1FA101"/>
  </r>
  <r>
    <x v="0"/>
    <x v="0"/>
    <x v="0"/>
    <x v="0"/>
    <x v="0"/>
    <x v="8"/>
    <s v="ZV05F050"/>
    <x v="0"/>
    <x v="1"/>
    <x v="1"/>
    <x v="87"/>
    <x v="1"/>
    <n v="0"/>
    <n v="120"/>
    <n v="120"/>
    <n v="-120"/>
    <n v="0"/>
    <n v="0"/>
    <n v="0"/>
    <n v="0"/>
    <n v="120"/>
    <n v="120"/>
    <n v="0"/>
    <s v="G/530801/1FA101"/>
  </r>
  <r>
    <x v="0"/>
    <x v="0"/>
    <x v="0"/>
    <x v="0"/>
    <x v="0"/>
    <x v="8"/>
    <s v="ZV05F050"/>
    <x v="0"/>
    <x v="1"/>
    <x v="1"/>
    <x v="30"/>
    <x v="1"/>
    <n v="16000"/>
    <n v="-320"/>
    <n v="15680"/>
    <n v="-3160"/>
    <n v="12520"/>
    <n v="0"/>
    <n v="7840"/>
    <n v="1454.9"/>
    <n v="7840"/>
    <n v="14225.1"/>
    <n v="4680"/>
    <s v="G/530803/1FA101"/>
  </r>
  <r>
    <x v="0"/>
    <x v="0"/>
    <x v="0"/>
    <x v="0"/>
    <x v="0"/>
    <x v="8"/>
    <s v="ZV05F050"/>
    <x v="0"/>
    <x v="1"/>
    <x v="1"/>
    <x v="31"/>
    <x v="1"/>
    <n v="20000"/>
    <n v="-11626.32"/>
    <n v="8373.68"/>
    <n v="-1989.68"/>
    <n v="6384"/>
    <n v="0"/>
    <n v="0"/>
    <n v="0"/>
    <n v="8373.68"/>
    <n v="8373.68"/>
    <n v="6384"/>
    <s v="G/530804/1FA101"/>
  </r>
  <r>
    <x v="0"/>
    <x v="0"/>
    <x v="0"/>
    <x v="0"/>
    <x v="0"/>
    <x v="8"/>
    <s v="ZV05F050"/>
    <x v="0"/>
    <x v="1"/>
    <x v="1"/>
    <x v="32"/>
    <x v="1"/>
    <n v="13000"/>
    <n v="3136"/>
    <n v="16136"/>
    <n v="-4109.55"/>
    <n v="12026.45"/>
    <n v="837.76"/>
    <n v="4067.63"/>
    <n v="4067.63"/>
    <n v="12068.369999999999"/>
    <n v="12068.369999999999"/>
    <n v="7121.06"/>
    <s v="G/530805/1FA101"/>
  </r>
  <r>
    <x v="0"/>
    <x v="0"/>
    <x v="0"/>
    <x v="0"/>
    <x v="0"/>
    <x v="8"/>
    <s v="ZV05F050"/>
    <x v="0"/>
    <x v="1"/>
    <x v="1"/>
    <x v="34"/>
    <x v="1"/>
    <n v="17000"/>
    <n v="30940.19"/>
    <n v="47940.19"/>
    <n v="0"/>
    <n v="47940.19"/>
    <n v="0"/>
    <n v="0"/>
    <n v="0"/>
    <n v="47940.19"/>
    <n v="47940.19"/>
    <n v="47940.19"/>
    <s v="G/530807/1FA101"/>
  </r>
  <r>
    <x v="0"/>
    <x v="0"/>
    <x v="0"/>
    <x v="0"/>
    <x v="0"/>
    <x v="8"/>
    <s v="ZV05F050"/>
    <x v="0"/>
    <x v="1"/>
    <x v="1"/>
    <x v="36"/>
    <x v="1"/>
    <n v="0"/>
    <n v="7000"/>
    <n v="7000"/>
    <n v="0"/>
    <n v="7000"/>
    <n v="0"/>
    <n v="161.34"/>
    <n v="161.34"/>
    <n v="6838.66"/>
    <n v="6838.66"/>
    <n v="6838.66"/>
    <s v="G/530811/1FA101"/>
  </r>
  <r>
    <x v="0"/>
    <x v="0"/>
    <x v="0"/>
    <x v="0"/>
    <x v="0"/>
    <x v="8"/>
    <s v="ZV05F050"/>
    <x v="0"/>
    <x v="1"/>
    <x v="1"/>
    <x v="37"/>
    <x v="1"/>
    <n v="9000"/>
    <n v="6781.92"/>
    <n v="15781.92"/>
    <n v="0"/>
    <n v="15781.92"/>
    <n v="2.2400000000000002"/>
    <n v="13167.85"/>
    <n v="300.17"/>
    <n v="2614.0699999999997"/>
    <n v="15481.75"/>
    <n v="2611.83"/>
    <s v="G/530813/1FA101"/>
  </r>
  <r>
    <x v="0"/>
    <x v="0"/>
    <x v="0"/>
    <x v="0"/>
    <x v="0"/>
    <x v="8"/>
    <s v="ZV05F050"/>
    <x v="0"/>
    <x v="1"/>
    <x v="1"/>
    <x v="119"/>
    <x v="1"/>
    <n v="0"/>
    <n v="1568"/>
    <n v="1568"/>
    <n v="0"/>
    <n v="1568"/>
    <n v="0"/>
    <n v="0"/>
    <n v="0"/>
    <n v="1568"/>
    <n v="1568"/>
    <n v="1568"/>
    <s v="G/531408/1FA101"/>
  </r>
  <r>
    <x v="0"/>
    <x v="0"/>
    <x v="0"/>
    <x v="0"/>
    <x v="0"/>
    <x v="8"/>
    <s v="ZV05F050"/>
    <x v="0"/>
    <x v="1"/>
    <x v="2"/>
    <x v="38"/>
    <x v="1"/>
    <n v="6500"/>
    <n v="0"/>
    <n v="6500"/>
    <n v="0"/>
    <n v="6500"/>
    <n v="2876.63"/>
    <n v="24"/>
    <n v="24"/>
    <n v="6476"/>
    <n v="6476"/>
    <n v="3599.37"/>
    <s v="G/570102/1FA101"/>
  </r>
  <r>
    <x v="0"/>
    <x v="0"/>
    <x v="0"/>
    <x v="0"/>
    <x v="0"/>
    <x v="8"/>
    <s v="ZV05F050"/>
    <x v="0"/>
    <x v="1"/>
    <x v="2"/>
    <x v="98"/>
    <x v="1"/>
    <n v="700"/>
    <n v="0"/>
    <n v="700"/>
    <n v="0"/>
    <n v="700"/>
    <n v="0"/>
    <n v="0"/>
    <n v="0"/>
    <n v="700"/>
    <n v="700"/>
    <n v="700"/>
    <s v="G/570206/1FA101"/>
  </r>
  <r>
    <x v="0"/>
    <x v="0"/>
    <x v="0"/>
    <x v="0"/>
    <x v="0"/>
    <x v="8"/>
    <s v="ZV05F050"/>
    <x v="1"/>
    <x v="2"/>
    <x v="3"/>
    <x v="40"/>
    <x v="0"/>
    <n v="11510"/>
    <n v="0"/>
    <n v="11510"/>
    <n v="0"/>
    <n v="11510"/>
    <n v="10060.540000000001"/>
    <n v="1449.46"/>
    <n v="1449.46"/>
    <n v="10060.540000000001"/>
    <n v="10060.540000000001"/>
    <n v="0"/>
    <s v="G/710203/1FF102"/>
  </r>
  <r>
    <x v="0"/>
    <x v="0"/>
    <x v="0"/>
    <x v="0"/>
    <x v="0"/>
    <x v="8"/>
    <s v="ZV05F050"/>
    <x v="1"/>
    <x v="2"/>
    <x v="3"/>
    <x v="41"/>
    <x v="0"/>
    <n v="5275.66"/>
    <n v="0"/>
    <n v="5275.66"/>
    <n v="0"/>
    <n v="5275.66"/>
    <n v="711.74"/>
    <n v="4488.26"/>
    <n v="4488.26"/>
    <n v="787.39999999999964"/>
    <n v="787.39999999999964"/>
    <n v="75.66"/>
    <s v="G/710204/1FF102"/>
  </r>
  <r>
    <x v="0"/>
    <x v="0"/>
    <x v="0"/>
    <x v="0"/>
    <x v="0"/>
    <x v="8"/>
    <s v="ZV05F050"/>
    <x v="1"/>
    <x v="2"/>
    <x v="3"/>
    <x v="43"/>
    <x v="0"/>
    <n v="138120"/>
    <n v="0"/>
    <n v="138120"/>
    <n v="0"/>
    <n v="138120"/>
    <n v="48249.5"/>
    <n v="89870.5"/>
    <n v="89870.5"/>
    <n v="48249.5"/>
    <n v="48249.5"/>
    <n v="0"/>
    <s v="G/710510/1FF102"/>
  </r>
  <r>
    <x v="0"/>
    <x v="0"/>
    <x v="0"/>
    <x v="0"/>
    <x v="0"/>
    <x v="8"/>
    <s v="ZV05F050"/>
    <x v="1"/>
    <x v="2"/>
    <x v="3"/>
    <x v="44"/>
    <x v="0"/>
    <n v="17472.18"/>
    <n v="0"/>
    <n v="17472.18"/>
    <n v="0"/>
    <n v="17472.18"/>
    <n v="6193.62"/>
    <n v="11278.56"/>
    <n v="11278.56"/>
    <n v="6193.6200000000008"/>
    <n v="6193.6200000000008"/>
    <n v="0"/>
    <s v="G/710601/1FF102"/>
  </r>
  <r>
    <x v="0"/>
    <x v="0"/>
    <x v="0"/>
    <x v="0"/>
    <x v="0"/>
    <x v="8"/>
    <s v="ZV05F050"/>
    <x v="1"/>
    <x v="2"/>
    <x v="3"/>
    <x v="45"/>
    <x v="0"/>
    <n v="11510"/>
    <n v="0"/>
    <n v="11510"/>
    <n v="0"/>
    <n v="11510"/>
    <n v="6187.68"/>
    <n v="5322.32"/>
    <n v="5322.32"/>
    <n v="6187.68"/>
    <n v="6187.68"/>
    <n v="0"/>
    <s v="G/710602/1FF102"/>
  </r>
  <r>
    <x v="0"/>
    <x v="0"/>
    <x v="0"/>
    <x v="0"/>
    <x v="0"/>
    <x v="8"/>
    <s v="ZV05F050"/>
    <x v="6"/>
    <x v="13"/>
    <x v="3"/>
    <x v="40"/>
    <x v="0"/>
    <n v="1631"/>
    <n v="0"/>
    <n v="1631"/>
    <n v="0"/>
    <n v="1631"/>
    <n v="1019"/>
    <n v="612"/>
    <n v="612"/>
    <n v="1019"/>
    <n v="1019"/>
    <n v="0"/>
    <s v="G/710203/1FJ103"/>
  </r>
  <r>
    <x v="0"/>
    <x v="0"/>
    <x v="0"/>
    <x v="0"/>
    <x v="0"/>
    <x v="8"/>
    <s v="ZV05F050"/>
    <x v="6"/>
    <x v="13"/>
    <x v="3"/>
    <x v="41"/>
    <x v="0"/>
    <n v="811.64"/>
    <n v="0"/>
    <n v="811.64"/>
    <n v="0"/>
    <n v="811.64"/>
    <n v="530.82000000000005"/>
    <n v="269.18"/>
    <n v="269.18"/>
    <n v="542.46"/>
    <n v="542.46"/>
    <n v="11.64"/>
    <s v="G/710204/1FJ103"/>
  </r>
  <r>
    <x v="0"/>
    <x v="0"/>
    <x v="0"/>
    <x v="0"/>
    <x v="0"/>
    <x v="8"/>
    <s v="ZV05F050"/>
    <x v="6"/>
    <x v="13"/>
    <x v="3"/>
    <x v="43"/>
    <x v="0"/>
    <n v="19572"/>
    <n v="0"/>
    <n v="19572"/>
    <n v="0"/>
    <n v="19572"/>
    <n v="12228"/>
    <n v="7344"/>
    <n v="7344"/>
    <n v="12228"/>
    <n v="12228"/>
    <n v="0"/>
    <s v="G/710510/1FJ103"/>
  </r>
  <r>
    <x v="0"/>
    <x v="0"/>
    <x v="0"/>
    <x v="0"/>
    <x v="0"/>
    <x v="8"/>
    <s v="ZV05F050"/>
    <x v="6"/>
    <x v="13"/>
    <x v="3"/>
    <x v="44"/>
    <x v="0"/>
    <n v="2475.86"/>
    <n v="0"/>
    <n v="2475.86"/>
    <n v="0"/>
    <n v="2475.86"/>
    <n v="1546.82"/>
    <n v="929.04"/>
    <n v="929.04"/>
    <n v="1546.8200000000002"/>
    <n v="1546.8200000000002"/>
    <n v="0"/>
    <s v="G/710601/1FJ103"/>
  </r>
  <r>
    <x v="0"/>
    <x v="0"/>
    <x v="0"/>
    <x v="0"/>
    <x v="0"/>
    <x v="8"/>
    <s v="ZV05F050"/>
    <x v="6"/>
    <x v="13"/>
    <x v="3"/>
    <x v="45"/>
    <x v="0"/>
    <n v="1631"/>
    <n v="0"/>
    <n v="1631"/>
    <n v="0"/>
    <n v="1631"/>
    <n v="1019.24"/>
    <n v="611.76"/>
    <n v="611.76"/>
    <n v="1019.24"/>
    <n v="1019.24"/>
    <n v="0"/>
    <s v="G/710602/1FJ103"/>
  </r>
  <r>
    <x v="0"/>
    <x v="0"/>
    <x v="0"/>
    <x v="0"/>
    <x v="0"/>
    <x v="8"/>
    <s v="ZV05F05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8"/>
    <s v="ZV05F05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8"/>
    <s v="ZV05F05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8"/>
    <s v="ZV05F05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8"/>
    <s v="ZV05F05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8"/>
    <s v="ZV05F050"/>
    <x v="1"/>
    <x v="5"/>
    <x v="4"/>
    <x v="48"/>
    <x v="1"/>
    <n v="53420.66"/>
    <n v="-2399.89"/>
    <n v="51020.770000000004"/>
    <n v="0"/>
    <n v="51020.770000000004"/>
    <n v="0"/>
    <n v="49690.03"/>
    <n v="49690.03"/>
    <n v="1330.7400000000052"/>
    <n v="1330.7400000000052"/>
    <n v="1330.74"/>
    <s v="G/730605/1FF102"/>
  </r>
  <r>
    <x v="0"/>
    <x v="0"/>
    <x v="0"/>
    <x v="0"/>
    <x v="0"/>
    <x v="8"/>
    <s v="ZV05F050"/>
    <x v="1"/>
    <x v="5"/>
    <x v="4"/>
    <x v="68"/>
    <x v="1"/>
    <n v="316988.88"/>
    <n v="-19518"/>
    <n v="297470.88"/>
    <n v="0"/>
    <n v="297470.88"/>
    <n v="297470.88"/>
    <n v="0"/>
    <n v="0"/>
    <n v="297470.88"/>
    <n v="297470.88"/>
    <n v="0"/>
    <s v="G/730811/1FF102"/>
  </r>
  <r>
    <x v="0"/>
    <x v="0"/>
    <x v="0"/>
    <x v="0"/>
    <x v="0"/>
    <x v="8"/>
    <s v="ZV05F050"/>
    <x v="1"/>
    <x v="6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8"/>
    <s v="ZV05F050"/>
    <x v="1"/>
    <x v="6"/>
    <x v="4"/>
    <x v="53"/>
    <x v="1"/>
    <n v="2477.34"/>
    <n v="0"/>
    <n v="2477.34"/>
    <n v="-2477.34"/>
    <n v="0"/>
    <n v="0"/>
    <n v="0"/>
    <n v="0"/>
    <n v="2477.34"/>
    <n v="2477.34"/>
    <n v="0"/>
    <s v="G/730205/1FF102"/>
  </r>
  <r>
    <x v="0"/>
    <x v="0"/>
    <x v="0"/>
    <x v="0"/>
    <x v="0"/>
    <x v="8"/>
    <s v="ZV05F050"/>
    <x v="1"/>
    <x v="6"/>
    <x v="4"/>
    <x v="58"/>
    <x v="1"/>
    <n v="7000"/>
    <n v="0"/>
    <n v="7000"/>
    <n v="-7000"/>
    <n v="0"/>
    <n v="0"/>
    <n v="0"/>
    <n v="0"/>
    <n v="7000"/>
    <n v="7000"/>
    <n v="0"/>
    <s v="G/730235/1FF102"/>
  </r>
  <r>
    <x v="0"/>
    <x v="0"/>
    <x v="0"/>
    <x v="0"/>
    <x v="0"/>
    <x v="8"/>
    <s v="ZV05F05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8"/>
    <s v="ZV05F050"/>
    <x v="1"/>
    <x v="7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8"/>
    <s v="ZV05F050"/>
    <x v="1"/>
    <x v="7"/>
    <x v="4"/>
    <x v="69"/>
    <x v="1"/>
    <n v="7900"/>
    <n v="0"/>
    <n v="7900"/>
    <n v="-7900"/>
    <n v="0"/>
    <n v="0"/>
    <n v="0"/>
    <n v="0"/>
    <n v="7900"/>
    <n v="7900"/>
    <n v="0"/>
    <s v="G/730802/1FF102"/>
  </r>
  <r>
    <x v="0"/>
    <x v="0"/>
    <x v="0"/>
    <x v="0"/>
    <x v="0"/>
    <x v="8"/>
    <s v="ZV05F050"/>
    <x v="1"/>
    <x v="2"/>
    <x v="4"/>
    <x v="57"/>
    <x v="1"/>
    <n v="6500"/>
    <n v="0"/>
    <n v="6500"/>
    <n v="-6500"/>
    <n v="0"/>
    <n v="0"/>
    <n v="0"/>
    <n v="0"/>
    <n v="6500"/>
    <n v="6500"/>
    <n v="0"/>
    <s v="G/730204/1FF102"/>
  </r>
  <r>
    <x v="0"/>
    <x v="0"/>
    <x v="0"/>
    <x v="0"/>
    <x v="0"/>
    <x v="8"/>
    <s v="ZV05F050"/>
    <x v="1"/>
    <x v="2"/>
    <x v="4"/>
    <x v="58"/>
    <x v="1"/>
    <n v="500"/>
    <n v="0"/>
    <n v="500"/>
    <n v="-500"/>
    <n v="0"/>
    <n v="0"/>
    <n v="0"/>
    <n v="0"/>
    <n v="500"/>
    <n v="500"/>
    <n v="0"/>
    <s v="G/730235/1FF102"/>
  </r>
  <r>
    <x v="0"/>
    <x v="0"/>
    <x v="0"/>
    <x v="0"/>
    <x v="0"/>
    <x v="8"/>
    <s v="ZV05F050"/>
    <x v="1"/>
    <x v="2"/>
    <x v="4"/>
    <x v="62"/>
    <x v="1"/>
    <n v="3000"/>
    <n v="0"/>
    <n v="3000"/>
    <n v="-3000"/>
    <n v="0"/>
    <n v="0"/>
    <n v="0"/>
    <n v="0"/>
    <n v="3000"/>
    <n v="3000"/>
    <n v="0"/>
    <s v="G/730402/1FF102"/>
  </r>
  <r>
    <x v="0"/>
    <x v="0"/>
    <x v="0"/>
    <x v="0"/>
    <x v="0"/>
    <x v="8"/>
    <s v="ZV05F050"/>
    <x v="1"/>
    <x v="2"/>
    <x v="4"/>
    <x v="49"/>
    <x v="1"/>
    <n v="100845.48"/>
    <n v="0"/>
    <n v="100845.48"/>
    <n v="-100845.48"/>
    <n v="0"/>
    <n v="0"/>
    <n v="0"/>
    <n v="0"/>
    <n v="100845.48"/>
    <n v="100845.48"/>
    <n v="0"/>
    <s v="G/730606/1FF102"/>
  </r>
  <r>
    <x v="0"/>
    <x v="0"/>
    <x v="0"/>
    <x v="0"/>
    <x v="0"/>
    <x v="8"/>
    <s v="ZV05F050"/>
    <x v="1"/>
    <x v="2"/>
    <x v="4"/>
    <x v="56"/>
    <x v="1"/>
    <n v="25000"/>
    <n v="0"/>
    <n v="25000"/>
    <n v="-25000"/>
    <n v="0"/>
    <n v="0"/>
    <n v="0"/>
    <n v="0"/>
    <n v="25000"/>
    <n v="25000"/>
    <n v="0"/>
    <s v="G/730613/1FF102"/>
  </r>
  <r>
    <x v="0"/>
    <x v="0"/>
    <x v="0"/>
    <x v="0"/>
    <x v="0"/>
    <x v="8"/>
    <s v="ZV05F050"/>
    <x v="1"/>
    <x v="2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8"/>
    <s v="ZV05F050"/>
    <x v="1"/>
    <x v="8"/>
    <x v="4"/>
    <x v="120"/>
    <x v="1"/>
    <n v="100000"/>
    <n v="-100000"/>
    <n v="0"/>
    <n v="0"/>
    <n v="0"/>
    <n v="0"/>
    <n v="0"/>
    <n v="0"/>
    <n v="0"/>
    <n v="0"/>
    <n v="0"/>
    <s v="G/730417/1FF102"/>
  </r>
  <r>
    <x v="0"/>
    <x v="0"/>
    <x v="0"/>
    <x v="0"/>
    <x v="0"/>
    <x v="8"/>
    <s v="ZV05F050"/>
    <x v="1"/>
    <x v="8"/>
    <x v="4"/>
    <x v="68"/>
    <x v="1"/>
    <n v="11000"/>
    <n v="35000"/>
    <n v="46000"/>
    <n v="0"/>
    <n v="46000"/>
    <n v="30486.63"/>
    <n v="9207.18"/>
    <n v="0"/>
    <n v="36792.82"/>
    <n v="46000"/>
    <n v="6306.19"/>
    <s v="G/730811/1FF102"/>
  </r>
  <r>
    <x v="0"/>
    <x v="0"/>
    <x v="0"/>
    <x v="0"/>
    <x v="0"/>
    <x v="8"/>
    <s v="ZV05F050"/>
    <x v="1"/>
    <x v="9"/>
    <x v="4"/>
    <x v="53"/>
    <x v="1"/>
    <n v="3000"/>
    <n v="0"/>
    <n v="3000"/>
    <n v="-3000"/>
    <n v="0"/>
    <n v="0"/>
    <n v="0"/>
    <n v="0"/>
    <n v="3000"/>
    <n v="3000"/>
    <n v="0"/>
    <s v="G/730205/1FF102"/>
  </r>
  <r>
    <x v="0"/>
    <x v="0"/>
    <x v="0"/>
    <x v="0"/>
    <x v="0"/>
    <x v="8"/>
    <s v="ZV05F050"/>
    <x v="1"/>
    <x v="9"/>
    <x v="4"/>
    <x v="58"/>
    <x v="1"/>
    <n v="52900"/>
    <n v="0"/>
    <n v="52900"/>
    <n v="-52900"/>
    <n v="0"/>
    <n v="0"/>
    <n v="0"/>
    <n v="0"/>
    <n v="52900"/>
    <n v="52900"/>
    <n v="0"/>
    <s v="G/730235/1FF102"/>
  </r>
  <r>
    <x v="0"/>
    <x v="0"/>
    <x v="0"/>
    <x v="0"/>
    <x v="0"/>
    <x v="8"/>
    <s v="ZV05F050"/>
    <x v="1"/>
    <x v="9"/>
    <x v="4"/>
    <x v="47"/>
    <x v="1"/>
    <n v="13500"/>
    <n v="0"/>
    <n v="13500"/>
    <n v="-13500"/>
    <n v="0"/>
    <n v="0"/>
    <n v="0"/>
    <n v="0"/>
    <n v="13500"/>
    <n v="13500"/>
    <n v="0"/>
    <s v="G/730505/1FF102"/>
  </r>
  <r>
    <x v="0"/>
    <x v="0"/>
    <x v="0"/>
    <x v="0"/>
    <x v="0"/>
    <x v="8"/>
    <s v="ZV05F050"/>
    <x v="1"/>
    <x v="9"/>
    <x v="4"/>
    <x v="56"/>
    <x v="1"/>
    <n v="9860.5"/>
    <n v="0"/>
    <n v="9860.5"/>
    <n v="-9860.5"/>
    <n v="0"/>
    <n v="0"/>
    <n v="0"/>
    <n v="0"/>
    <n v="9860.5"/>
    <n v="9860.5"/>
    <n v="0"/>
    <s v="G/730613/1FF102"/>
  </r>
  <r>
    <x v="0"/>
    <x v="0"/>
    <x v="0"/>
    <x v="0"/>
    <x v="0"/>
    <x v="8"/>
    <s v="ZV05F050"/>
    <x v="1"/>
    <x v="9"/>
    <x v="4"/>
    <x v="69"/>
    <x v="1"/>
    <n v="12100"/>
    <n v="0"/>
    <n v="12100"/>
    <n v="-12100"/>
    <n v="0"/>
    <n v="0"/>
    <n v="0"/>
    <n v="0"/>
    <n v="12100"/>
    <n v="12100"/>
    <n v="0"/>
    <s v="G/730802/1FF102"/>
  </r>
  <r>
    <x v="0"/>
    <x v="0"/>
    <x v="0"/>
    <x v="0"/>
    <x v="0"/>
    <x v="8"/>
    <s v="ZV05F050"/>
    <x v="1"/>
    <x v="9"/>
    <x v="4"/>
    <x v="68"/>
    <x v="1"/>
    <n v="600"/>
    <n v="0"/>
    <n v="600"/>
    <n v="-600"/>
    <n v="0"/>
    <n v="0"/>
    <n v="0"/>
    <n v="0"/>
    <n v="600"/>
    <n v="600"/>
    <n v="0"/>
    <s v="G/730811/1FF102"/>
  </r>
  <r>
    <x v="0"/>
    <x v="0"/>
    <x v="0"/>
    <x v="0"/>
    <x v="0"/>
    <x v="8"/>
    <s v="ZV05F050"/>
    <x v="1"/>
    <x v="9"/>
    <x v="4"/>
    <x v="59"/>
    <x v="1"/>
    <n v="5500"/>
    <n v="0"/>
    <n v="5500"/>
    <n v="-5500"/>
    <n v="0"/>
    <n v="0"/>
    <n v="0"/>
    <n v="0"/>
    <n v="5500"/>
    <n v="5500"/>
    <n v="0"/>
    <s v="G/730812/1FF102"/>
  </r>
  <r>
    <x v="0"/>
    <x v="0"/>
    <x v="0"/>
    <x v="0"/>
    <x v="0"/>
    <x v="8"/>
    <s v="ZV05F050"/>
    <x v="4"/>
    <x v="10"/>
    <x v="4"/>
    <x v="53"/>
    <x v="1"/>
    <n v="120000"/>
    <n v="0"/>
    <n v="120000"/>
    <n v="-50000"/>
    <n v="70000"/>
    <n v="0"/>
    <n v="70000"/>
    <n v="70000"/>
    <n v="50000"/>
    <n v="50000"/>
    <n v="0"/>
    <s v="G/730205/1FG101"/>
  </r>
  <r>
    <x v="0"/>
    <x v="0"/>
    <x v="0"/>
    <x v="0"/>
    <x v="0"/>
    <x v="8"/>
    <s v="ZV05F050"/>
    <x v="4"/>
    <x v="11"/>
    <x v="4"/>
    <x v="53"/>
    <x v="1"/>
    <n v="62000"/>
    <n v="0"/>
    <n v="62000"/>
    <n v="-62000"/>
    <n v="0"/>
    <n v="0"/>
    <n v="0"/>
    <n v="0"/>
    <n v="62000"/>
    <n v="62000"/>
    <n v="0"/>
    <s v="G/730205/1FG101"/>
  </r>
  <r>
    <x v="2"/>
    <x v="2"/>
    <x v="0"/>
    <x v="0"/>
    <x v="0"/>
    <x v="8"/>
    <s v="ZV05F050"/>
    <x v="5"/>
    <x v="12"/>
    <x v="4"/>
    <x v="57"/>
    <x v="1"/>
    <n v="2014.23"/>
    <n v="0"/>
    <n v="2014.23"/>
    <n v="-2014.23"/>
    <n v="0"/>
    <n v="0"/>
    <n v="0"/>
    <n v="0"/>
    <n v="2014.23"/>
    <n v="2014.23"/>
    <n v="0"/>
    <s v="G/730204/2FH211"/>
  </r>
  <r>
    <x v="2"/>
    <x v="2"/>
    <x v="0"/>
    <x v="0"/>
    <x v="0"/>
    <x v="8"/>
    <s v="ZV05F050"/>
    <x v="5"/>
    <x v="12"/>
    <x v="4"/>
    <x v="47"/>
    <x v="1"/>
    <n v="1040"/>
    <n v="0"/>
    <n v="1040"/>
    <n v="-1040"/>
    <n v="0"/>
    <n v="0"/>
    <n v="0"/>
    <n v="0"/>
    <n v="1040"/>
    <n v="1040"/>
    <n v="0"/>
    <s v="G/730505/2FH211"/>
  </r>
  <r>
    <x v="2"/>
    <x v="2"/>
    <x v="0"/>
    <x v="0"/>
    <x v="0"/>
    <x v="8"/>
    <s v="ZV05F05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2"/>
    <x v="2"/>
    <x v="0"/>
    <x v="0"/>
    <x v="0"/>
    <x v="8"/>
    <s v="ZV05F050"/>
    <x v="5"/>
    <x v="12"/>
    <x v="4"/>
    <x v="51"/>
    <x v="1"/>
    <n v="9000"/>
    <n v="0"/>
    <n v="9000"/>
    <n v="-9000"/>
    <n v="0"/>
    <n v="0"/>
    <n v="0"/>
    <n v="0"/>
    <n v="9000"/>
    <n v="9000"/>
    <n v="0"/>
    <s v="G/730814/2FH211"/>
  </r>
  <r>
    <x v="0"/>
    <x v="0"/>
    <x v="0"/>
    <x v="0"/>
    <x v="0"/>
    <x v="8"/>
    <s v="ZV05F050"/>
    <x v="6"/>
    <x v="13"/>
    <x v="4"/>
    <x v="57"/>
    <x v="1"/>
    <n v="10000"/>
    <n v="0"/>
    <n v="10000"/>
    <n v="-10000"/>
    <n v="0"/>
    <n v="0"/>
    <n v="0"/>
    <n v="0"/>
    <n v="10000"/>
    <n v="10000"/>
    <n v="0"/>
    <s v="G/730204/1FJ103"/>
  </r>
  <r>
    <x v="0"/>
    <x v="0"/>
    <x v="0"/>
    <x v="0"/>
    <x v="0"/>
    <x v="8"/>
    <s v="ZV05F050"/>
    <x v="6"/>
    <x v="13"/>
    <x v="4"/>
    <x v="53"/>
    <x v="1"/>
    <n v="23000"/>
    <n v="0"/>
    <n v="23000"/>
    <n v="-23000"/>
    <n v="0"/>
    <n v="0"/>
    <n v="0"/>
    <n v="0"/>
    <n v="23000"/>
    <n v="23000"/>
    <n v="0"/>
    <s v="G/730205/1FJ103"/>
  </r>
  <r>
    <x v="0"/>
    <x v="0"/>
    <x v="0"/>
    <x v="0"/>
    <x v="0"/>
    <x v="8"/>
    <s v="ZV05F050"/>
    <x v="6"/>
    <x v="13"/>
    <x v="4"/>
    <x v="47"/>
    <x v="1"/>
    <n v="3000"/>
    <n v="0"/>
    <n v="3000"/>
    <n v="-3000"/>
    <n v="0"/>
    <n v="0"/>
    <n v="0"/>
    <n v="0"/>
    <n v="3000"/>
    <n v="3000"/>
    <n v="0"/>
    <s v="G/730505/1FJ103"/>
  </r>
  <r>
    <x v="0"/>
    <x v="0"/>
    <x v="0"/>
    <x v="0"/>
    <x v="0"/>
    <x v="8"/>
    <s v="ZV05F050"/>
    <x v="6"/>
    <x v="13"/>
    <x v="4"/>
    <x v="56"/>
    <x v="1"/>
    <n v="10000"/>
    <n v="0"/>
    <n v="10000"/>
    <n v="-10000"/>
    <n v="0"/>
    <n v="0"/>
    <n v="0"/>
    <n v="0"/>
    <n v="10000"/>
    <n v="10000"/>
    <n v="0"/>
    <s v="G/730613/1FJ103"/>
  </r>
  <r>
    <x v="0"/>
    <x v="0"/>
    <x v="0"/>
    <x v="0"/>
    <x v="0"/>
    <x v="8"/>
    <s v="ZV05F050"/>
    <x v="2"/>
    <x v="14"/>
    <x v="4"/>
    <x v="57"/>
    <x v="1"/>
    <n v="6000"/>
    <n v="0"/>
    <n v="6000"/>
    <n v="-6000"/>
    <n v="0"/>
    <n v="0"/>
    <n v="0"/>
    <n v="0"/>
    <n v="6000"/>
    <n v="6000"/>
    <n v="0"/>
    <s v="G/730204/1FM103"/>
  </r>
  <r>
    <x v="0"/>
    <x v="0"/>
    <x v="0"/>
    <x v="0"/>
    <x v="0"/>
    <x v="8"/>
    <s v="ZV05F05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8"/>
    <s v="ZV05F05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8"/>
    <s v="ZV05F050"/>
    <x v="2"/>
    <x v="14"/>
    <x v="4"/>
    <x v="49"/>
    <x v="1"/>
    <n v="56830.7"/>
    <n v="0"/>
    <n v="56830.7"/>
    <n v="-56830.7"/>
    <n v="0"/>
    <n v="0"/>
    <n v="0"/>
    <n v="0"/>
    <n v="56830.7"/>
    <n v="56830.7"/>
    <n v="0"/>
    <s v="G/730606/1FM103"/>
  </r>
  <r>
    <x v="0"/>
    <x v="0"/>
    <x v="0"/>
    <x v="0"/>
    <x v="0"/>
    <x v="8"/>
    <s v="ZV05F050"/>
    <x v="2"/>
    <x v="15"/>
    <x v="4"/>
    <x v="53"/>
    <x v="1"/>
    <n v="5352"/>
    <n v="0"/>
    <n v="5352"/>
    <n v="-5352"/>
    <n v="0"/>
    <n v="0"/>
    <n v="0"/>
    <n v="0"/>
    <n v="5352"/>
    <n v="5352"/>
    <n v="0"/>
    <s v="G/730205/1FM103"/>
  </r>
  <r>
    <x v="0"/>
    <x v="0"/>
    <x v="0"/>
    <x v="0"/>
    <x v="0"/>
    <x v="8"/>
    <s v="ZV05F050"/>
    <x v="2"/>
    <x v="15"/>
    <x v="4"/>
    <x v="49"/>
    <x v="1"/>
    <n v="37887.120000000003"/>
    <n v="0"/>
    <n v="37887.120000000003"/>
    <n v="-37887.120000000003"/>
    <n v="0"/>
    <n v="0"/>
    <n v="0"/>
    <n v="0"/>
    <n v="37887.120000000003"/>
    <n v="37887.120000000003"/>
    <n v="0"/>
    <s v="G/730606/1FM103"/>
  </r>
  <r>
    <x v="0"/>
    <x v="0"/>
    <x v="0"/>
    <x v="0"/>
    <x v="0"/>
    <x v="8"/>
    <s v="ZV05F050"/>
    <x v="2"/>
    <x v="15"/>
    <x v="4"/>
    <x v="59"/>
    <x v="1"/>
    <n v="4116"/>
    <n v="0"/>
    <n v="4116"/>
    <n v="-4116"/>
    <n v="0"/>
    <n v="0"/>
    <n v="0"/>
    <n v="0"/>
    <n v="4116"/>
    <n v="4116"/>
    <n v="0"/>
    <s v="G/730812/1FM103"/>
  </r>
  <r>
    <x v="0"/>
    <x v="0"/>
    <x v="0"/>
    <x v="0"/>
    <x v="0"/>
    <x v="8"/>
    <s v="ZV05F05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8"/>
    <s v="ZV05F05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8"/>
    <s v="ZV05F05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8"/>
    <s v="ZV05F050"/>
    <x v="7"/>
    <x v="16"/>
    <x v="4"/>
    <x v="68"/>
    <x v="1"/>
    <n v="5500"/>
    <n v="0"/>
    <n v="5500"/>
    <n v="0"/>
    <n v="5500"/>
    <n v="0"/>
    <n v="0"/>
    <n v="0"/>
    <n v="5500"/>
    <n v="5500"/>
    <n v="5500"/>
    <s v="G/730811/1FN103"/>
  </r>
  <r>
    <x v="1"/>
    <x v="1"/>
    <x v="0"/>
    <x v="0"/>
    <x v="0"/>
    <x v="8"/>
    <s v="ZV05F050"/>
    <x v="8"/>
    <x v="17"/>
    <x v="4"/>
    <x v="57"/>
    <x v="1"/>
    <n v="1500"/>
    <n v="0"/>
    <n v="1500"/>
    <n v="-1500"/>
    <n v="0"/>
    <n v="0"/>
    <n v="0"/>
    <n v="0"/>
    <n v="1500"/>
    <n v="1500"/>
    <n v="0"/>
    <s v="G/730204/3FN301"/>
  </r>
  <r>
    <x v="1"/>
    <x v="1"/>
    <x v="0"/>
    <x v="0"/>
    <x v="0"/>
    <x v="8"/>
    <s v="ZV05F050"/>
    <x v="8"/>
    <x v="17"/>
    <x v="4"/>
    <x v="53"/>
    <x v="1"/>
    <n v="4000"/>
    <n v="-4000"/>
    <n v="0"/>
    <n v="0"/>
    <n v="0"/>
    <n v="0"/>
    <n v="0"/>
    <n v="0"/>
    <n v="0"/>
    <n v="0"/>
    <n v="0"/>
    <s v="G/730205/3FN301"/>
  </r>
  <r>
    <x v="1"/>
    <x v="1"/>
    <x v="0"/>
    <x v="0"/>
    <x v="0"/>
    <x v="8"/>
    <s v="ZV05F050"/>
    <x v="8"/>
    <x v="17"/>
    <x v="4"/>
    <x v="68"/>
    <x v="1"/>
    <n v="9500"/>
    <n v="0"/>
    <n v="9500"/>
    <n v="0"/>
    <n v="9500"/>
    <n v="0"/>
    <n v="0"/>
    <n v="0"/>
    <n v="9500"/>
    <n v="9500"/>
    <n v="9500"/>
    <s v="G/730811/3FN301"/>
  </r>
  <r>
    <x v="1"/>
    <x v="1"/>
    <x v="0"/>
    <x v="0"/>
    <x v="0"/>
    <x v="8"/>
    <s v="ZV05F050"/>
    <x v="8"/>
    <x v="18"/>
    <x v="4"/>
    <x v="69"/>
    <x v="1"/>
    <n v="4000"/>
    <n v="-2498.08"/>
    <n v="1501.92"/>
    <n v="0"/>
    <n v="1501.92"/>
    <n v="0"/>
    <n v="1501.92"/>
    <n v="0"/>
    <n v="0"/>
    <n v="1501.92"/>
    <n v="0"/>
    <s v="G/730802/3FN301"/>
  </r>
  <r>
    <x v="1"/>
    <x v="1"/>
    <x v="0"/>
    <x v="0"/>
    <x v="0"/>
    <x v="8"/>
    <s v="ZV05F050"/>
    <x v="8"/>
    <x v="18"/>
    <x v="4"/>
    <x v="68"/>
    <x v="1"/>
    <n v="7000"/>
    <n v="0"/>
    <n v="7000"/>
    <n v="0"/>
    <n v="7000"/>
    <n v="0"/>
    <n v="0"/>
    <n v="0"/>
    <n v="7000"/>
    <n v="7000"/>
    <n v="7000"/>
    <s v="G/730811/3FN301"/>
  </r>
  <r>
    <x v="0"/>
    <x v="0"/>
    <x v="0"/>
    <x v="0"/>
    <x v="0"/>
    <x v="8"/>
    <s v="ZV05F050"/>
    <x v="1"/>
    <x v="5"/>
    <x v="5"/>
    <x v="75"/>
    <x v="1"/>
    <n v="210247.01"/>
    <n v="39912.050000000003"/>
    <n v="250159.06"/>
    <n v="-60843"/>
    <n v="189316.06"/>
    <n v="166959.31"/>
    <n v="15501.34"/>
    <n v="0"/>
    <n v="234657.72"/>
    <n v="250159.06"/>
    <n v="6855.41"/>
    <s v="G/750104/1FF102"/>
  </r>
  <r>
    <x v="0"/>
    <x v="0"/>
    <x v="0"/>
    <x v="0"/>
    <x v="0"/>
    <x v="8"/>
    <s v="ZV05F050"/>
    <x v="1"/>
    <x v="5"/>
    <x v="5"/>
    <x v="76"/>
    <x v="1"/>
    <n v="1430806.72"/>
    <n v="-17994.16"/>
    <n v="1412812.56"/>
    <n v="-22500"/>
    <n v="1390312.56"/>
    <n v="1333370.3899999999"/>
    <n v="43118.7"/>
    <n v="19516.259999999998"/>
    <n v="1369693.86"/>
    <n v="1393296.3"/>
    <n v="13823.47"/>
    <s v="G/750105/1FF102"/>
  </r>
  <r>
    <x v="0"/>
    <x v="0"/>
    <x v="0"/>
    <x v="0"/>
    <x v="0"/>
    <x v="8"/>
    <s v="ZV05F050"/>
    <x v="1"/>
    <x v="8"/>
    <x v="5"/>
    <x v="75"/>
    <x v="1"/>
    <n v="197716.97"/>
    <n v="10607.83"/>
    <n v="208324.8"/>
    <n v="0"/>
    <n v="208324.8"/>
    <n v="208324.8"/>
    <n v="0"/>
    <n v="0"/>
    <n v="208324.8"/>
    <n v="208324.8"/>
    <n v="0"/>
    <s v="G/750104/1FF102"/>
  </r>
  <r>
    <x v="0"/>
    <x v="0"/>
    <x v="0"/>
    <x v="0"/>
    <x v="0"/>
    <x v="8"/>
    <s v="ZV05F050"/>
    <x v="1"/>
    <x v="8"/>
    <x v="5"/>
    <x v="76"/>
    <x v="1"/>
    <n v="40000"/>
    <n v="29392.17"/>
    <n v="69392.17"/>
    <n v="0"/>
    <n v="69392.17"/>
    <n v="64404.74"/>
    <n v="0"/>
    <n v="0"/>
    <n v="69392.17"/>
    <n v="69392.17"/>
    <n v="4987.43"/>
    <s v="G/750105/1FF102"/>
  </r>
  <r>
    <x v="0"/>
    <x v="0"/>
    <x v="0"/>
    <x v="0"/>
    <x v="0"/>
    <x v="8"/>
    <s v="ZV05F050"/>
    <x v="1"/>
    <x v="6"/>
    <x v="6"/>
    <x v="77"/>
    <x v="1"/>
    <n v="1000"/>
    <n v="0"/>
    <n v="1000"/>
    <n v="-1000"/>
    <n v="0"/>
    <n v="0"/>
    <n v="0"/>
    <n v="0"/>
    <n v="1000"/>
    <n v="1000"/>
    <n v="0"/>
    <s v="G/840104/1FF102"/>
  </r>
  <r>
    <x v="0"/>
    <x v="0"/>
    <x v="0"/>
    <x v="0"/>
    <x v="0"/>
    <x v="8"/>
    <s v="ZV05F050"/>
    <x v="1"/>
    <x v="2"/>
    <x v="6"/>
    <x v="79"/>
    <x v="1"/>
    <n v="7000"/>
    <n v="0"/>
    <n v="7000"/>
    <n v="-7000"/>
    <n v="0"/>
    <n v="0"/>
    <n v="0"/>
    <n v="0"/>
    <n v="7000"/>
    <n v="7000"/>
    <n v="0"/>
    <s v="G/840103/1FF102"/>
  </r>
  <r>
    <x v="0"/>
    <x v="0"/>
    <x v="0"/>
    <x v="0"/>
    <x v="0"/>
    <x v="8"/>
    <s v="ZV05F050"/>
    <x v="1"/>
    <x v="8"/>
    <x v="6"/>
    <x v="77"/>
    <x v="1"/>
    <n v="0"/>
    <n v="25000"/>
    <n v="25000"/>
    <n v="0"/>
    <n v="25000"/>
    <n v="24999.99"/>
    <n v="0"/>
    <n v="0"/>
    <n v="25000"/>
    <n v="25000"/>
    <n v="0.01"/>
    <s v="G/840104/1FF102"/>
  </r>
  <r>
    <x v="0"/>
    <x v="0"/>
    <x v="0"/>
    <x v="0"/>
    <x v="0"/>
    <x v="8"/>
    <s v="ZV05F05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1"/>
    <x v="1"/>
    <x v="0"/>
    <x v="0"/>
    <x v="0"/>
    <x v="8"/>
    <s v="ZV05F050"/>
    <x v="8"/>
    <x v="17"/>
    <x v="6"/>
    <x v="77"/>
    <x v="1"/>
    <n v="9500"/>
    <n v="0"/>
    <n v="9500"/>
    <n v="0"/>
    <n v="9500"/>
    <n v="231.3"/>
    <n v="9268.7000000000007"/>
    <n v="0"/>
    <n v="231.29999999999927"/>
    <n v="9500"/>
    <n v="0"/>
    <s v="G/840104/3FN301"/>
  </r>
  <r>
    <x v="1"/>
    <x v="1"/>
    <x v="0"/>
    <x v="0"/>
    <x v="0"/>
    <x v="8"/>
    <s v="ZV05F050"/>
    <x v="8"/>
    <x v="18"/>
    <x v="6"/>
    <x v="79"/>
    <x v="1"/>
    <n v="0"/>
    <n v="6498.08"/>
    <n v="6498.08"/>
    <n v="0"/>
    <n v="6498.08"/>
    <n v="0"/>
    <n v="0"/>
    <n v="0"/>
    <n v="6498.08"/>
    <n v="6498.08"/>
    <n v="6498.08"/>
    <s v="G/840103/3FN301"/>
  </r>
  <r>
    <x v="2"/>
    <x v="2"/>
    <x v="2"/>
    <x v="2"/>
    <x v="2"/>
    <x v="9"/>
    <s v="AC67Q000"/>
    <x v="0"/>
    <x v="0"/>
    <x v="0"/>
    <x v="0"/>
    <x v="0"/>
    <n v="1290288"/>
    <n v="-140355.54"/>
    <n v="1149932.46"/>
    <n v="0"/>
    <n v="1149932.46"/>
    <n v="0"/>
    <n v="848898.46"/>
    <n v="848898.46"/>
    <n v="301034"/>
    <n v="301034"/>
    <n v="301034"/>
    <s v="G/510105/2QA101"/>
  </r>
  <r>
    <x v="2"/>
    <x v="2"/>
    <x v="2"/>
    <x v="2"/>
    <x v="2"/>
    <x v="9"/>
    <s v="AC67Q000"/>
    <x v="0"/>
    <x v="0"/>
    <x v="0"/>
    <x v="1"/>
    <x v="0"/>
    <n v="254801.88"/>
    <n v="-43382.68"/>
    <n v="211419.2"/>
    <n v="0"/>
    <n v="211419.2"/>
    <n v="0"/>
    <n v="159491.01999999999"/>
    <n v="159491.01999999999"/>
    <n v="51928.180000000022"/>
    <n v="51928.180000000022"/>
    <n v="51928.18"/>
    <s v="G/510106/2QA101"/>
  </r>
  <r>
    <x v="2"/>
    <x v="2"/>
    <x v="2"/>
    <x v="2"/>
    <x v="2"/>
    <x v="9"/>
    <s v="AC67Q000"/>
    <x v="0"/>
    <x v="0"/>
    <x v="0"/>
    <x v="2"/>
    <x v="0"/>
    <n v="132557.49"/>
    <n v="6484.53"/>
    <n v="139042.01999999999"/>
    <n v="0"/>
    <n v="139042.01999999999"/>
    <n v="3617.78"/>
    <n v="19159.3"/>
    <n v="19159.3"/>
    <n v="119882.71999999999"/>
    <n v="119882.71999999999"/>
    <n v="116264.94"/>
    <s v="G/510203/2QA101"/>
  </r>
  <r>
    <x v="2"/>
    <x v="2"/>
    <x v="2"/>
    <x v="2"/>
    <x v="2"/>
    <x v="9"/>
    <s v="AC67Q000"/>
    <x v="0"/>
    <x v="0"/>
    <x v="0"/>
    <x v="3"/>
    <x v="0"/>
    <n v="47886.76"/>
    <n v="11356.43"/>
    <n v="59243.19"/>
    <n v="0"/>
    <n v="59243.19"/>
    <n v="372.21"/>
    <n v="38043.99"/>
    <n v="38043.99"/>
    <n v="21199.200000000004"/>
    <n v="21199.200000000004"/>
    <n v="20826.990000000002"/>
    <s v="G/510204/2QA101"/>
  </r>
  <r>
    <x v="2"/>
    <x v="2"/>
    <x v="2"/>
    <x v="2"/>
    <x v="2"/>
    <x v="9"/>
    <s v="AC67Q000"/>
    <x v="0"/>
    <x v="0"/>
    <x v="0"/>
    <x v="4"/>
    <x v="0"/>
    <n v="4224"/>
    <n v="-1300"/>
    <n v="2924"/>
    <n v="0"/>
    <n v="2924"/>
    <n v="0"/>
    <n v="1839.5"/>
    <n v="1839.5"/>
    <n v="1084.5"/>
    <n v="1084.5"/>
    <n v="1084.5"/>
    <s v="G/510304/2QA101"/>
  </r>
  <r>
    <x v="2"/>
    <x v="2"/>
    <x v="2"/>
    <x v="2"/>
    <x v="2"/>
    <x v="9"/>
    <s v="AC67Q000"/>
    <x v="0"/>
    <x v="0"/>
    <x v="0"/>
    <x v="5"/>
    <x v="0"/>
    <n v="33792"/>
    <n v="-9064"/>
    <n v="24728"/>
    <n v="0"/>
    <n v="24728"/>
    <n v="0"/>
    <n v="15820"/>
    <n v="15820"/>
    <n v="8908"/>
    <n v="8908"/>
    <n v="8908"/>
    <s v="G/510306/2QA101"/>
  </r>
  <r>
    <x v="2"/>
    <x v="2"/>
    <x v="2"/>
    <x v="2"/>
    <x v="2"/>
    <x v="9"/>
    <s v="AC67Q000"/>
    <x v="0"/>
    <x v="0"/>
    <x v="0"/>
    <x v="6"/>
    <x v="0"/>
    <n v="1274.01"/>
    <n v="-514.01"/>
    <n v="760"/>
    <n v="0"/>
    <n v="760"/>
    <n v="0"/>
    <n v="180"/>
    <n v="180"/>
    <n v="580"/>
    <n v="580"/>
    <n v="580"/>
    <s v="G/510401/2QA101"/>
  </r>
  <r>
    <x v="2"/>
    <x v="2"/>
    <x v="2"/>
    <x v="2"/>
    <x v="2"/>
    <x v="9"/>
    <s v="AC67Q000"/>
    <x v="0"/>
    <x v="0"/>
    <x v="0"/>
    <x v="7"/>
    <x v="0"/>
    <n v="7644.06"/>
    <n v="909.32"/>
    <n v="8553.380000000001"/>
    <n v="0"/>
    <n v="8553.380000000001"/>
    <n v="0"/>
    <n v="6346.5"/>
    <n v="6346.5"/>
    <n v="2206.880000000001"/>
    <n v="2206.880000000001"/>
    <n v="2206.88"/>
    <s v="G/510408/2QA101"/>
  </r>
  <r>
    <x v="2"/>
    <x v="2"/>
    <x v="2"/>
    <x v="2"/>
    <x v="2"/>
    <x v="9"/>
    <s v="AC67Q000"/>
    <x v="0"/>
    <x v="0"/>
    <x v="0"/>
    <x v="8"/>
    <x v="0"/>
    <n v="10426.629999999999"/>
    <n v="24500"/>
    <n v="34926.629999999997"/>
    <n v="0"/>
    <n v="34926.629999999997"/>
    <n v="0"/>
    <n v="33904.17"/>
    <n v="33904.17"/>
    <n v="1022.4599999999991"/>
    <n v="1022.4599999999991"/>
    <n v="1022.46"/>
    <s v="G/510507/2QA101"/>
  </r>
  <r>
    <x v="2"/>
    <x v="2"/>
    <x v="2"/>
    <x v="2"/>
    <x v="2"/>
    <x v="9"/>
    <s v="AC67Q000"/>
    <x v="0"/>
    <x v="0"/>
    <x v="0"/>
    <x v="9"/>
    <x v="0"/>
    <n v="2895.84"/>
    <n v="-2895.84"/>
    <n v="0"/>
    <n v="0"/>
    <n v="0"/>
    <n v="0"/>
    <n v="0"/>
    <n v="0"/>
    <n v="0"/>
    <n v="0"/>
    <n v="0"/>
    <s v="G/510509/2QA101"/>
  </r>
  <r>
    <x v="2"/>
    <x v="2"/>
    <x v="2"/>
    <x v="2"/>
    <x v="2"/>
    <x v="9"/>
    <s v="AC67Q000"/>
    <x v="0"/>
    <x v="0"/>
    <x v="0"/>
    <x v="82"/>
    <x v="0"/>
    <n v="45600"/>
    <n v="0"/>
    <n v="45600"/>
    <n v="0"/>
    <n v="45600"/>
    <n v="20920"/>
    <n v="24680"/>
    <n v="24680"/>
    <n v="20920"/>
    <n v="20920"/>
    <n v="0"/>
    <s v="G/510510/2QA101"/>
  </r>
  <r>
    <x v="2"/>
    <x v="2"/>
    <x v="2"/>
    <x v="2"/>
    <x v="2"/>
    <x v="9"/>
    <s v="AC67Q000"/>
    <x v="0"/>
    <x v="0"/>
    <x v="0"/>
    <x v="10"/>
    <x v="0"/>
    <n v="2459.2399999999998"/>
    <n v="0"/>
    <n v="2459.2399999999998"/>
    <n v="0"/>
    <n v="2459.2399999999998"/>
    <n v="0"/>
    <n v="368.33"/>
    <n v="368.33"/>
    <n v="2090.91"/>
    <n v="2090.91"/>
    <n v="2090.91"/>
    <s v="G/510512/2QA101"/>
  </r>
  <r>
    <x v="2"/>
    <x v="2"/>
    <x v="2"/>
    <x v="2"/>
    <x v="2"/>
    <x v="9"/>
    <s v="AC67Q000"/>
    <x v="0"/>
    <x v="0"/>
    <x v="0"/>
    <x v="11"/>
    <x v="0"/>
    <n v="4918.47"/>
    <n v="0"/>
    <n v="4918.47"/>
    <n v="0"/>
    <n v="4918.47"/>
    <n v="0"/>
    <n v="1706.73"/>
    <n v="1706.73"/>
    <n v="3211.7400000000002"/>
    <n v="3211.7400000000002"/>
    <n v="3211.74"/>
    <s v="G/510513/2QA101"/>
  </r>
  <r>
    <x v="2"/>
    <x v="2"/>
    <x v="2"/>
    <x v="2"/>
    <x v="2"/>
    <x v="9"/>
    <s v="AC67Q000"/>
    <x v="0"/>
    <x v="0"/>
    <x v="0"/>
    <x v="12"/>
    <x v="0"/>
    <n v="199948.26"/>
    <n v="-11180.33"/>
    <n v="188767.93000000002"/>
    <n v="0"/>
    <n v="188767.93000000002"/>
    <n v="1804.25"/>
    <n v="134183.13"/>
    <n v="134183.13"/>
    <n v="54584.800000000017"/>
    <n v="54584.800000000017"/>
    <n v="52780.55"/>
    <s v="G/510601/2QA101"/>
  </r>
  <r>
    <x v="2"/>
    <x v="2"/>
    <x v="2"/>
    <x v="2"/>
    <x v="2"/>
    <x v="9"/>
    <s v="AC67Q000"/>
    <x v="0"/>
    <x v="0"/>
    <x v="0"/>
    <x v="13"/>
    <x v="0"/>
    <n v="132557.49"/>
    <n v="-32820.65"/>
    <n v="99736.84"/>
    <n v="0"/>
    <n v="99736.84"/>
    <n v="2621.69"/>
    <n v="61937.35"/>
    <n v="61937.35"/>
    <n v="37799.49"/>
    <n v="37799.49"/>
    <n v="35177.800000000003"/>
    <s v="G/510602/2QA101"/>
  </r>
  <r>
    <x v="2"/>
    <x v="2"/>
    <x v="2"/>
    <x v="2"/>
    <x v="2"/>
    <x v="9"/>
    <s v="AC67Q000"/>
    <x v="0"/>
    <x v="0"/>
    <x v="0"/>
    <x v="14"/>
    <x v="0"/>
    <n v="29650"/>
    <n v="-4022.2"/>
    <n v="25627.8"/>
    <n v="0"/>
    <n v="25627.8"/>
    <n v="0"/>
    <n v="16581.93"/>
    <n v="16581.93"/>
    <n v="9045.869999999999"/>
    <n v="9045.869999999999"/>
    <n v="9045.8700000000008"/>
    <s v="G/510707/2QA101"/>
  </r>
  <r>
    <x v="0"/>
    <x v="0"/>
    <x v="2"/>
    <x v="2"/>
    <x v="2"/>
    <x v="9"/>
    <s v="AC67Q000"/>
    <x v="0"/>
    <x v="1"/>
    <x v="1"/>
    <x v="16"/>
    <x v="1"/>
    <n v="1000"/>
    <n v="2041.4"/>
    <n v="3041.4"/>
    <n v="0"/>
    <n v="3041.4"/>
    <n v="0"/>
    <n v="2659.14"/>
    <n v="266.51"/>
    <n v="382.26000000000022"/>
    <n v="2774.8900000000003"/>
    <n v="382.26"/>
    <s v="G/530104/1QA101"/>
  </r>
  <r>
    <x v="0"/>
    <x v="0"/>
    <x v="2"/>
    <x v="2"/>
    <x v="2"/>
    <x v="9"/>
    <s v="AC67Q000"/>
    <x v="0"/>
    <x v="1"/>
    <x v="1"/>
    <x v="17"/>
    <x v="1"/>
    <n v="1500"/>
    <n v="1206.5999999999999"/>
    <n v="2706.6"/>
    <n v="0"/>
    <n v="2706.6"/>
    <n v="0"/>
    <n v="2706.6"/>
    <n v="1880.88"/>
    <n v="0"/>
    <n v="825.7199999999998"/>
    <n v="0"/>
    <s v="G/530105/1QA101"/>
  </r>
  <r>
    <x v="0"/>
    <x v="0"/>
    <x v="2"/>
    <x v="2"/>
    <x v="2"/>
    <x v="9"/>
    <s v="AC67Q000"/>
    <x v="0"/>
    <x v="1"/>
    <x v="1"/>
    <x v="20"/>
    <x v="1"/>
    <n v="1000"/>
    <n v="0"/>
    <n v="1000"/>
    <n v="0"/>
    <n v="1000"/>
    <n v="0"/>
    <n v="182.5"/>
    <n v="0"/>
    <n v="817.5"/>
    <n v="1000"/>
    <n v="817.5"/>
    <s v="G/530204/1QA101"/>
  </r>
  <r>
    <x v="0"/>
    <x v="0"/>
    <x v="2"/>
    <x v="2"/>
    <x v="2"/>
    <x v="9"/>
    <s v="AC67Q000"/>
    <x v="0"/>
    <x v="1"/>
    <x v="1"/>
    <x v="121"/>
    <x v="1"/>
    <n v="5400"/>
    <n v="-4343.08"/>
    <n v="1056.92"/>
    <n v="0"/>
    <n v="1056.92"/>
    <n v="0"/>
    <n v="0"/>
    <n v="0"/>
    <n v="1056.92"/>
    <n v="1056.92"/>
    <n v="1056.92"/>
    <s v="G/530230/1QA101"/>
  </r>
  <r>
    <x v="0"/>
    <x v="0"/>
    <x v="2"/>
    <x v="2"/>
    <x v="2"/>
    <x v="9"/>
    <s v="AC67Q000"/>
    <x v="0"/>
    <x v="1"/>
    <x v="1"/>
    <x v="25"/>
    <x v="1"/>
    <n v="7500"/>
    <n v="-948"/>
    <n v="6552"/>
    <n v="0"/>
    <n v="6552"/>
    <n v="0"/>
    <n v="6552"/>
    <n v="0"/>
    <n v="0"/>
    <n v="6552"/>
    <n v="0"/>
    <s v="G/530404/1QA101"/>
  </r>
  <r>
    <x v="0"/>
    <x v="0"/>
    <x v="2"/>
    <x v="2"/>
    <x v="2"/>
    <x v="9"/>
    <s v="AC67Q000"/>
    <x v="0"/>
    <x v="1"/>
    <x v="1"/>
    <x v="26"/>
    <x v="1"/>
    <n v="7500"/>
    <n v="0"/>
    <n v="7500"/>
    <n v="0"/>
    <n v="7500"/>
    <n v="7175"/>
    <n v="323.69"/>
    <n v="323.69"/>
    <n v="7176.31"/>
    <n v="7176.31"/>
    <n v="1.31"/>
    <s v="G/530405/1QA101"/>
  </r>
  <r>
    <x v="0"/>
    <x v="0"/>
    <x v="2"/>
    <x v="2"/>
    <x v="2"/>
    <x v="9"/>
    <s v="AC67Q000"/>
    <x v="0"/>
    <x v="1"/>
    <x v="1"/>
    <x v="122"/>
    <x v="1"/>
    <n v="500"/>
    <n v="-500"/>
    <n v="0"/>
    <n v="0"/>
    <n v="0"/>
    <n v="0"/>
    <n v="0"/>
    <n v="0"/>
    <n v="0"/>
    <n v="0"/>
    <n v="0"/>
    <s v="G/530406/1QA101"/>
  </r>
  <r>
    <x v="0"/>
    <x v="0"/>
    <x v="2"/>
    <x v="2"/>
    <x v="2"/>
    <x v="9"/>
    <s v="AC67Q000"/>
    <x v="0"/>
    <x v="1"/>
    <x v="1"/>
    <x v="28"/>
    <x v="1"/>
    <n v="8500"/>
    <n v="0"/>
    <n v="8500"/>
    <n v="0"/>
    <n v="8500"/>
    <n v="0"/>
    <n v="44.8"/>
    <n v="44.8"/>
    <n v="8455.2000000000007"/>
    <n v="8455.2000000000007"/>
    <n v="8455.2000000000007"/>
    <s v="G/530704/1QA101"/>
  </r>
  <r>
    <x v="0"/>
    <x v="0"/>
    <x v="2"/>
    <x v="2"/>
    <x v="2"/>
    <x v="9"/>
    <s v="AC67Q000"/>
    <x v="0"/>
    <x v="1"/>
    <x v="1"/>
    <x v="87"/>
    <x v="1"/>
    <n v="0"/>
    <n v="200"/>
    <n v="200"/>
    <n v="0"/>
    <n v="200"/>
    <n v="0"/>
    <n v="0"/>
    <n v="0"/>
    <n v="200"/>
    <n v="200"/>
    <n v="200"/>
    <s v="G/530801/1QA101"/>
  </r>
  <r>
    <x v="0"/>
    <x v="0"/>
    <x v="2"/>
    <x v="2"/>
    <x v="2"/>
    <x v="9"/>
    <s v="AC67Q000"/>
    <x v="0"/>
    <x v="1"/>
    <x v="1"/>
    <x v="30"/>
    <x v="1"/>
    <n v="2000"/>
    <n v="5328"/>
    <n v="7328"/>
    <n v="0"/>
    <n v="7328"/>
    <n v="0.06"/>
    <n v="7327.51"/>
    <n v="3412.29"/>
    <n v="0.48999999999978172"/>
    <n v="3915.71"/>
    <n v="0.43"/>
    <s v="G/530803/1QA101"/>
  </r>
  <r>
    <x v="0"/>
    <x v="0"/>
    <x v="2"/>
    <x v="2"/>
    <x v="2"/>
    <x v="9"/>
    <s v="AC67Q000"/>
    <x v="0"/>
    <x v="1"/>
    <x v="1"/>
    <x v="31"/>
    <x v="1"/>
    <n v="1000"/>
    <n v="0"/>
    <n v="1000"/>
    <n v="0"/>
    <n v="1000"/>
    <n v="0"/>
    <n v="0"/>
    <n v="0"/>
    <n v="1000"/>
    <n v="1000"/>
    <n v="1000"/>
    <s v="G/530804/1QA101"/>
  </r>
  <r>
    <x v="0"/>
    <x v="0"/>
    <x v="2"/>
    <x v="2"/>
    <x v="2"/>
    <x v="9"/>
    <s v="AC67Q000"/>
    <x v="0"/>
    <x v="1"/>
    <x v="1"/>
    <x v="32"/>
    <x v="1"/>
    <n v="1000"/>
    <n v="6500"/>
    <n v="7500"/>
    <n v="0"/>
    <n v="7500"/>
    <n v="5777.89"/>
    <n v="1722.11"/>
    <n v="1722.11"/>
    <n v="5777.89"/>
    <n v="5777.89"/>
    <n v="0"/>
    <s v="G/530805/1QA101"/>
  </r>
  <r>
    <x v="0"/>
    <x v="0"/>
    <x v="2"/>
    <x v="2"/>
    <x v="2"/>
    <x v="9"/>
    <s v="AC67Q000"/>
    <x v="0"/>
    <x v="1"/>
    <x v="1"/>
    <x v="34"/>
    <x v="1"/>
    <n v="10000"/>
    <n v="0"/>
    <n v="10000"/>
    <n v="0"/>
    <n v="10000"/>
    <n v="7917.06"/>
    <n v="0"/>
    <n v="0"/>
    <n v="10000"/>
    <n v="10000"/>
    <n v="2082.94"/>
    <s v="G/530807/1QA101"/>
  </r>
  <r>
    <x v="0"/>
    <x v="0"/>
    <x v="2"/>
    <x v="2"/>
    <x v="2"/>
    <x v="9"/>
    <s v="AC67Q000"/>
    <x v="0"/>
    <x v="1"/>
    <x v="1"/>
    <x v="35"/>
    <x v="1"/>
    <n v="0"/>
    <n v="1000"/>
    <n v="1000"/>
    <n v="0"/>
    <n v="1000"/>
    <n v="0"/>
    <n v="0"/>
    <n v="0"/>
    <n v="1000"/>
    <n v="1000"/>
    <n v="1000"/>
    <s v="G/530809/1QA101"/>
  </r>
  <r>
    <x v="0"/>
    <x v="0"/>
    <x v="2"/>
    <x v="2"/>
    <x v="2"/>
    <x v="9"/>
    <s v="AC67Q000"/>
    <x v="0"/>
    <x v="1"/>
    <x v="1"/>
    <x v="36"/>
    <x v="1"/>
    <n v="7500"/>
    <n v="-7500"/>
    <n v="0"/>
    <n v="0"/>
    <n v="0"/>
    <n v="0"/>
    <n v="0"/>
    <n v="0"/>
    <n v="0"/>
    <n v="0"/>
    <n v="0"/>
    <s v="G/530811/1QA101"/>
  </r>
  <r>
    <x v="0"/>
    <x v="0"/>
    <x v="2"/>
    <x v="2"/>
    <x v="2"/>
    <x v="9"/>
    <s v="AC67Q000"/>
    <x v="0"/>
    <x v="1"/>
    <x v="1"/>
    <x v="123"/>
    <x v="1"/>
    <n v="0"/>
    <n v="1015.08"/>
    <n v="1015.08"/>
    <n v="0"/>
    <n v="1015.08"/>
    <n v="1015.08"/>
    <n v="0"/>
    <n v="0"/>
    <n v="1015.08"/>
    <n v="1015.08"/>
    <n v="0"/>
    <s v="G/531407/1QA101"/>
  </r>
  <r>
    <x v="0"/>
    <x v="0"/>
    <x v="2"/>
    <x v="2"/>
    <x v="2"/>
    <x v="9"/>
    <s v="AC67Q000"/>
    <x v="0"/>
    <x v="1"/>
    <x v="2"/>
    <x v="38"/>
    <x v="1"/>
    <n v="2000"/>
    <n v="0"/>
    <n v="2000"/>
    <n v="0"/>
    <n v="2000"/>
    <n v="0"/>
    <n v="0"/>
    <n v="0"/>
    <n v="2000"/>
    <n v="2000"/>
    <n v="2000"/>
    <s v="G/570102/1QA101"/>
  </r>
  <r>
    <x v="0"/>
    <x v="0"/>
    <x v="2"/>
    <x v="2"/>
    <x v="2"/>
    <x v="9"/>
    <s v="AC67Q000"/>
    <x v="0"/>
    <x v="1"/>
    <x v="2"/>
    <x v="98"/>
    <x v="1"/>
    <n v="4000"/>
    <n v="-4000"/>
    <n v="0"/>
    <n v="0"/>
    <n v="0"/>
    <n v="0"/>
    <n v="0"/>
    <n v="0"/>
    <n v="0"/>
    <n v="0"/>
    <n v="0"/>
    <s v="G/570206/1QA101"/>
  </r>
  <r>
    <x v="2"/>
    <x v="2"/>
    <x v="2"/>
    <x v="2"/>
    <x v="2"/>
    <x v="9"/>
    <s v="AC67Q000"/>
    <x v="10"/>
    <x v="22"/>
    <x v="4"/>
    <x v="106"/>
    <x v="1"/>
    <n v="0"/>
    <n v="0"/>
    <n v="0"/>
    <n v="4188"/>
    <n v="4188"/>
    <n v="0"/>
    <n v="0"/>
    <n v="0"/>
    <n v="0"/>
    <n v="0"/>
    <n v="4188"/>
    <s v="G/730601/2QH209"/>
  </r>
  <r>
    <x v="2"/>
    <x v="2"/>
    <x v="2"/>
    <x v="2"/>
    <x v="2"/>
    <x v="9"/>
    <s v="AC67Q000"/>
    <x v="10"/>
    <x v="23"/>
    <x v="4"/>
    <x v="109"/>
    <x v="1"/>
    <n v="0"/>
    <n v="5000"/>
    <n v="5000"/>
    <n v="4032"/>
    <n v="9032"/>
    <n v="0"/>
    <n v="4790.24"/>
    <n v="3320.06"/>
    <n v="209.76000000000022"/>
    <n v="1679.94"/>
    <n v="4241.76"/>
    <s v="G/730105/2QH209"/>
  </r>
  <r>
    <x v="2"/>
    <x v="2"/>
    <x v="2"/>
    <x v="2"/>
    <x v="2"/>
    <x v="9"/>
    <s v="AC67Q000"/>
    <x v="10"/>
    <x v="23"/>
    <x v="4"/>
    <x v="124"/>
    <x v="1"/>
    <n v="255000"/>
    <n v="0"/>
    <n v="255000"/>
    <n v="-75000"/>
    <n v="180000"/>
    <n v="0"/>
    <n v="0"/>
    <n v="0"/>
    <n v="255000"/>
    <n v="255000"/>
    <n v="180000"/>
    <s v="G/730207/2QH209"/>
  </r>
  <r>
    <x v="2"/>
    <x v="2"/>
    <x v="2"/>
    <x v="2"/>
    <x v="2"/>
    <x v="9"/>
    <s v="AC67Q000"/>
    <x v="10"/>
    <x v="23"/>
    <x v="4"/>
    <x v="125"/>
    <x v="1"/>
    <n v="15000"/>
    <n v="0"/>
    <n v="15000"/>
    <n v="-15000"/>
    <n v="0"/>
    <n v="0"/>
    <n v="0"/>
    <n v="0"/>
    <n v="15000"/>
    <n v="15000"/>
    <n v="0"/>
    <s v="G/730224/2QH209"/>
  </r>
  <r>
    <x v="2"/>
    <x v="2"/>
    <x v="2"/>
    <x v="2"/>
    <x v="2"/>
    <x v="9"/>
    <s v="AC67Q000"/>
    <x v="10"/>
    <x v="23"/>
    <x v="4"/>
    <x v="99"/>
    <x v="1"/>
    <n v="100000"/>
    <n v="-100000"/>
    <n v="0"/>
    <n v="0"/>
    <n v="0"/>
    <n v="0"/>
    <n v="0"/>
    <n v="0"/>
    <n v="0"/>
    <n v="0"/>
    <n v="0"/>
    <s v="G/730249/2QH209"/>
  </r>
  <r>
    <x v="2"/>
    <x v="2"/>
    <x v="2"/>
    <x v="2"/>
    <x v="2"/>
    <x v="9"/>
    <s v="AC67Q000"/>
    <x v="10"/>
    <x v="23"/>
    <x v="4"/>
    <x v="62"/>
    <x v="1"/>
    <n v="50000"/>
    <n v="0"/>
    <n v="50000"/>
    <n v="0"/>
    <n v="50000"/>
    <n v="17663"/>
    <n v="0"/>
    <n v="0"/>
    <n v="50000"/>
    <n v="50000"/>
    <n v="32337"/>
    <s v="G/730402/2QH209"/>
  </r>
  <r>
    <x v="2"/>
    <x v="2"/>
    <x v="2"/>
    <x v="2"/>
    <x v="2"/>
    <x v="9"/>
    <s v="AC67Q000"/>
    <x v="10"/>
    <x v="23"/>
    <x v="4"/>
    <x v="46"/>
    <x v="1"/>
    <n v="5000"/>
    <n v="0"/>
    <n v="5000"/>
    <n v="0"/>
    <n v="5000"/>
    <n v="0"/>
    <n v="0"/>
    <n v="0"/>
    <n v="5000"/>
    <n v="5000"/>
    <n v="5000"/>
    <s v="G/730404/2QH209"/>
  </r>
  <r>
    <x v="2"/>
    <x v="2"/>
    <x v="2"/>
    <x v="2"/>
    <x v="2"/>
    <x v="9"/>
    <s v="AC67Q000"/>
    <x v="10"/>
    <x v="23"/>
    <x v="4"/>
    <x v="106"/>
    <x v="1"/>
    <n v="134000"/>
    <n v="0"/>
    <n v="134000"/>
    <n v="-134000"/>
    <n v="0"/>
    <n v="0"/>
    <n v="0"/>
    <n v="0"/>
    <n v="134000"/>
    <n v="134000"/>
    <n v="0"/>
    <s v="G/730601/2QH209"/>
  </r>
  <r>
    <x v="2"/>
    <x v="2"/>
    <x v="2"/>
    <x v="2"/>
    <x v="2"/>
    <x v="9"/>
    <s v="AC67Q000"/>
    <x v="10"/>
    <x v="23"/>
    <x v="4"/>
    <x v="56"/>
    <x v="1"/>
    <n v="30000"/>
    <n v="0"/>
    <n v="30000"/>
    <n v="-30000"/>
    <n v="0"/>
    <n v="0"/>
    <n v="0"/>
    <n v="0"/>
    <n v="30000"/>
    <n v="30000"/>
    <n v="0"/>
    <s v="G/730613/2QH209"/>
  </r>
  <r>
    <x v="2"/>
    <x v="2"/>
    <x v="2"/>
    <x v="2"/>
    <x v="2"/>
    <x v="9"/>
    <s v="AC67Q000"/>
    <x v="10"/>
    <x v="23"/>
    <x v="4"/>
    <x v="126"/>
    <x v="1"/>
    <n v="0"/>
    <n v="0"/>
    <n v="0"/>
    <n v="336"/>
    <n v="336"/>
    <n v="0"/>
    <n v="0"/>
    <n v="0"/>
    <n v="0"/>
    <n v="0"/>
    <n v="336"/>
    <s v="G/730702/2QH209"/>
  </r>
  <r>
    <x v="2"/>
    <x v="2"/>
    <x v="2"/>
    <x v="2"/>
    <x v="2"/>
    <x v="9"/>
    <s v="AC67Q000"/>
    <x v="10"/>
    <x v="23"/>
    <x v="4"/>
    <x v="69"/>
    <x v="1"/>
    <n v="0"/>
    <n v="50000"/>
    <n v="50000"/>
    <n v="-32000"/>
    <n v="18000"/>
    <n v="10574.51"/>
    <n v="7425.49"/>
    <n v="1504.61"/>
    <n v="42574.51"/>
    <n v="48495.39"/>
    <n v="0"/>
    <s v="G/730802/2QH209"/>
  </r>
  <r>
    <x v="2"/>
    <x v="2"/>
    <x v="2"/>
    <x v="2"/>
    <x v="2"/>
    <x v="9"/>
    <s v="AC67Q000"/>
    <x v="11"/>
    <x v="24"/>
    <x v="5"/>
    <x v="74"/>
    <x v="1"/>
    <n v="2000000"/>
    <n v="-2000000"/>
    <n v="0"/>
    <n v="0"/>
    <n v="0"/>
    <n v="0"/>
    <n v="0"/>
    <n v="0"/>
    <n v="0"/>
    <n v="0"/>
    <n v="0"/>
    <s v="G/750107/2QH203"/>
  </r>
  <r>
    <x v="2"/>
    <x v="2"/>
    <x v="2"/>
    <x v="2"/>
    <x v="2"/>
    <x v="9"/>
    <s v="AC67Q000"/>
    <x v="10"/>
    <x v="22"/>
    <x v="5"/>
    <x v="74"/>
    <x v="1"/>
    <n v="2806879.08"/>
    <n v="2000000"/>
    <n v="4806879.08"/>
    <n v="-3721936.5"/>
    <n v="1084942.58"/>
    <n v="241426.56"/>
    <n v="273619.90999999997"/>
    <n v="264803.19"/>
    <n v="4533259.17"/>
    <n v="4542075.8899999997"/>
    <n v="569896.11"/>
    <s v="G/750107/2QH209"/>
  </r>
  <r>
    <x v="2"/>
    <x v="2"/>
    <x v="2"/>
    <x v="2"/>
    <x v="2"/>
    <x v="9"/>
    <s v="AC67Q000"/>
    <x v="10"/>
    <x v="23"/>
    <x v="6"/>
    <x v="77"/>
    <x v="1"/>
    <n v="434563.92"/>
    <n v="-275375.2"/>
    <n v="159188.71999999997"/>
    <n v="-153543.92000000001"/>
    <n v="5644.7999999999593"/>
    <n v="0"/>
    <n v="5644.8"/>
    <n v="5644.8"/>
    <n v="153543.91999999998"/>
    <n v="153543.91999999998"/>
    <n v="0"/>
    <s v="G/840104/2QH209"/>
  </r>
  <r>
    <x v="2"/>
    <x v="2"/>
    <x v="2"/>
    <x v="2"/>
    <x v="2"/>
    <x v="9"/>
    <s v="AC67Q000"/>
    <x v="10"/>
    <x v="23"/>
    <x v="6"/>
    <x v="78"/>
    <x v="1"/>
    <n v="10000"/>
    <n v="15006.66"/>
    <n v="25006.66"/>
    <n v="0"/>
    <n v="25006.66"/>
    <n v="6916.08"/>
    <n v="15006.66"/>
    <n v="15006.66"/>
    <n v="10000"/>
    <n v="10000"/>
    <n v="3083.92"/>
    <s v="G/840107/2QH209"/>
  </r>
  <r>
    <x v="0"/>
    <x v="0"/>
    <x v="0"/>
    <x v="3"/>
    <x v="3"/>
    <x v="10"/>
    <s v="AT69K040"/>
    <x v="0"/>
    <x v="0"/>
    <x v="0"/>
    <x v="0"/>
    <x v="0"/>
    <n v="27593136"/>
    <n v="0"/>
    <n v="27593136"/>
    <n v="-586900.49"/>
    <n v="27006235.510000002"/>
    <n v="0"/>
    <n v="20098231.199999999"/>
    <n v="20097240.530000001"/>
    <n v="7494904.8000000007"/>
    <n v="7495895.4699999988"/>
    <n v="6908004.3099999996"/>
    <s v="G/510105/1KA101"/>
  </r>
  <r>
    <x v="0"/>
    <x v="0"/>
    <x v="0"/>
    <x v="3"/>
    <x v="3"/>
    <x v="10"/>
    <s v="AT69K040"/>
    <x v="0"/>
    <x v="0"/>
    <x v="0"/>
    <x v="1"/>
    <x v="0"/>
    <n v="14515.92"/>
    <n v="0"/>
    <n v="14515.92"/>
    <n v="0"/>
    <n v="14515.92"/>
    <n v="0"/>
    <n v="10886.94"/>
    <n v="10886.94"/>
    <n v="3628.9799999999996"/>
    <n v="3628.9799999999996"/>
    <n v="3628.98"/>
    <s v="G/510106/1KA101"/>
  </r>
  <r>
    <x v="0"/>
    <x v="0"/>
    <x v="0"/>
    <x v="3"/>
    <x v="3"/>
    <x v="10"/>
    <s v="AT69K040"/>
    <x v="0"/>
    <x v="0"/>
    <x v="0"/>
    <x v="2"/>
    <x v="0"/>
    <n v="2342671.66"/>
    <n v="-119573.19"/>
    <n v="2223098.4700000002"/>
    <n v="0"/>
    <n v="2223098.4700000002"/>
    <n v="12119.37"/>
    <n v="177011.47"/>
    <n v="174758.91"/>
    <n v="2046087.0000000002"/>
    <n v="2048339.5600000003"/>
    <n v="2033967.63"/>
    <s v="G/510203/1KA101"/>
  </r>
  <r>
    <x v="0"/>
    <x v="0"/>
    <x v="0"/>
    <x v="3"/>
    <x v="3"/>
    <x v="10"/>
    <s v="AT69K040"/>
    <x v="0"/>
    <x v="0"/>
    <x v="0"/>
    <x v="3"/>
    <x v="0"/>
    <n v="1021448.94"/>
    <n v="2163.9499999999998"/>
    <n v="1023612.8899999999"/>
    <n v="0"/>
    <n v="1023612.8899999999"/>
    <n v="3341.08"/>
    <n v="957522.3"/>
    <n v="957270.62"/>
    <n v="66090.589999999851"/>
    <n v="66342.269999999902"/>
    <n v="62749.51"/>
    <s v="G/510204/1KA101"/>
  </r>
  <r>
    <x v="0"/>
    <x v="0"/>
    <x v="0"/>
    <x v="3"/>
    <x v="3"/>
    <x v="10"/>
    <s v="AT69K040"/>
    <x v="0"/>
    <x v="0"/>
    <x v="0"/>
    <x v="4"/>
    <x v="0"/>
    <n v="264"/>
    <n v="0"/>
    <n v="264"/>
    <n v="-153.37"/>
    <n v="110.63"/>
    <n v="0"/>
    <n v="84"/>
    <n v="84"/>
    <n v="180"/>
    <n v="180"/>
    <n v="26.63"/>
    <s v="G/510304/1KA101"/>
  </r>
  <r>
    <x v="0"/>
    <x v="0"/>
    <x v="0"/>
    <x v="3"/>
    <x v="3"/>
    <x v="10"/>
    <s v="AT69K040"/>
    <x v="0"/>
    <x v="0"/>
    <x v="0"/>
    <x v="5"/>
    <x v="0"/>
    <n v="2112"/>
    <n v="0"/>
    <n v="2112"/>
    <n v="-79.2"/>
    <n v="2032.8"/>
    <n v="0"/>
    <n v="1336"/>
    <n v="1336"/>
    <n v="776"/>
    <n v="776"/>
    <n v="696.8"/>
    <s v="G/510306/1KA101"/>
  </r>
  <r>
    <x v="0"/>
    <x v="0"/>
    <x v="0"/>
    <x v="3"/>
    <x v="3"/>
    <x v="10"/>
    <s v="AT69K040"/>
    <x v="0"/>
    <x v="0"/>
    <x v="0"/>
    <x v="6"/>
    <x v="0"/>
    <n v="72.58"/>
    <n v="0"/>
    <n v="72.58"/>
    <n v="-72.58"/>
    <n v="0"/>
    <n v="0"/>
    <n v="0"/>
    <n v="0"/>
    <n v="72.58"/>
    <n v="72.58"/>
    <n v="0"/>
    <s v="G/510401/1KA101"/>
  </r>
  <r>
    <x v="0"/>
    <x v="0"/>
    <x v="0"/>
    <x v="3"/>
    <x v="3"/>
    <x v="10"/>
    <s v="AT69K040"/>
    <x v="0"/>
    <x v="0"/>
    <x v="0"/>
    <x v="7"/>
    <x v="0"/>
    <n v="435.48"/>
    <n v="0"/>
    <n v="435.48"/>
    <n v="-210.77"/>
    <n v="224.71"/>
    <n v="0"/>
    <n v="172.32"/>
    <n v="172.32"/>
    <n v="263.16000000000003"/>
    <n v="263.16000000000003"/>
    <n v="52.39"/>
    <s v="G/510408/1KA101"/>
  </r>
  <r>
    <x v="0"/>
    <x v="0"/>
    <x v="0"/>
    <x v="3"/>
    <x v="3"/>
    <x v="10"/>
    <s v="AT69K040"/>
    <x v="0"/>
    <x v="0"/>
    <x v="0"/>
    <x v="8"/>
    <x v="0"/>
    <n v="257002"/>
    <n v="0"/>
    <n v="257002"/>
    <n v="-108258.36"/>
    <n v="148743.64000000001"/>
    <n v="0"/>
    <n v="48458.559999999998"/>
    <n v="48458.559999999998"/>
    <n v="208543.44"/>
    <n v="208543.44"/>
    <n v="100285.08"/>
    <s v="G/510507/1KA101"/>
  </r>
  <r>
    <x v="0"/>
    <x v="0"/>
    <x v="0"/>
    <x v="3"/>
    <x v="3"/>
    <x v="10"/>
    <s v="AT69K040"/>
    <x v="0"/>
    <x v="0"/>
    <x v="0"/>
    <x v="9"/>
    <x v="0"/>
    <n v="227902.93"/>
    <n v="0"/>
    <n v="227902.93"/>
    <n v="6756.38"/>
    <n v="234659.31"/>
    <n v="0"/>
    <n v="136300.98000000001"/>
    <n v="136300.98000000001"/>
    <n v="91601.949999999983"/>
    <n v="91601.949999999983"/>
    <n v="98358.33"/>
    <s v="G/510509/1KA101"/>
  </r>
  <r>
    <x v="0"/>
    <x v="0"/>
    <x v="0"/>
    <x v="3"/>
    <x v="3"/>
    <x v="10"/>
    <s v="AT69K040"/>
    <x v="0"/>
    <x v="0"/>
    <x v="0"/>
    <x v="82"/>
    <x v="0"/>
    <n v="504408"/>
    <n v="97670"/>
    <n v="602078"/>
    <n v="0"/>
    <n v="602078"/>
    <n v="103195.43"/>
    <n v="371474.04"/>
    <n v="371474.04"/>
    <n v="230603.96000000002"/>
    <n v="230603.96000000002"/>
    <n v="127408.53"/>
    <s v="G/510510/1KA101"/>
  </r>
  <r>
    <x v="0"/>
    <x v="0"/>
    <x v="0"/>
    <x v="3"/>
    <x v="3"/>
    <x v="10"/>
    <s v="AT69K040"/>
    <x v="0"/>
    <x v="0"/>
    <x v="0"/>
    <x v="10"/>
    <x v="0"/>
    <n v="36799.160000000003"/>
    <n v="0"/>
    <n v="36799.160000000003"/>
    <n v="-18160.080000000002"/>
    <n v="18639.080000000002"/>
    <n v="0"/>
    <n v="2330"/>
    <n v="2330"/>
    <n v="34469.160000000003"/>
    <n v="34469.160000000003"/>
    <n v="16309.08"/>
    <s v="G/510512/1KA101"/>
  </r>
  <r>
    <x v="0"/>
    <x v="0"/>
    <x v="0"/>
    <x v="3"/>
    <x v="3"/>
    <x v="10"/>
    <s v="AT69K040"/>
    <x v="0"/>
    <x v="0"/>
    <x v="0"/>
    <x v="11"/>
    <x v="0"/>
    <n v="70517.399999999994"/>
    <n v="0"/>
    <n v="70517.399999999994"/>
    <n v="1057.01"/>
    <n v="71574.409999999989"/>
    <n v="0"/>
    <n v="45436.47"/>
    <n v="45436.47"/>
    <n v="25080.929999999993"/>
    <n v="25080.929999999993"/>
    <n v="26137.94"/>
    <s v="G/510513/1KA101"/>
  </r>
  <r>
    <x v="0"/>
    <x v="0"/>
    <x v="0"/>
    <x v="3"/>
    <x v="3"/>
    <x v="10"/>
    <s v="AT69K040"/>
    <x v="0"/>
    <x v="0"/>
    <x v="0"/>
    <x v="12"/>
    <x v="0"/>
    <n v="3556103"/>
    <n v="19090.11"/>
    <n v="3575193.11"/>
    <n v="-51403.37"/>
    <n v="3523789.7399999998"/>
    <n v="13028.94"/>
    <n v="2601463.91"/>
    <n v="2601338.59"/>
    <n v="973729.19999999972"/>
    <n v="973854.52"/>
    <n v="909296.89"/>
    <s v="G/510601/1KA101"/>
  </r>
  <r>
    <x v="0"/>
    <x v="0"/>
    <x v="0"/>
    <x v="3"/>
    <x v="3"/>
    <x v="10"/>
    <s v="AT69K040"/>
    <x v="0"/>
    <x v="0"/>
    <x v="0"/>
    <x v="13"/>
    <x v="0"/>
    <n v="2342671.66"/>
    <n v="649.13"/>
    <n v="2343320.79"/>
    <n v="-157545.54999999999"/>
    <n v="2185775.2400000002"/>
    <n v="14752.07"/>
    <n v="1615242.78"/>
    <n v="1615242.78"/>
    <n v="728078.01"/>
    <n v="728078.01"/>
    <n v="555780.39"/>
    <s v="G/510602/1KA101"/>
  </r>
  <r>
    <x v="0"/>
    <x v="0"/>
    <x v="0"/>
    <x v="3"/>
    <x v="3"/>
    <x v="10"/>
    <s v="AT69K040"/>
    <x v="0"/>
    <x v="0"/>
    <x v="0"/>
    <x v="14"/>
    <x v="0"/>
    <n v="189194.33"/>
    <n v="0"/>
    <n v="189194.33"/>
    <n v="0"/>
    <n v="189194.33"/>
    <n v="0"/>
    <n v="44127.7"/>
    <n v="38373.589999999997"/>
    <n v="145066.63"/>
    <n v="150820.74"/>
    <n v="145066.63"/>
    <s v="G/510707/1KA101"/>
  </r>
  <r>
    <x v="0"/>
    <x v="0"/>
    <x v="0"/>
    <x v="3"/>
    <x v="3"/>
    <x v="10"/>
    <s v="AT69K040"/>
    <x v="0"/>
    <x v="1"/>
    <x v="1"/>
    <x v="15"/>
    <x v="1"/>
    <n v="0"/>
    <n v="28000"/>
    <n v="28000"/>
    <n v="0"/>
    <n v="28000"/>
    <n v="0"/>
    <n v="28000"/>
    <n v="7251.2"/>
    <n v="0"/>
    <n v="20748.8"/>
    <n v="0"/>
    <s v="G/530101/1KA101"/>
  </r>
  <r>
    <x v="0"/>
    <x v="0"/>
    <x v="0"/>
    <x v="3"/>
    <x v="3"/>
    <x v="10"/>
    <s v="AT69K040"/>
    <x v="0"/>
    <x v="1"/>
    <x v="1"/>
    <x v="16"/>
    <x v="1"/>
    <n v="0"/>
    <n v="55000"/>
    <n v="55000"/>
    <n v="0"/>
    <n v="55000"/>
    <n v="0"/>
    <n v="55000"/>
    <n v="29038.22"/>
    <n v="0"/>
    <n v="25961.78"/>
    <n v="0"/>
    <s v="G/530104/1KA101"/>
  </r>
  <r>
    <x v="0"/>
    <x v="0"/>
    <x v="0"/>
    <x v="3"/>
    <x v="3"/>
    <x v="10"/>
    <s v="AT69K040"/>
    <x v="0"/>
    <x v="1"/>
    <x v="1"/>
    <x v="17"/>
    <x v="1"/>
    <n v="273995.59000000003"/>
    <n v="-90386"/>
    <n v="183609.59000000003"/>
    <n v="-30609.59"/>
    <n v="153000.00000000003"/>
    <n v="0"/>
    <n v="153000"/>
    <n v="33217.050000000003"/>
    <n v="30609.590000000026"/>
    <n v="150392.54000000004"/>
    <n v="0"/>
    <s v="G/530105/1KA101"/>
  </r>
  <r>
    <x v="0"/>
    <x v="0"/>
    <x v="0"/>
    <x v="3"/>
    <x v="3"/>
    <x v="10"/>
    <s v="AT69K040"/>
    <x v="0"/>
    <x v="1"/>
    <x v="1"/>
    <x v="91"/>
    <x v="1"/>
    <n v="0"/>
    <n v="516550.44"/>
    <n v="516550.44"/>
    <n v="-164332.39000000001"/>
    <n v="352218.05"/>
    <n v="0.02"/>
    <n v="146702.53"/>
    <n v="146489.17000000001"/>
    <n v="369847.91000000003"/>
    <n v="370061.27"/>
    <n v="205515.5"/>
    <s v="G/530106/1KA101"/>
  </r>
  <r>
    <x v="0"/>
    <x v="0"/>
    <x v="0"/>
    <x v="3"/>
    <x v="3"/>
    <x v="10"/>
    <s v="AT69K040"/>
    <x v="0"/>
    <x v="1"/>
    <x v="1"/>
    <x v="20"/>
    <x v="1"/>
    <n v="161055.12"/>
    <n v="7056"/>
    <n v="168111.12"/>
    <n v="-495.97"/>
    <n v="167615.15"/>
    <n v="0"/>
    <n v="23400.27"/>
    <n v="15211.15"/>
    <n v="144710.85"/>
    <n v="152899.97"/>
    <n v="144214.88"/>
    <s v="G/530204/1KA101"/>
  </r>
  <r>
    <x v="0"/>
    <x v="0"/>
    <x v="0"/>
    <x v="3"/>
    <x v="3"/>
    <x v="10"/>
    <s v="AT69K040"/>
    <x v="0"/>
    <x v="1"/>
    <x v="1"/>
    <x v="21"/>
    <x v="1"/>
    <n v="1576573.21"/>
    <n v="-1273276.07"/>
    <n v="303297.1399999999"/>
    <n v="-303297.14"/>
    <n v="0"/>
    <n v="0"/>
    <n v="0"/>
    <n v="0"/>
    <n v="303297.1399999999"/>
    <n v="303297.1399999999"/>
    <n v="0"/>
    <s v="G/530208/1KA101"/>
  </r>
  <r>
    <x v="0"/>
    <x v="0"/>
    <x v="0"/>
    <x v="3"/>
    <x v="3"/>
    <x v="10"/>
    <s v="AT69K040"/>
    <x v="0"/>
    <x v="1"/>
    <x v="1"/>
    <x v="22"/>
    <x v="1"/>
    <n v="413177.28"/>
    <n v="149305.28"/>
    <n v="562482.56000000006"/>
    <n v="0"/>
    <n v="562482.56000000006"/>
    <n v="58077.62"/>
    <n v="503763.05"/>
    <n v="248538.46"/>
    <n v="58719.510000000068"/>
    <n v="313944.10000000009"/>
    <n v="641.89"/>
    <s v="G/530209/1KA101"/>
  </r>
  <r>
    <x v="0"/>
    <x v="0"/>
    <x v="0"/>
    <x v="3"/>
    <x v="3"/>
    <x v="10"/>
    <s v="AT69K040"/>
    <x v="0"/>
    <x v="1"/>
    <x v="1"/>
    <x v="83"/>
    <x v="1"/>
    <n v="282141.90000000002"/>
    <n v="0"/>
    <n v="282141.90000000002"/>
    <n v="0"/>
    <n v="282141.90000000002"/>
    <n v="0"/>
    <n v="257237.83"/>
    <n v="145566.44"/>
    <n v="24904.070000000036"/>
    <n v="136575.46000000002"/>
    <n v="24904.07"/>
    <s v="G/530235/1KA101"/>
  </r>
  <r>
    <x v="0"/>
    <x v="0"/>
    <x v="0"/>
    <x v="3"/>
    <x v="3"/>
    <x v="10"/>
    <s v="AT69K040"/>
    <x v="0"/>
    <x v="1"/>
    <x v="1"/>
    <x v="24"/>
    <x v="1"/>
    <n v="0"/>
    <n v="158333.32999999999"/>
    <n v="158333.32999999999"/>
    <n v="0"/>
    <n v="158333.32999999999"/>
    <n v="18230.59"/>
    <n v="33675.96"/>
    <n v="0"/>
    <n v="124657.37"/>
    <n v="158333.32999999999"/>
    <n v="106426.78"/>
    <s v="G/530402/1KA101"/>
  </r>
  <r>
    <x v="0"/>
    <x v="0"/>
    <x v="0"/>
    <x v="3"/>
    <x v="3"/>
    <x v="10"/>
    <s v="AT69K040"/>
    <x v="0"/>
    <x v="1"/>
    <x v="1"/>
    <x v="93"/>
    <x v="1"/>
    <n v="0"/>
    <n v="40200"/>
    <n v="40200"/>
    <n v="0"/>
    <n v="40200"/>
    <n v="0"/>
    <n v="200"/>
    <n v="48.52"/>
    <n v="40000"/>
    <n v="40151.480000000003"/>
    <n v="40000"/>
    <s v="G/530403/1KA101"/>
  </r>
  <r>
    <x v="0"/>
    <x v="0"/>
    <x v="0"/>
    <x v="3"/>
    <x v="3"/>
    <x v="10"/>
    <s v="AT69K040"/>
    <x v="0"/>
    <x v="1"/>
    <x v="1"/>
    <x v="127"/>
    <x v="1"/>
    <n v="0"/>
    <n v="56000"/>
    <n v="56000"/>
    <n v="0"/>
    <n v="56000"/>
    <n v="0"/>
    <n v="56000"/>
    <n v="0"/>
    <n v="0"/>
    <n v="56000"/>
    <n v="0"/>
    <s v="G/530418/1KA101"/>
  </r>
  <r>
    <x v="0"/>
    <x v="0"/>
    <x v="0"/>
    <x v="3"/>
    <x v="3"/>
    <x v="10"/>
    <s v="AT69K040"/>
    <x v="0"/>
    <x v="1"/>
    <x v="1"/>
    <x v="113"/>
    <x v="1"/>
    <n v="660156.9"/>
    <n v="232331.02"/>
    <n v="892487.92"/>
    <n v="-150000"/>
    <n v="742487.92"/>
    <n v="0.05"/>
    <n v="682205.95"/>
    <n v="388648.82"/>
    <n v="210281.97000000009"/>
    <n v="503839.10000000003"/>
    <n v="60281.919999999998"/>
    <s v="G/530502/1KA101"/>
  </r>
  <r>
    <x v="0"/>
    <x v="0"/>
    <x v="0"/>
    <x v="3"/>
    <x v="3"/>
    <x v="10"/>
    <s v="AT69K040"/>
    <x v="0"/>
    <x v="1"/>
    <x v="1"/>
    <x v="87"/>
    <x v="1"/>
    <n v="0"/>
    <n v="600"/>
    <n v="600"/>
    <n v="0"/>
    <n v="600"/>
    <n v="0"/>
    <n v="600"/>
    <n v="102.44"/>
    <n v="0"/>
    <n v="497.56"/>
    <n v="0"/>
    <s v="G/530801/1KA101"/>
  </r>
  <r>
    <x v="0"/>
    <x v="0"/>
    <x v="0"/>
    <x v="3"/>
    <x v="3"/>
    <x v="10"/>
    <s v="AT69K040"/>
    <x v="0"/>
    <x v="1"/>
    <x v="1"/>
    <x v="31"/>
    <x v="1"/>
    <n v="0"/>
    <n v="536"/>
    <n v="536"/>
    <n v="0"/>
    <n v="536"/>
    <n v="0"/>
    <n v="200"/>
    <n v="100.52"/>
    <n v="336"/>
    <n v="435.48"/>
    <n v="336"/>
    <s v="G/530804/1KA101"/>
  </r>
  <r>
    <x v="0"/>
    <x v="0"/>
    <x v="0"/>
    <x v="3"/>
    <x v="3"/>
    <x v="10"/>
    <s v="AT69K040"/>
    <x v="0"/>
    <x v="1"/>
    <x v="1"/>
    <x v="36"/>
    <x v="1"/>
    <n v="0"/>
    <n v="1450"/>
    <n v="1450"/>
    <n v="0"/>
    <n v="1450"/>
    <n v="0"/>
    <n v="1450"/>
    <n v="475.69"/>
    <n v="0"/>
    <n v="974.31"/>
    <n v="0"/>
    <s v="G/530811/1KA101"/>
  </r>
  <r>
    <x v="0"/>
    <x v="0"/>
    <x v="0"/>
    <x v="3"/>
    <x v="3"/>
    <x v="10"/>
    <s v="AT69K040"/>
    <x v="0"/>
    <x v="1"/>
    <x v="1"/>
    <x v="128"/>
    <x v="1"/>
    <n v="0"/>
    <n v="3000"/>
    <n v="3000"/>
    <n v="0"/>
    <n v="3000"/>
    <n v="0"/>
    <n v="0"/>
    <n v="0"/>
    <n v="3000"/>
    <n v="3000"/>
    <n v="3000"/>
    <s v="G/530820/1KA101"/>
  </r>
  <r>
    <x v="0"/>
    <x v="0"/>
    <x v="0"/>
    <x v="3"/>
    <x v="3"/>
    <x v="10"/>
    <s v="AT69K040"/>
    <x v="0"/>
    <x v="1"/>
    <x v="2"/>
    <x v="38"/>
    <x v="1"/>
    <n v="0"/>
    <n v="108800"/>
    <n v="108800"/>
    <n v="0"/>
    <n v="108800"/>
    <n v="0"/>
    <n v="80070.94"/>
    <n v="62037.75"/>
    <n v="28729.059999999998"/>
    <n v="46762.25"/>
    <n v="28729.06"/>
    <s v="G/570102/1KA101"/>
  </r>
  <r>
    <x v="0"/>
    <x v="0"/>
    <x v="0"/>
    <x v="3"/>
    <x v="3"/>
    <x v="10"/>
    <s v="AT69K040"/>
    <x v="0"/>
    <x v="1"/>
    <x v="2"/>
    <x v="39"/>
    <x v="1"/>
    <n v="0"/>
    <n v="500"/>
    <n v="500"/>
    <n v="0"/>
    <n v="500"/>
    <n v="0"/>
    <n v="3.3"/>
    <n v="3.3"/>
    <n v="496.7"/>
    <n v="496.7"/>
    <n v="496.7"/>
    <s v="G/570203/1KA101"/>
  </r>
  <r>
    <x v="0"/>
    <x v="0"/>
    <x v="0"/>
    <x v="3"/>
    <x v="3"/>
    <x v="10"/>
    <s v="AT69K040"/>
    <x v="0"/>
    <x v="1"/>
    <x v="2"/>
    <x v="98"/>
    <x v="1"/>
    <n v="0"/>
    <n v="6000"/>
    <n v="6000"/>
    <n v="0"/>
    <n v="6000"/>
    <n v="5000"/>
    <n v="1000"/>
    <n v="0"/>
    <n v="5000"/>
    <n v="6000"/>
    <n v="0"/>
    <s v="G/570206/1KA101"/>
  </r>
  <r>
    <x v="1"/>
    <x v="1"/>
    <x v="0"/>
    <x v="3"/>
    <x v="3"/>
    <x v="10"/>
    <s v="AT69K040"/>
    <x v="12"/>
    <x v="25"/>
    <x v="4"/>
    <x v="88"/>
    <x v="1"/>
    <n v="16573.349999999999"/>
    <n v="0"/>
    <n v="16573.349999999999"/>
    <n v="-16573.349999999999"/>
    <n v="0"/>
    <n v="0"/>
    <n v="0"/>
    <n v="0"/>
    <n v="16573.349999999999"/>
    <n v="16573.349999999999"/>
    <n v="0"/>
    <s v="G/730612/3KK305"/>
  </r>
  <r>
    <x v="1"/>
    <x v="1"/>
    <x v="0"/>
    <x v="3"/>
    <x v="3"/>
    <x v="10"/>
    <s v="AT69K040"/>
    <x v="12"/>
    <x v="26"/>
    <x v="4"/>
    <x v="57"/>
    <x v="1"/>
    <n v="3571.36"/>
    <n v="0"/>
    <n v="3571.36"/>
    <n v="-3571.36"/>
    <n v="0"/>
    <n v="0"/>
    <n v="0"/>
    <n v="0"/>
    <n v="3571.36"/>
    <n v="3571.36"/>
    <n v="0"/>
    <s v="G/730204/3KK305"/>
  </r>
  <r>
    <x v="1"/>
    <x v="1"/>
    <x v="0"/>
    <x v="3"/>
    <x v="3"/>
    <x v="10"/>
    <s v="AT69K040"/>
    <x v="12"/>
    <x v="26"/>
    <x v="4"/>
    <x v="88"/>
    <x v="1"/>
    <n v="5600"/>
    <n v="0"/>
    <n v="5600"/>
    <n v="-5600"/>
    <n v="0"/>
    <n v="0"/>
    <n v="0"/>
    <n v="0"/>
    <n v="5600"/>
    <n v="5600"/>
    <n v="0"/>
    <s v="G/730612/3KK305"/>
  </r>
  <r>
    <x v="1"/>
    <x v="1"/>
    <x v="0"/>
    <x v="3"/>
    <x v="3"/>
    <x v="10"/>
    <s v="AT69K040"/>
    <x v="12"/>
    <x v="26"/>
    <x v="4"/>
    <x v="69"/>
    <x v="1"/>
    <n v="640"/>
    <n v="0"/>
    <n v="640"/>
    <n v="-10"/>
    <n v="630"/>
    <n v="0"/>
    <n v="630"/>
    <n v="630"/>
    <n v="10"/>
    <n v="10"/>
    <n v="0"/>
    <s v="G/730802/3KK305"/>
  </r>
  <r>
    <x v="1"/>
    <x v="1"/>
    <x v="0"/>
    <x v="3"/>
    <x v="3"/>
    <x v="10"/>
    <s v="AT69K040"/>
    <x v="12"/>
    <x v="26"/>
    <x v="4"/>
    <x v="68"/>
    <x v="1"/>
    <n v="2150"/>
    <n v="0"/>
    <n v="2150"/>
    <n v="-2150"/>
    <n v="0"/>
    <n v="0"/>
    <n v="0"/>
    <n v="0"/>
    <n v="2150"/>
    <n v="2150"/>
    <n v="0"/>
    <s v="G/730811/3KK305"/>
  </r>
  <r>
    <x v="1"/>
    <x v="1"/>
    <x v="0"/>
    <x v="3"/>
    <x v="3"/>
    <x v="10"/>
    <s v="AT69K040"/>
    <x v="12"/>
    <x v="26"/>
    <x v="4"/>
    <x v="59"/>
    <x v="1"/>
    <n v="8862.4500000000007"/>
    <n v="0"/>
    <n v="8862.4500000000007"/>
    <n v="-8862.4500000000007"/>
    <n v="0"/>
    <n v="0"/>
    <n v="0"/>
    <n v="0"/>
    <n v="8862.4500000000007"/>
    <n v="8862.4500000000007"/>
    <n v="0"/>
    <s v="G/730812/3KK305"/>
  </r>
  <r>
    <x v="1"/>
    <x v="1"/>
    <x v="0"/>
    <x v="3"/>
    <x v="3"/>
    <x v="10"/>
    <s v="AT69K040"/>
    <x v="12"/>
    <x v="26"/>
    <x v="4"/>
    <x v="103"/>
    <x v="1"/>
    <n v="408"/>
    <n v="0"/>
    <n v="408"/>
    <n v="-0.1"/>
    <n v="407.9"/>
    <n v="0"/>
    <n v="407.9"/>
    <n v="407.9"/>
    <n v="0.10000000000002274"/>
    <n v="0.10000000000002274"/>
    <n v="0"/>
    <s v="G/731403/3KK305"/>
  </r>
  <r>
    <x v="1"/>
    <x v="1"/>
    <x v="0"/>
    <x v="3"/>
    <x v="3"/>
    <x v="10"/>
    <s v="AT69K040"/>
    <x v="12"/>
    <x v="27"/>
    <x v="4"/>
    <x v="109"/>
    <x v="1"/>
    <n v="68000"/>
    <n v="0"/>
    <n v="68000"/>
    <n v="-28000"/>
    <n v="40000"/>
    <n v="0"/>
    <n v="0"/>
    <n v="0"/>
    <n v="68000"/>
    <n v="68000"/>
    <n v="40000"/>
    <s v="G/730105/3KK305"/>
  </r>
  <r>
    <x v="1"/>
    <x v="1"/>
    <x v="0"/>
    <x v="3"/>
    <x v="3"/>
    <x v="10"/>
    <s v="AT69K040"/>
    <x v="12"/>
    <x v="27"/>
    <x v="4"/>
    <x v="57"/>
    <x v="1"/>
    <n v="568799.62"/>
    <n v="166546"/>
    <n v="735345.62"/>
    <n v="-89666.23"/>
    <n v="645679.39"/>
    <n v="27.01"/>
    <n v="413115.78"/>
    <n v="76080.11"/>
    <n v="322229.83999999997"/>
    <n v="659265.51"/>
    <n v="232536.6"/>
    <s v="G/730204/3KK305"/>
  </r>
  <r>
    <x v="1"/>
    <x v="1"/>
    <x v="0"/>
    <x v="3"/>
    <x v="3"/>
    <x v="10"/>
    <s v="AT69K040"/>
    <x v="12"/>
    <x v="27"/>
    <x v="4"/>
    <x v="53"/>
    <x v="1"/>
    <n v="0"/>
    <n v="112000"/>
    <n v="112000"/>
    <n v="-32483.64"/>
    <n v="79516.36"/>
    <n v="1282.8399999999999"/>
    <n v="78233.52"/>
    <n v="78233.52"/>
    <n v="33766.479999999996"/>
    <n v="33766.479999999996"/>
    <n v="0"/>
    <s v="G/730205/3KK305"/>
  </r>
  <r>
    <x v="1"/>
    <x v="1"/>
    <x v="0"/>
    <x v="3"/>
    <x v="3"/>
    <x v="10"/>
    <s v="AT69K040"/>
    <x v="12"/>
    <x v="27"/>
    <x v="4"/>
    <x v="124"/>
    <x v="1"/>
    <n v="0"/>
    <n v="207594.26"/>
    <n v="207594.26"/>
    <n v="0"/>
    <n v="207594.26"/>
    <n v="0"/>
    <n v="207594.26"/>
    <n v="0"/>
    <n v="0"/>
    <n v="207594.26"/>
    <n v="0"/>
    <s v="G/730207/3KK305"/>
  </r>
  <r>
    <x v="1"/>
    <x v="1"/>
    <x v="0"/>
    <x v="3"/>
    <x v="3"/>
    <x v="10"/>
    <s v="AT69K040"/>
    <x v="12"/>
    <x v="27"/>
    <x v="4"/>
    <x v="61"/>
    <x v="1"/>
    <n v="454826.78"/>
    <n v="1460752.74"/>
    <n v="1915579.52"/>
    <n v="-243368.38"/>
    <n v="1672211.1400000001"/>
    <n v="0"/>
    <n v="1622237.62"/>
    <n v="870206.62"/>
    <n v="293341.89999999991"/>
    <n v="1045372.9"/>
    <n v="49973.52"/>
    <s v="G/730208/3KK305"/>
  </r>
  <r>
    <x v="1"/>
    <x v="1"/>
    <x v="0"/>
    <x v="3"/>
    <x v="3"/>
    <x v="10"/>
    <s v="AT69K040"/>
    <x v="12"/>
    <x v="27"/>
    <x v="4"/>
    <x v="58"/>
    <x v="1"/>
    <n v="3500"/>
    <n v="0"/>
    <n v="3500"/>
    <n v="0"/>
    <n v="3500"/>
    <n v="0"/>
    <n v="0"/>
    <n v="0"/>
    <n v="3500"/>
    <n v="3500"/>
    <n v="3500"/>
    <s v="G/730235/3KK305"/>
  </r>
  <r>
    <x v="1"/>
    <x v="1"/>
    <x v="0"/>
    <x v="3"/>
    <x v="3"/>
    <x v="10"/>
    <s v="AT69K040"/>
    <x v="12"/>
    <x v="27"/>
    <x v="4"/>
    <x v="46"/>
    <x v="1"/>
    <n v="267847.34000000003"/>
    <n v="14000"/>
    <n v="281847.34000000003"/>
    <n v="-75354.080000000002"/>
    <n v="206493.26"/>
    <n v="36290.980000000003"/>
    <n v="126940.83"/>
    <n v="17771.27"/>
    <n v="154906.51"/>
    <n v="264076.07"/>
    <n v="43261.45"/>
    <s v="G/730404/3KK305"/>
  </r>
  <r>
    <x v="1"/>
    <x v="1"/>
    <x v="0"/>
    <x v="3"/>
    <x v="3"/>
    <x v="10"/>
    <s v="AT69K040"/>
    <x v="12"/>
    <x v="27"/>
    <x v="4"/>
    <x v="129"/>
    <x v="1"/>
    <n v="751887.45"/>
    <n v="322342.14"/>
    <n v="1074229.5899999999"/>
    <n v="-332230.33"/>
    <n v="741999.25999999978"/>
    <n v="173323.17"/>
    <n v="549664.97"/>
    <n v="330252.09999999998"/>
    <n v="524564.61999999988"/>
    <n v="743977.48999999987"/>
    <n v="19011.12"/>
    <s v="G/730405/3KK305"/>
  </r>
  <r>
    <x v="1"/>
    <x v="1"/>
    <x v="0"/>
    <x v="3"/>
    <x v="3"/>
    <x v="10"/>
    <s v="AT69K040"/>
    <x v="12"/>
    <x v="27"/>
    <x v="4"/>
    <x v="47"/>
    <x v="1"/>
    <n v="11082"/>
    <n v="0"/>
    <n v="11082"/>
    <n v="-6585.28"/>
    <n v="4496.72"/>
    <n v="0"/>
    <n v="4496.72"/>
    <n v="4496.67"/>
    <n v="6585.28"/>
    <n v="6585.33"/>
    <n v="0"/>
    <s v="G/730505/3KK305"/>
  </r>
  <r>
    <x v="1"/>
    <x v="1"/>
    <x v="0"/>
    <x v="3"/>
    <x v="3"/>
    <x v="10"/>
    <s v="AT69K040"/>
    <x v="12"/>
    <x v="27"/>
    <x v="4"/>
    <x v="106"/>
    <x v="1"/>
    <n v="56754.51"/>
    <n v="0"/>
    <n v="56754.51"/>
    <n v="0"/>
    <n v="56754.51"/>
    <n v="0"/>
    <n v="0"/>
    <n v="0"/>
    <n v="56754.51"/>
    <n v="56754.51"/>
    <n v="56754.51"/>
    <s v="G/730601/3KK305"/>
  </r>
  <r>
    <x v="1"/>
    <x v="1"/>
    <x v="0"/>
    <x v="3"/>
    <x v="3"/>
    <x v="10"/>
    <s v="AT69K040"/>
    <x v="12"/>
    <x v="27"/>
    <x v="4"/>
    <x v="88"/>
    <x v="1"/>
    <n v="16000"/>
    <n v="0"/>
    <n v="16000"/>
    <n v="-13000"/>
    <n v="3000"/>
    <n v="0"/>
    <n v="0"/>
    <n v="0"/>
    <n v="16000"/>
    <n v="16000"/>
    <n v="3000"/>
    <s v="G/730612/3KK305"/>
  </r>
  <r>
    <x v="1"/>
    <x v="1"/>
    <x v="0"/>
    <x v="3"/>
    <x v="3"/>
    <x v="10"/>
    <s v="AT69K040"/>
    <x v="12"/>
    <x v="27"/>
    <x v="4"/>
    <x v="126"/>
    <x v="1"/>
    <n v="80355.929999999993"/>
    <n v="0"/>
    <n v="80355.929999999993"/>
    <n v="0"/>
    <n v="80355.929999999993"/>
    <n v="0"/>
    <n v="58574.720000000001"/>
    <n v="58228.97"/>
    <n v="21781.209999999992"/>
    <n v="22126.959999999992"/>
    <n v="21781.21"/>
    <s v="G/730702/3KK305"/>
  </r>
  <r>
    <x v="1"/>
    <x v="1"/>
    <x v="0"/>
    <x v="3"/>
    <x v="3"/>
    <x v="10"/>
    <s v="AT69K040"/>
    <x v="12"/>
    <x v="27"/>
    <x v="4"/>
    <x v="69"/>
    <x v="1"/>
    <n v="1787832.17"/>
    <n v="116819.89"/>
    <n v="1904652.0599999998"/>
    <n v="-91815.89"/>
    <n v="1812836.17"/>
    <n v="237424.78"/>
    <n v="1575411.39"/>
    <n v="25004"/>
    <n v="329240.66999999993"/>
    <n v="1879648.0599999998"/>
    <n v="0"/>
    <s v="G/730802/3KK305"/>
  </r>
  <r>
    <x v="1"/>
    <x v="1"/>
    <x v="0"/>
    <x v="3"/>
    <x v="3"/>
    <x v="10"/>
    <s v="AT69K040"/>
    <x v="12"/>
    <x v="27"/>
    <x v="4"/>
    <x v="130"/>
    <x v="1"/>
    <n v="76552.070000000007"/>
    <n v="390970.61"/>
    <n v="467522.68"/>
    <n v="-39573.129999999997"/>
    <n v="427949.55"/>
    <n v="33571.449999999997"/>
    <n v="388786.6"/>
    <n v="216430.94"/>
    <n v="78736.080000000016"/>
    <n v="251091.74"/>
    <n v="5591.5"/>
    <s v="G/730803/3KK305"/>
  </r>
  <r>
    <x v="1"/>
    <x v="1"/>
    <x v="0"/>
    <x v="3"/>
    <x v="3"/>
    <x v="10"/>
    <s v="AT69K040"/>
    <x v="12"/>
    <x v="27"/>
    <x v="4"/>
    <x v="50"/>
    <x v="1"/>
    <n v="53600"/>
    <n v="64000"/>
    <n v="117600"/>
    <n v="-42257.83"/>
    <n v="75342.17"/>
    <n v="7474.86"/>
    <n v="6394.75"/>
    <n v="6394.75"/>
    <n v="111205.25"/>
    <n v="111205.25"/>
    <n v="61472.56"/>
    <s v="G/730804/3KK305"/>
  </r>
  <r>
    <x v="1"/>
    <x v="1"/>
    <x v="0"/>
    <x v="3"/>
    <x v="3"/>
    <x v="10"/>
    <s v="AT69K040"/>
    <x v="12"/>
    <x v="27"/>
    <x v="4"/>
    <x v="73"/>
    <x v="1"/>
    <n v="0"/>
    <n v="112.19"/>
    <n v="112.19"/>
    <n v="0"/>
    <n v="112.19"/>
    <n v="0"/>
    <n v="0"/>
    <n v="0"/>
    <n v="112.19"/>
    <n v="112.19"/>
    <n v="112.19"/>
    <s v="G/730805/3KK305"/>
  </r>
  <r>
    <x v="1"/>
    <x v="1"/>
    <x v="0"/>
    <x v="3"/>
    <x v="3"/>
    <x v="10"/>
    <s v="AT69K040"/>
    <x v="12"/>
    <x v="27"/>
    <x v="4"/>
    <x v="64"/>
    <x v="1"/>
    <n v="0"/>
    <n v="6000"/>
    <n v="6000"/>
    <n v="-171.52"/>
    <n v="5828.48"/>
    <n v="5828.48"/>
    <n v="0"/>
    <n v="0"/>
    <n v="6000"/>
    <n v="6000"/>
    <n v="0"/>
    <s v="G/730807/3KK305"/>
  </r>
  <r>
    <x v="1"/>
    <x v="1"/>
    <x v="0"/>
    <x v="3"/>
    <x v="3"/>
    <x v="10"/>
    <s v="AT69K040"/>
    <x v="12"/>
    <x v="27"/>
    <x v="4"/>
    <x v="131"/>
    <x v="1"/>
    <n v="0"/>
    <n v="78.400000000000006"/>
    <n v="78.400000000000006"/>
    <n v="0"/>
    <n v="78.400000000000006"/>
    <n v="0"/>
    <n v="0"/>
    <n v="0"/>
    <n v="78.400000000000006"/>
    <n v="78.400000000000006"/>
    <n v="78.400000000000006"/>
    <s v="G/730808/3KK305"/>
  </r>
  <r>
    <x v="1"/>
    <x v="1"/>
    <x v="0"/>
    <x v="3"/>
    <x v="3"/>
    <x v="10"/>
    <s v="AT69K040"/>
    <x v="12"/>
    <x v="27"/>
    <x v="4"/>
    <x v="132"/>
    <x v="1"/>
    <n v="0"/>
    <n v="2564.8000000000002"/>
    <n v="2564.8000000000002"/>
    <n v="0"/>
    <n v="2564.8000000000002"/>
    <n v="0"/>
    <n v="0"/>
    <n v="0"/>
    <n v="2564.8000000000002"/>
    <n v="2564.8000000000002"/>
    <n v="2564.8000000000002"/>
    <s v="G/730809/3KK305"/>
  </r>
  <r>
    <x v="1"/>
    <x v="1"/>
    <x v="0"/>
    <x v="3"/>
    <x v="3"/>
    <x v="10"/>
    <s v="AT69K040"/>
    <x v="12"/>
    <x v="27"/>
    <x v="4"/>
    <x v="71"/>
    <x v="1"/>
    <n v="0"/>
    <n v="65.709999999999994"/>
    <n v="65.709999999999994"/>
    <n v="0"/>
    <n v="65.709999999999994"/>
    <n v="0"/>
    <n v="0"/>
    <n v="0"/>
    <n v="65.709999999999994"/>
    <n v="65.709999999999994"/>
    <n v="65.709999999999994"/>
    <s v="G/730810/3KK305"/>
  </r>
  <r>
    <x v="1"/>
    <x v="1"/>
    <x v="0"/>
    <x v="3"/>
    <x v="3"/>
    <x v="10"/>
    <s v="AT69K040"/>
    <x v="12"/>
    <x v="27"/>
    <x v="4"/>
    <x v="68"/>
    <x v="1"/>
    <n v="97428.4"/>
    <n v="27184.71"/>
    <n v="124613.10999999999"/>
    <n v="0"/>
    <n v="124613.10999999999"/>
    <n v="14291.2"/>
    <n v="76099.539999999994"/>
    <n v="76099.539999999994"/>
    <n v="48513.569999999992"/>
    <n v="48513.569999999992"/>
    <n v="34222.370000000003"/>
    <s v="G/730811/3KK305"/>
  </r>
  <r>
    <x v="1"/>
    <x v="1"/>
    <x v="0"/>
    <x v="3"/>
    <x v="3"/>
    <x v="10"/>
    <s v="AT69K040"/>
    <x v="12"/>
    <x v="27"/>
    <x v="4"/>
    <x v="133"/>
    <x v="1"/>
    <n v="2154545"/>
    <n v="272168.78000000003"/>
    <n v="2426713.7800000003"/>
    <n v="-573046.85"/>
    <n v="1853666.9300000002"/>
    <n v="324332.96000000002"/>
    <n v="1320489.55"/>
    <n v="790722.99"/>
    <n v="1106224.2300000002"/>
    <n v="1635990.7900000003"/>
    <n v="208844.42"/>
    <s v="G/730813/3KK305"/>
  </r>
  <r>
    <x v="1"/>
    <x v="1"/>
    <x v="0"/>
    <x v="3"/>
    <x v="3"/>
    <x v="10"/>
    <s v="AT69K040"/>
    <x v="12"/>
    <x v="27"/>
    <x v="4"/>
    <x v="134"/>
    <x v="1"/>
    <n v="0"/>
    <n v="280060.09999999998"/>
    <n v="280060.09999999998"/>
    <n v="-99998.21"/>
    <n v="180061.88999999996"/>
    <n v="14.56"/>
    <n v="164821.44"/>
    <n v="164821.44"/>
    <n v="115238.65999999997"/>
    <n v="115238.65999999997"/>
    <n v="15225.89"/>
    <s v="G/730826/3KK305"/>
  </r>
  <r>
    <x v="1"/>
    <x v="1"/>
    <x v="0"/>
    <x v="3"/>
    <x v="3"/>
    <x v="10"/>
    <s v="AT69K040"/>
    <x v="12"/>
    <x v="27"/>
    <x v="4"/>
    <x v="135"/>
    <x v="1"/>
    <n v="0"/>
    <n v="3387.44"/>
    <n v="3387.44"/>
    <n v="0"/>
    <n v="3387.44"/>
    <n v="0"/>
    <n v="0"/>
    <n v="0"/>
    <n v="3387.44"/>
    <n v="3387.44"/>
    <n v="3387.44"/>
    <s v="G/730832/3KK305"/>
  </r>
  <r>
    <x v="1"/>
    <x v="1"/>
    <x v="0"/>
    <x v="3"/>
    <x v="3"/>
    <x v="10"/>
    <s v="AT69K040"/>
    <x v="12"/>
    <x v="27"/>
    <x v="4"/>
    <x v="115"/>
    <x v="1"/>
    <n v="5000"/>
    <n v="0"/>
    <n v="5000"/>
    <n v="-5000"/>
    <n v="0"/>
    <n v="0"/>
    <n v="0"/>
    <n v="0"/>
    <n v="5000"/>
    <n v="5000"/>
    <n v="0"/>
    <s v="G/731404/3KK305"/>
  </r>
  <r>
    <x v="1"/>
    <x v="1"/>
    <x v="0"/>
    <x v="3"/>
    <x v="3"/>
    <x v="10"/>
    <s v="AT69K040"/>
    <x v="12"/>
    <x v="27"/>
    <x v="4"/>
    <x v="52"/>
    <x v="1"/>
    <n v="0"/>
    <n v="221.5"/>
    <n v="221.5"/>
    <n v="0"/>
    <n v="221.5"/>
    <n v="0"/>
    <n v="0"/>
    <n v="0"/>
    <n v="221.5"/>
    <n v="221.5"/>
    <n v="221.5"/>
    <s v="G/731406/3KK305"/>
  </r>
  <r>
    <x v="1"/>
    <x v="1"/>
    <x v="0"/>
    <x v="3"/>
    <x v="3"/>
    <x v="10"/>
    <s v="AT69K040"/>
    <x v="12"/>
    <x v="27"/>
    <x v="4"/>
    <x v="100"/>
    <x v="1"/>
    <n v="0"/>
    <n v="1769.6"/>
    <n v="1769.6"/>
    <n v="0"/>
    <n v="1769.6"/>
    <n v="0"/>
    <n v="1769.6"/>
    <n v="1769.6"/>
    <n v="0"/>
    <n v="0"/>
    <n v="0"/>
    <s v="G/731407/3KK305"/>
  </r>
  <r>
    <x v="1"/>
    <x v="1"/>
    <x v="0"/>
    <x v="3"/>
    <x v="3"/>
    <x v="10"/>
    <s v="AT69K040"/>
    <x v="12"/>
    <x v="28"/>
    <x v="4"/>
    <x v="109"/>
    <x v="1"/>
    <n v="552503.43999999994"/>
    <n v="0"/>
    <n v="552503.43999999994"/>
    <n v="-27444.41"/>
    <n v="525059.02999999991"/>
    <n v="10200"/>
    <n v="503099.03"/>
    <n v="94811.72"/>
    <n v="49404.409999999916"/>
    <n v="457691.72"/>
    <n v="11760"/>
    <s v="G/730105/3KK305"/>
  </r>
  <r>
    <x v="1"/>
    <x v="1"/>
    <x v="0"/>
    <x v="3"/>
    <x v="3"/>
    <x v="10"/>
    <s v="AT69K040"/>
    <x v="12"/>
    <x v="28"/>
    <x v="4"/>
    <x v="57"/>
    <x v="1"/>
    <n v="317500"/>
    <n v="0"/>
    <n v="317500"/>
    <n v="-2033.33"/>
    <n v="315466.67"/>
    <n v="0"/>
    <n v="99242.93"/>
    <n v="56797.61"/>
    <n v="218257.07"/>
    <n v="260702.39"/>
    <n v="216223.74"/>
    <s v="G/730204/3KK305"/>
  </r>
  <r>
    <x v="1"/>
    <x v="1"/>
    <x v="0"/>
    <x v="3"/>
    <x v="3"/>
    <x v="10"/>
    <s v="AT69K040"/>
    <x v="12"/>
    <x v="28"/>
    <x v="4"/>
    <x v="46"/>
    <x v="1"/>
    <n v="97969.33"/>
    <n v="0"/>
    <n v="97969.33"/>
    <n v="-27135.41"/>
    <n v="70833.919999999998"/>
    <n v="4060"/>
    <n v="0"/>
    <n v="0"/>
    <n v="97969.33"/>
    <n v="97969.33"/>
    <n v="66773.919999999998"/>
    <s v="G/730404/3KK305"/>
  </r>
  <r>
    <x v="1"/>
    <x v="1"/>
    <x v="0"/>
    <x v="3"/>
    <x v="3"/>
    <x v="10"/>
    <s v="AT69K040"/>
    <x v="12"/>
    <x v="28"/>
    <x v="4"/>
    <x v="129"/>
    <x v="1"/>
    <n v="43306.67"/>
    <n v="0"/>
    <n v="43306.67"/>
    <n v="-43306.67"/>
    <n v="0"/>
    <n v="0"/>
    <n v="0"/>
    <n v="0"/>
    <n v="43306.67"/>
    <n v="43306.67"/>
    <n v="0"/>
    <s v="G/730405/3KK305"/>
  </r>
  <r>
    <x v="1"/>
    <x v="1"/>
    <x v="0"/>
    <x v="3"/>
    <x v="3"/>
    <x v="10"/>
    <s v="AT69K040"/>
    <x v="12"/>
    <x v="28"/>
    <x v="4"/>
    <x v="89"/>
    <x v="1"/>
    <n v="298200"/>
    <n v="0"/>
    <n v="298200"/>
    <n v="-155512"/>
    <n v="142688"/>
    <n v="0"/>
    <n v="6944"/>
    <n v="6944"/>
    <n v="291256"/>
    <n v="291256"/>
    <n v="135744"/>
    <s v="G/730701/3KK305"/>
  </r>
  <r>
    <x v="1"/>
    <x v="1"/>
    <x v="0"/>
    <x v="3"/>
    <x v="3"/>
    <x v="10"/>
    <s v="AT69K040"/>
    <x v="12"/>
    <x v="28"/>
    <x v="4"/>
    <x v="126"/>
    <x v="1"/>
    <n v="300805.33"/>
    <n v="0"/>
    <n v="300805.33"/>
    <n v="-130250.03"/>
    <n v="170555.30000000002"/>
    <n v="0"/>
    <n v="107328.16"/>
    <n v="61597.19"/>
    <n v="193477.17"/>
    <n v="239208.14"/>
    <n v="63227.14"/>
    <s v="G/730702/3KK305"/>
  </r>
  <r>
    <x v="1"/>
    <x v="1"/>
    <x v="0"/>
    <x v="3"/>
    <x v="3"/>
    <x v="10"/>
    <s v="AT69K040"/>
    <x v="12"/>
    <x v="28"/>
    <x v="4"/>
    <x v="110"/>
    <x v="1"/>
    <n v="189097.81"/>
    <n v="0"/>
    <n v="189097.81"/>
    <n v="-1242.45"/>
    <n v="187855.35999999999"/>
    <n v="50624"/>
    <n v="117600"/>
    <n v="0"/>
    <n v="71497.81"/>
    <n v="189097.81"/>
    <n v="19631.36"/>
    <s v="G/730704/3KK305"/>
  </r>
  <r>
    <x v="1"/>
    <x v="1"/>
    <x v="0"/>
    <x v="3"/>
    <x v="3"/>
    <x v="10"/>
    <s v="AT69K040"/>
    <x v="12"/>
    <x v="28"/>
    <x v="4"/>
    <x v="50"/>
    <x v="1"/>
    <n v="14374.83"/>
    <n v="0"/>
    <n v="14374.83"/>
    <n v="-14374.83"/>
    <n v="0"/>
    <n v="0"/>
    <n v="0"/>
    <n v="0"/>
    <n v="14374.83"/>
    <n v="14374.83"/>
    <n v="0"/>
    <s v="G/730804/3KK305"/>
  </r>
  <r>
    <x v="1"/>
    <x v="1"/>
    <x v="0"/>
    <x v="3"/>
    <x v="3"/>
    <x v="10"/>
    <s v="AT69K040"/>
    <x v="12"/>
    <x v="28"/>
    <x v="4"/>
    <x v="133"/>
    <x v="1"/>
    <n v="45912"/>
    <n v="0"/>
    <n v="45912"/>
    <n v="-33368"/>
    <n v="12544"/>
    <n v="638.4"/>
    <n v="0"/>
    <n v="0"/>
    <n v="45912"/>
    <n v="45912"/>
    <n v="11905.6"/>
    <s v="G/730813/3KK305"/>
  </r>
  <r>
    <x v="1"/>
    <x v="1"/>
    <x v="0"/>
    <x v="3"/>
    <x v="3"/>
    <x v="10"/>
    <s v="AT69K040"/>
    <x v="12"/>
    <x v="28"/>
    <x v="4"/>
    <x v="103"/>
    <x v="1"/>
    <n v="15000"/>
    <n v="0"/>
    <n v="15000"/>
    <n v="0"/>
    <n v="15000"/>
    <n v="0"/>
    <n v="0"/>
    <n v="0"/>
    <n v="15000"/>
    <n v="15000"/>
    <n v="15000"/>
    <s v="G/731403/3KK305"/>
  </r>
  <r>
    <x v="1"/>
    <x v="1"/>
    <x v="0"/>
    <x v="3"/>
    <x v="3"/>
    <x v="10"/>
    <s v="AT69K040"/>
    <x v="13"/>
    <x v="29"/>
    <x v="4"/>
    <x v="62"/>
    <x v="1"/>
    <n v="5400"/>
    <n v="0"/>
    <n v="5400"/>
    <n v="0"/>
    <n v="5400"/>
    <n v="0"/>
    <n v="0"/>
    <n v="0"/>
    <n v="5400"/>
    <n v="5400"/>
    <n v="5400"/>
    <s v="G/730402/3KK308"/>
  </r>
  <r>
    <x v="1"/>
    <x v="1"/>
    <x v="0"/>
    <x v="3"/>
    <x v="3"/>
    <x v="10"/>
    <s v="AT69K040"/>
    <x v="13"/>
    <x v="29"/>
    <x v="4"/>
    <x v="47"/>
    <x v="1"/>
    <n v="14840.08"/>
    <n v="0"/>
    <n v="14840.08"/>
    <n v="-14840.08"/>
    <n v="0"/>
    <n v="0"/>
    <n v="0"/>
    <n v="0"/>
    <n v="14840.08"/>
    <n v="14840.08"/>
    <n v="0"/>
    <s v="G/730505/3KK308"/>
  </r>
  <r>
    <x v="1"/>
    <x v="1"/>
    <x v="0"/>
    <x v="3"/>
    <x v="3"/>
    <x v="10"/>
    <s v="AT69K040"/>
    <x v="13"/>
    <x v="29"/>
    <x v="4"/>
    <x v="68"/>
    <x v="1"/>
    <n v="2304"/>
    <n v="0"/>
    <n v="2304"/>
    <n v="-2304"/>
    <n v="0"/>
    <n v="0"/>
    <n v="0"/>
    <n v="0"/>
    <n v="2304"/>
    <n v="2304"/>
    <n v="0"/>
    <s v="G/730811/3KK308"/>
  </r>
  <r>
    <x v="1"/>
    <x v="1"/>
    <x v="0"/>
    <x v="3"/>
    <x v="3"/>
    <x v="10"/>
    <s v="AT69K040"/>
    <x v="13"/>
    <x v="29"/>
    <x v="4"/>
    <x v="115"/>
    <x v="1"/>
    <n v="3200"/>
    <n v="0"/>
    <n v="3200"/>
    <n v="0"/>
    <n v="3200"/>
    <n v="0"/>
    <n v="0"/>
    <n v="0"/>
    <n v="3200"/>
    <n v="3200"/>
    <n v="3200"/>
    <s v="G/731404/3KK308"/>
  </r>
  <r>
    <x v="1"/>
    <x v="1"/>
    <x v="0"/>
    <x v="3"/>
    <x v="3"/>
    <x v="10"/>
    <s v="AT69K040"/>
    <x v="12"/>
    <x v="27"/>
    <x v="8"/>
    <x v="136"/>
    <x v="1"/>
    <n v="5000000.46"/>
    <n v="0"/>
    <n v="5000000.46"/>
    <n v="-2500000"/>
    <n v="2500000.46"/>
    <n v="0"/>
    <n v="1809152.7"/>
    <n v="1809152.7"/>
    <n v="3190847.76"/>
    <n v="3190847.76"/>
    <n v="690847.76"/>
    <s v="G/770102/3KK305"/>
  </r>
  <r>
    <x v="1"/>
    <x v="1"/>
    <x v="0"/>
    <x v="3"/>
    <x v="3"/>
    <x v="10"/>
    <s v="AT69K040"/>
    <x v="12"/>
    <x v="27"/>
    <x v="9"/>
    <x v="137"/>
    <x v="1"/>
    <n v="5081379.0999999996"/>
    <n v="-3640360.8"/>
    <n v="1441018.2999999998"/>
    <n v="-146018.29999999999"/>
    <n v="1294999.9999999998"/>
    <n v="0"/>
    <n v="1295000"/>
    <n v="1294000"/>
    <n v="146018.29999999981"/>
    <n v="147018.29999999981"/>
    <n v="0"/>
    <s v="G/780204/3KK305"/>
  </r>
  <r>
    <x v="1"/>
    <x v="1"/>
    <x v="0"/>
    <x v="3"/>
    <x v="3"/>
    <x v="10"/>
    <s v="AT69K040"/>
    <x v="12"/>
    <x v="25"/>
    <x v="6"/>
    <x v="77"/>
    <x v="1"/>
    <n v="205595.2"/>
    <n v="0"/>
    <n v="205595.2"/>
    <n v="-40687.800000000003"/>
    <n v="164907.40000000002"/>
    <n v="101795.4"/>
    <n v="0"/>
    <n v="0"/>
    <n v="205595.2"/>
    <n v="205595.2"/>
    <n v="63112"/>
    <s v="G/840104/3KK305"/>
  </r>
  <r>
    <x v="1"/>
    <x v="1"/>
    <x v="0"/>
    <x v="3"/>
    <x v="3"/>
    <x v="10"/>
    <s v="AT69K040"/>
    <x v="12"/>
    <x v="25"/>
    <x v="6"/>
    <x v="78"/>
    <x v="1"/>
    <n v="54500"/>
    <n v="0"/>
    <n v="54500"/>
    <n v="-54500"/>
    <n v="0"/>
    <n v="0"/>
    <n v="0"/>
    <n v="0"/>
    <n v="54500"/>
    <n v="54500"/>
    <n v="0"/>
    <s v="G/840107/3KK305"/>
  </r>
  <r>
    <x v="1"/>
    <x v="1"/>
    <x v="0"/>
    <x v="3"/>
    <x v="3"/>
    <x v="10"/>
    <s v="AT69K040"/>
    <x v="12"/>
    <x v="26"/>
    <x v="6"/>
    <x v="77"/>
    <x v="1"/>
    <n v="5000"/>
    <n v="0"/>
    <n v="5000"/>
    <n v="-5000"/>
    <n v="0"/>
    <n v="0"/>
    <n v="0"/>
    <n v="0"/>
    <n v="5000"/>
    <n v="5000"/>
    <n v="0"/>
    <s v="G/840104/3KK305"/>
  </r>
  <r>
    <x v="1"/>
    <x v="1"/>
    <x v="0"/>
    <x v="3"/>
    <x v="3"/>
    <x v="10"/>
    <s v="AT69K040"/>
    <x v="12"/>
    <x v="26"/>
    <x v="6"/>
    <x v="78"/>
    <x v="1"/>
    <n v="8800"/>
    <n v="0"/>
    <n v="8800"/>
    <n v="-8800"/>
    <n v="0"/>
    <n v="0"/>
    <n v="0"/>
    <n v="0"/>
    <n v="8800"/>
    <n v="8800"/>
    <n v="0"/>
    <s v="G/840107/3KK305"/>
  </r>
  <r>
    <x v="1"/>
    <x v="1"/>
    <x v="0"/>
    <x v="3"/>
    <x v="3"/>
    <x v="10"/>
    <s v="AT69K040"/>
    <x v="12"/>
    <x v="27"/>
    <x v="6"/>
    <x v="77"/>
    <x v="1"/>
    <n v="3052296.2"/>
    <n v="-12093.27"/>
    <n v="3040202.93"/>
    <n v="-2723512.93"/>
    <n v="316690"/>
    <n v="76.8"/>
    <n v="3483.2"/>
    <n v="3483.2"/>
    <n v="3036719.73"/>
    <n v="3036719.73"/>
    <n v="313130"/>
    <s v="G/840104/3KK305"/>
  </r>
  <r>
    <x v="1"/>
    <x v="1"/>
    <x v="0"/>
    <x v="3"/>
    <x v="3"/>
    <x v="10"/>
    <s v="AT69K040"/>
    <x v="12"/>
    <x v="27"/>
    <x v="6"/>
    <x v="117"/>
    <x v="1"/>
    <n v="0"/>
    <n v="3815.2"/>
    <n v="3815.2"/>
    <n v="0"/>
    <n v="3815.2"/>
    <n v="0"/>
    <n v="0"/>
    <n v="0"/>
    <n v="3815.2"/>
    <n v="3815.2"/>
    <n v="3815.2"/>
    <s v="G/840106/3KK305"/>
  </r>
  <r>
    <x v="1"/>
    <x v="1"/>
    <x v="0"/>
    <x v="3"/>
    <x v="3"/>
    <x v="10"/>
    <s v="AT69K040"/>
    <x v="12"/>
    <x v="27"/>
    <x v="6"/>
    <x v="78"/>
    <x v="1"/>
    <n v="296800"/>
    <n v="0"/>
    <n v="296800"/>
    <n v="-296800"/>
    <n v="0"/>
    <n v="0"/>
    <n v="0"/>
    <n v="0"/>
    <n v="296800"/>
    <n v="296800"/>
    <n v="0"/>
    <s v="G/840107/3KK305"/>
  </r>
  <r>
    <x v="1"/>
    <x v="1"/>
    <x v="0"/>
    <x v="3"/>
    <x v="3"/>
    <x v="10"/>
    <s v="AT69K040"/>
    <x v="12"/>
    <x v="27"/>
    <x v="6"/>
    <x v="138"/>
    <x v="1"/>
    <n v="0"/>
    <n v="200000"/>
    <n v="200000"/>
    <n v="-200000"/>
    <n v="0"/>
    <n v="0"/>
    <n v="0"/>
    <n v="0"/>
    <n v="200000"/>
    <n v="200000"/>
    <n v="0"/>
    <s v="G/840203/3KK305"/>
  </r>
  <r>
    <x v="1"/>
    <x v="1"/>
    <x v="0"/>
    <x v="3"/>
    <x v="3"/>
    <x v="10"/>
    <s v="AT69K040"/>
    <x v="12"/>
    <x v="28"/>
    <x v="6"/>
    <x v="79"/>
    <x v="1"/>
    <n v="174739.6"/>
    <n v="0"/>
    <n v="174739.6"/>
    <n v="-150000"/>
    <n v="24739.600000000006"/>
    <n v="0"/>
    <n v="0"/>
    <n v="0"/>
    <n v="174739.6"/>
    <n v="174739.6"/>
    <n v="24739.599999999999"/>
    <s v="G/840103/3KK305"/>
  </r>
  <r>
    <x v="1"/>
    <x v="1"/>
    <x v="0"/>
    <x v="3"/>
    <x v="3"/>
    <x v="10"/>
    <s v="AT69K040"/>
    <x v="12"/>
    <x v="28"/>
    <x v="6"/>
    <x v="77"/>
    <x v="1"/>
    <n v="78400"/>
    <n v="0"/>
    <n v="78400"/>
    <n v="-78400"/>
    <n v="0"/>
    <n v="0"/>
    <n v="0"/>
    <n v="0"/>
    <n v="78400"/>
    <n v="78400"/>
    <n v="0"/>
    <s v="G/840104/3KK305"/>
  </r>
  <r>
    <x v="1"/>
    <x v="1"/>
    <x v="0"/>
    <x v="3"/>
    <x v="3"/>
    <x v="10"/>
    <s v="AT69K040"/>
    <x v="12"/>
    <x v="28"/>
    <x v="6"/>
    <x v="78"/>
    <x v="1"/>
    <n v="1636921.02"/>
    <n v="0"/>
    <n v="1636921.02"/>
    <n v="-848236.41"/>
    <n v="788684.61"/>
    <n v="0"/>
    <n v="467510.4"/>
    <n v="285488"/>
    <n v="1169410.6200000001"/>
    <n v="1351433.02"/>
    <n v="321174.21000000002"/>
    <s v="G/840107/3KK305"/>
  </r>
  <r>
    <x v="0"/>
    <x v="0"/>
    <x v="1"/>
    <x v="4"/>
    <x v="4"/>
    <x v="11"/>
    <s v="MC37B000"/>
    <x v="0"/>
    <x v="0"/>
    <x v="0"/>
    <x v="0"/>
    <x v="0"/>
    <n v="2368584"/>
    <n v="-119682.03"/>
    <n v="2248901.9700000002"/>
    <n v="0"/>
    <n v="2248901.9700000002"/>
    <n v="0"/>
    <n v="1414928.9"/>
    <n v="1414928.9"/>
    <n v="833973.0700000003"/>
    <n v="833973.0700000003"/>
    <n v="833973.07"/>
    <s v="G/510105/1BA101"/>
  </r>
  <r>
    <x v="0"/>
    <x v="0"/>
    <x v="1"/>
    <x v="4"/>
    <x v="4"/>
    <x v="11"/>
    <s v="MC37B000"/>
    <x v="0"/>
    <x v="0"/>
    <x v="0"/>
    <x v="1"/>
    <x v="0"/>
    <n v="36946.32"/>
    <n v="0"/>
    <n v="36946.32"/>
    <n v="0"/>
    <n v="36946.32"/>
    <n v="0"/>
    <n v="24630.880000000001"/>
    <n v="24630.880000000001"/>
    <n v="12315.439999999999"/>
    <n v="12315.439999999999"/>
    <n v="12315.44"/>
    <s v="G/510106/1BA101"/>
  </r>
  <r>
    <x v="0"/>
    <x v="0"/>
    <x v="1"/>
    <x v="4"/>
    <x v="4"/>
    <x v="11"/>
    <s v="MC37B000"/>
    <x v="0"/>
    <x v="0"/>
    <x v="0"/>
    <x v="2"/>
    <x v="0"/>
    <n v="328121.86"/>
    <n v="-75278.3"/>
    <n v="252843.56"/>
    <n v="0"/>
    <n v="252843.56"/>
    <n v="29308.44"/>
    <n v="69989.539999999994"/>
    <n v="69989.539999999994"/>
    <n v="182854.02000000002"/>
    <n v="182854.02000000002"/>
    <n v="153545.57999999999"/>
    <s v="G/510203/1BA101"/>
  </r>
  <r>
    <x v="0"/>
    <x v="0"/>
    <x v="1"/>
    <x v="4"/>
    <x v="4"/>
    <x v="11"/>
    <s v="MC37B000"/>
    <x v="0"/>
    <x v="0"/>
    <x v="0"/>
    <x v="3"/>
    <x v="0"/>
    <n v="103078.28"/>
    <n v="-30441.94"/>
    <n v="72636.34"/>
    <n v="0"/>
    <n v="72636.34"/>
    <n v="9840.31"/>
    <n v="59745.41"/>
    <n v="59745.41"/>
    <n v="12890.929999999993"/>
    <n v="12890.929999999993"/>
    <n v="3050.62"/>
    <s v="G/510204/1BA101"/>
  </r>
  <r>
    <x v="0"/>
    <x v="0"/>
    <x v="1"/>
    <x v="4"/>
    <x v="4"/>
    <x v="11"/>
    <s v="MC37B000"/>
    <x v="0"/>
    <x v="0"/>
    <x v="0"/>
    <x v="4"/>
    <x v="0"/>
    <n v="660"/>
    <n v="0"/>
    <n v="660"/>
    <n v="0"/>
    <n v="660"/>
    <n v="0"/>
    <n v="112.5"/>
    <n v="112.5"/>
    <n v="547.5"/>
    <n v="547.5"/>
    <n v="547.5"/>
    <s v="G/510304/1BA101"/>
  </r>
  <r>
    <x v="0"/>
    <x v="0"/>
    <x v="1"/>
    <x v="4"/>
    <x v="4"/>
    <x v="11"/>
    <s v="MC37B000"/>
    <x v="0"/>
    <x v="0"/>
    <x v="0"/>
    <x v="5"/>
    <x v="0"/>
    <n v="5280"/>
    <n v="0"/>
    <n v="5280"/>
    <n v="0"/>
    <n v="5280"/>
    <n v="0"/>
    <n v="2228"/>
    <n v="2228"/>
    <n v="3052"/>
    <n v="3052"/>
    <n v="3052"/>
    <s v="G/510306/1BA101"/>
  </r>
  <r>
    <x v="0"/>
    <x v="0"/>
    <x v="1"/>
    <x v="4"/>
    <x v="4"/>
    <x v="11"/>
    <s v="MC37B000"/>
    <x v="0"/>
    <x v="0"/>
    <x v="0"/>
    <x v="6"/>
    <x v="0"/>
    <n v="184.73"/>
    <n v="0"/>
    <n v="184.73"/>
    <n v="0"/>
    <n v="184.73"/>
    <n v="0"/>
    <n v="32"/>
    <n v="32"/>
    <n v="152.72999999999999"/>
    <n v="152.72999999999999"/>
    <n v="152.72999999999999"/>
    <s v="G/510401/1BA101"/>
  </r>
  <r>
    <x v="0"/>
    <x v="0"/>
    <x v="1"/>
    <x v="4"/>
    <x v="4"/>
    <x v="11"/>
    <s v="MC37B000"/>
    <x v="0"/>
    <x v="0"/>
    <x v="0"/>
    <x v="7"/>
    <x v="0"/>
    <n v="1108.3900000000001"/>
    <n v="0"/>
    <n v="1108.3900000000001"/>
    <n v="0"/>
    <n v="1108.3900000000001"/>
    <n v="0"/>
    <n v="888.48"/>
    <n v="888.48"/>
    <n v="219.91000000000008"/>
    <n v="219.91000000000008"/>
    <n v="219.91"/>
    <s v="G/510408/1BA101"/>
  </r>
  <r>
    <x v="0"/>
    <x v="0"/>
    <x v="1"/>
    <x v="4"/>
    <x v="4"/>
    <x v="11"/>
    <s v="MC37B000"/>
    <x v="0"/>
    <x v="0"/>
    <x v="0"/>
    <x v="8"/>
    <x v="0"/>
    <n v="10426.629999999999"/>
    <n v="33627.35"/>
    <n v="44053.979999999996"/>
    <n v="0"/>
    <n v="44053.979999999996"/>
    <n v="0"/>
    <n v="20028.259999999998"/>
    <n v="20028.259999999998"/>
    <n v="24025.719999999998"/>
    <n v="24025.719999999998"/>
    <n v="24025.72"/>
    <s v="G/510507/1BA101"/>
  </r>
  <r>
    <x v="0"/>
    <x v="0"/>
    <x v="1"/>
    <x v="4"/>
    <x v="4"/>
    <x v="11"/>
    <s v="MC37B000"/>
    <x v="0"/>
    <x v="0"/>
    <x v="0"/>
    <x v="9"/>
    <x v="0"/>
    <n v="2895.84"/>
    <n v="44816.79"/>
    <n v="47712.630000000005"/>
    <n v="0"/>
    <n v="47712.630000000005"/>
    <n v="0"/>
    <n v="36272.35"/>
    <n v="36272.35"/>
    <n v="11440.280000000006"/>
    <n v="11440.280000000006"/>
    <n v="11440.28"/>
    <s v="G/510509/1BA101"/>
  </r>
  <r>
    <x v="0"/>
    <x v="0"/>
    <x v="1"/>
    <x v="4"/>
    <x v="4"/>
    <x v="11"/>
    <s v="MC37B000"/>
    <x v="0"/>
    <x v="0"/>
    <x v="0"/>
    <x v="82"/>
    <x v="0"/>
    <n v="1531932"/>
    <n v="205686.49"/>
    <n v="1737618.49"/>
    <n v="0"/>
    <n v="1737618.49"/>
    <n v="15638"/>
    <n v="1721980.49"/>
    <n v="1721980.49"/>
    <n v="15638"/>
    <n v="15638"/>
    <n v="0"/>
    <s v="G/510510/1BA101"/>
  </r>
  <r>
    <x v="0"/>
    <x v="0"/>
    <x v="1"/>
    <x v="4"/>
    <x v="4"/>
    <x v="11"/>
    <s v="MC37B000"/>
    <x v="0"/>
    <x v="0"/>
    <x v="0"/>
    <x v="10"/>
    <x v="0"/>
    <n v="2459.2399999999998"/>
    <n v="11601.24"/>
    <n v="14060.48"/>
    <n v="0"/>
    <n v="14060.48"/>
    <n v="0"/>
    <n v="4801.29"/>
    <n v="4801.29"/>
    <n v="9259.1899999999987"/>
    <n v="9259.1899999999987"/>
    <n v="9259.19"/>
    <s v="G/510512/1BA101"/>
  </r>
  <r>
    <x v="0"/>
    <x v="0"/>
    <x v="1"/>
    <x v="4"/>
    <x v="4"/>
    <x v="11"/>
    <s v="MC37B000"/>
    <x v="0"/>
    <x v="0"/>
    <x v="0"/>
    <x v="11"/>
    <x v="0"/>
    <n v="4918.47"/>
    <n v="6264"/>
    <n v="11182.470000000001"/>
    <n v="0"/>
    <n v="11182.470000000001"/>
    <n v="0"/>
    <n v="2470.8000000000002"/>
    <n v="2470.8000000000002"/>
    <n v="8711.6700000000019"/>
    <n v="8711.6700000000019"/>
    <n v="8711.67"/>
    <s v="G/510513/1BA101"/>
  </r>
  <r>
    <x v="0"/>
    <x v="0"/>
    <x v="1"/>
    <x v="4"/>
    <x v="4"/>
    <x v="11"/>
    <s v="MC37B000"/>
    <x v="0"/>
    <x v="0"/>
    <x v="0"/>
    <x v="12"/>
    <x v="0"/>
    <n v="497904.25"/>
    <n v="25449"/>
    <n v="523353.25"/>
    <n v="0"/>
    <n v="523353.25"/>
    <n v="1426.1"/>
    <n v="403421.82"/>
    <n v="403421.82"/>
    <n v="119931.43"/>
    <n v="119931.43"/>
    <n v="118505.33"/>
    <s v="G/510601/1BA101"/>
  </r>
  <r>
    <x v="0"/>
    <x v="0"/>
    <x v="1"/>
    <x v="4"/>
    <x v="4"/>
    <x v="11"/>
    <s v="MC37B000"/>
    <x v="0"/>
    <x v="0"/>
    <x v="0"/>
    <x v="13"/>
    <x v="0"/>
    <n v="328121.86"/>
    <n v="-132042.6"/>
    <n v="196079.25999999998"/>
    <n v="0"/>
    <n v="196079.25999999998"/>
    <n v="1000.16"/>
    <n v="147116.96"/>
    <n v="147116.96"/>
    <n v="48962.299999999988"/>
    <n v="48962.299999999988"/>
    <n v="47962.14"/>
    <s v="G/510602/1BA101"/>
  </r>
  <r>
    <x v="0"/>
    <x v="0"/>
    <x v="1"/>
    <x v="4"/>
    <x v="4"/>
    <x v="11"/>
    <s v="MC37B000"/>
    <x v="0"/>
    <x v="0"/>
    <x v="0"/>
    <x v="14"/>
    <x v="0"/>
    <n v="29650"/>
    <n v="-20000"/>
    <n v="9650"/>
    <n v="0"/>
    <n v="9650"/>
    <n v="0"/>
    <n v="0"/>
    <n v="0"/>
    <n v="9650"/>
    <n v="9650"/>
    <n v="9650"/>
    <s v="G/510707/1BA101"/>
  </r>
  <r>
    <x v="0"/>
    <x v="0"/>
    <x v="1"/>
    <x v="4"/>
    <x v="4"/>
    <x v="11"/>
    <s v="MC37B000"/>
    <x v="0"/>
    <x v="1"/>
    <x v="1"/>
    <x v="15"/>
    <x v="0"/>
    <n v="4150.6899999999996"/>
    <n v="0"/>
    <n v="4150.6899999999996"/>
    <n v="0"/>
    <n v="4150.6899999999996"/>
    <n v="0"/>
    <n v="4150.6899999999996"/>
    <n v="3308.62"/>
    <n v="0"/>
    <n v="842.06999999999971"/>
    <n v="0"/>
    <s v="G/530101/1BA101"/>
  </r>
  <r>
    <x v="0"/>
    <x v="0"/>
    <x v="1"/>
    <x v="4"/>
    <x v="4"/>
    <x v="11"/>
    <s v="MC37B000"/>
    <x v="0"/>
    <x v="1"/>
    <x v="1"/>
    <x v="16"/>
    <x v="0"/>
    <n v="11716.85"/>
    <n v="0"/>
    <n v="11716.85"/>
    <n v="0"/>
    <n v="11716.85"/>
    <n v="0"/>
    <n v="11716.85"/>
    <n v="11590.52"/>
    <n v="0"/>
    <n v="126.32999999999993"/>
    <n v="0"/>
    <s v="G/530104/1BA101"/>
  </r>
  <r>
    <x v="0"/>
    <x v="0"/>
    <x v="1"/>
    <x v="4"/>
    <x v="4"/>
    <x v="11"/>
    <s v="MC37B000"/>
    <x v="0"/>
    <x v="1"/>
    <x v="1"/>
    <x v="17"/>
    <x v="0"/>
    <n v="5000"/>
    <n v="658.56"/>
    <n v="5658.5599999999995"/>
    <n v="0"/>
    <n v="5658.5599999999995"/>
    <n v="8.85"/>
    <n v="5649.71"/>
    <n v="2865.76"/>
    <n v="8.8499999999994543"/>
    <n v="2792.7999999999993"/>
    <n v="0"/>
    <s v="G/530105/1BA101"/>
  </r>
  <r>
    <x v="0"/>
    <x v="0"/>
    <x v="1"/>
    <x v="4"/>
    <x v="4"/>
    <x v="11"/>
    <s v="MC37B000"/>
    <x v="0"/>
    <x v="1"/>
    <x v="1"/>
    <x v="91"/>
    <x v="0"/>
    <n v="273000"/>
    <n v="-95087.42"/>
    <n v="177912.58000000002"/>
    <n v="0"/>
    <n v="177912.58000000002"/>
    <n v="0"/>
    <n v="177200"/>
    <n v="104377.79"/>
    <n v="712.5800000000163"/>
    <n v="73534.790000000023"/>
    <n v="712.58"/>
    <s v="G/530106/1BA101"/>
  </r>
  <r>
    <x v="0"/>
    <x v="0"/>
    <x v="1"/>
    <x v="4"/>
    <x v="4"/>
    <x v="11"/>
    <s v="MC37B000"/>
    <x v="0"/>
    <x v="1"/>
    <x v="1"/>
    <x v="18"/>
    <x v="0"/>
    <n v="59900"/>
    <n v="12250"/>
    <n v="72150"/>
    <n v="0"/>
    <n v="72150"/>
    <n v="0"/>
    <n v="48605.05"/>
    <n v="14242.41"/>
    <n v="23544.949999999997"/>
    <n v="57907.59"/>
    <n v="23544.95"/>
    <s v="G/530201/1BA101"/>
  </r>
  <r>
    <x v="0"/>
    <x v="0"/>
    <x v="1"/>
    <x v="4"/>
    <x v="4"/>
    <x v="11"/>
    <s v="MC37B000"/>
    <x v="0"/>
    <x v="1"/>
    <x v="1"/>
    <x v="139"/>
    <x v="0"/>
    <n v="4370"/>
    <n v="7950.88"/>
    <n v="12320.880000000001"/>
    <n v="0"/>
    <n v="12320.880000000001"/>
    <n v="0"/>
    <n v="7938"/>
    <n v="1710.8"/>
    <n v="4382.880000000001"/>
    <n v="10610.080000000002"/>
    <n v="4382.88"/>
    <s v="G/530202/1BA101"/>
  </r>
  <r>
    <x v="0"/>
    <x v="0"/>
    <x v="1"/>
    <x v="4"/>
    <x v="4"/>
    <x v="11"/>
    <s v="MC37B000"/>
    <x v="0"/>
    <x v="1"/>
    <x v="1"/>
    <x v="20"/>
    <x v="0"/>
    <n v="10000"/>
    <n v="15000"/>
    <n v="25000"/>
    <n v="0"/>
    <n v="25000"/>
    <n v="537.6"/>
    <n v="7828"/>
    <n v="7823.2"/>
    <n v="17172"/>
    <n v="17176.8"/>
    <n v="16634.400000000001"/>
    <s v="G/530204/1BA101"/>
  </r>
  <r>
    <x v="0"/>
    <x v="0"/>
    <x v="1"/>
    <x v="4"/>
    <x v="4"/>
    <x v="11"/>
    <s v="MC37B000"/>
    <x v="0"/>
    <x v="1"/>
    <x v="1"/>
    <x v="140"/>
    <x v="0"/>
    <n v="10000"/>
    <n v="0"/>
    <n v="10000"/>
    <n v="0"/>
    <n v="10000"/>
    <n v="0"/>
    <n v="0"/>
    <n v="0"/>
    <n v="10000"/>
    <n v="10000"/>
    <n v="10000"/>
    <s v="G/530205/1BA101"/>
  </r>
  <r>
    <x v="0"/>
    <x v="0"/>
    <x v="1"/>
    <x v="4"/>
    <x v="4"/>
    <x v="11"/>
    <s v="MC37B000"/>
    <x v="0"/>
    <x v="1"/>
    <x v="1"/>
    <x v="21"/>
    <x v="0"/>
    <n v="180000"/>
    <n v="45287.65"/>
    <n v="225287.65"/>
    <n v="0"/>
    <n v="225287.65"/>
    <n v="9941.65"/>
    <n v="214471.18"/>
    <n v="138385.82999999999"/>
    <n v="10816.470000000001"/>
    <n v="86901.82"/>
    <n v="874.82"/>
    <s v="G/530208/1BA101"/>
  </r>
  <r>
    <x v="0"/>
    <x v="0"/>
    <x v="1"/>
    <x v="4"/>
    <x v="4"/>
    <x v="11"/>
    <s v="MC37B000"/>
    <x v="0"/>
    <x v="1"/>
    <x v="1"/>
    <x v="22"/>
    <x v="0"/>
    <n v="68000"/>
    <n v="0"/>
    <n v="68000"/>
    <n v="0"/>
    <n v="68000"/>
    <n v="7044.8"/>
    <n v="56889.15"/>
    <n v="33096.33"/>
    <n v="11110.849999999999"/>
    <n v="34903.67"/>
    <n v="4066.05"/>
    <s v="G/530209/1BA101"/>
  </r>
  <r>
    <x v="0"/>
    <x v="0"/>
    <x v="1"/>
    <x v="4"/>
    <x v="4"/>
    <x v="11"/>
    <s v="MC37B000"/>
    <x v="0"/>
    <x v="1"/>
    <x v="1"/>
    <x v="24"/>
    <x v="0"/>
    <n v="6000"/>
    <n v="7950.88"/>
    <n v="13950.880000000001"/>
    <n v="0"/>
    <n v="13950.880000000001"/>
    <n v="0"/>
    <n v="8250.8799999999992"/>
    <n v="5607.06"/>
    <n v="5700.0000000000018"/>
    <n v="8343.82"/>
    <n v="5700"/>
    <s v="G/530402/1BA101"/>
  </r>
  <r>
    <x v="0"/>
    <x v="0"/>
    <x v="1"/>
    <x v="4"/>
    <x v="4"/>
    <x v="11"/>
    <s v="MC37B000"/>
    <x v="0"/>
    <x v="1"/>
    <x v="1"/>
    <x v="25"/>
    <x v="0"/>
    <n v="1300"/>
    <n v="1680"/>
    <n v="2980"/>
    <n v="0"/>
    <n v="2980"/>
    <n v="985.6"/>
    <n v="1846.4"/>
    <n v="1001.28"/>
    <n v="1133.5999999999999"/>
    <n v="1978.72"/>
    <n v="148"/>
    <s v="G/530404/1BA101"/>
  </r>
  <r>
    <x v="0"/>
    <x v="0"/>
    <x v="1"/>
    <x v="4"/>
    <x v="4"/>
    <x v="11"/>
    <s v="MC37B000"/>
    <x v="0"/>
    <x v="1"/>
    <x v="1"/>
    <x v="26"/>
    <x v="0"/>
    <n v="0"/>
    <n v="14700"/>
    <n v="14700"/>
    <n v="0"/>
    <n v="14700"/>
    <n v="1086.6199999999999"/>
    <n v="2995"/>
    <n v="2995"/>
    <n v="11705"/>
    <n v="11705"/>
    <n v="10618.38"/>
    <s v="G/530405/1BA101"/>
  </r>
  <r>
    <x v="0"/>
    <x v="0"/>
    <x v="1"/>
    <x v="4"/>
    <x v="4"/>
    <x v="11"/>
    <s v="MC37B000"/>
    <x v="0"/>
    <x v="1"/>
    <x v="1"/>
    <x v="113"/>
    <x v="0"/>
    <n v="160000"/>
    <n v="81291.98"/>
    <n v="241291.97999999998"/>
    <n v="0"/>
    <n v="241291.97999999998"/>
    <n v="11065.62"/>
    <n v="229642.67"/>
    <n v="160858.6"/>
    <n v="11649.309999999969"/>
    <n v="80433.379999999976"/>
    <n v="583.69000000000005"/>
    <s v="G/530502/1BA101"/>
  </r>
  <r>
    <x v="0"/>
    <x v="0"/>
    <x v="1"/>
    <x v="4"/>
    <x v="4"/>
    <x v="11"/>
    <s v="MC37B000"/>
    <x v="0"/>
    <x v="1"/>
    <x v="1"/>
    <x v="27"/>
    <x v="0"/>
    <n v="400000"/>
    <n v="-253185.02"/>
    <n v="146814.98000000001"/>
    <n v="0"/>
    <n v="146814.98000000001"/>
    <n v="0"/>
    <n v="146112.53"/>
    <n v="146112.51"/>
    <n v="702.45000000001164"/>
    <n v="702.47000000000116"/>
    <n v="702.45"/>
    <s v="G/530505/1BA101"/>
  </r>
  <r>
    <x v="0"/>
    <x v="0"/>
    <x v="1"/>
    <x v="4"/>
    <x v="4"/>
    <x v="11"/>
    <s v="MC37B000"/>
    <x v="0"/>
    <x v="1"/>
    <x v="1"/>
    <x v="28"/>
    <x v="0"/>
    <n v="10000"/>
    <n v="0"/>
    <n v="10000"/>
    <n v="0"/>
    <n v="10000"/>
    <n v="2451.31"/>
    <n v="0"/>
    <n v="0"/>
    <n v="10000"/>
    <n v="10000"/>
    <n v="7548.69"/>
    <s v="G/530704/1BA101"/>
  </r>
  <r>
    <x v="0"/>
    <x v="0"/>
    <x v="1"/>
    <x v="4"/>
    <x v="4"/>
    <x v="11"/>
    <s v="MC37B000"/>
    <x v="0"/>
    <x v="1"/>
    <x v="1"/>
    <x v="87"/>
    <x v="0"/>
    <n v="200"/>
    <n v="2143"/>
    <n v="2343"/>
    <n v="0"/>
    <n v="2343"/>
    <n v="0"/>
    <n v="1440"/>
    <n v="316.51"/>
    <n v="903"/>
    <n v="2026.49"/>
    <n v="903"/>
    <s v="G/530801/1BA101"/>
  </r>
  <r>
    <x v="0"/>
    <x v="0"/>
    <x v="1"/>
    <x v="4"/>
    <x v="4"/>
    <x v="11"/>
    <s v="MC37B000"/>
    <x v="0"/>
    <x v="1"/>
    <x v="1"/>
    <x v="29"/>
    <x v="0"/>
    <n v="20000"/>
    <n v="22173.54"/>
    <n v="42173.54"/>
    <n v="0"/>
    <n v="42173.54"/>
    <n v="2060.8000000000002"/>
    <n v="8013.98"/>
    <n v="8013.98"/>
    <n v="34159.56"/>
    <n v="34159.56"/>
    <n v="32098.76"/>
    <s v="G/530802/1BA101"/>
  </r>
  <r>
    <x v="0"/>
    <x v="0"/>
    <x v="1"/>
    <x v="4"/>
    <x v="4"/>
    <x v="11"/>
    <s v="MC37B000"/>
    <x v="0"/>
    <x v="1"/>
    <x v="1"/>
    <x v="30"/>
    <x v="0"/>
    <n v="8000"/>
    <n v="15500"/>
    <n v="23500"/>
    <n v="0"/>
    <n v="23500"/>
    <n v="0"/>
    <n v="16463.009999999998"/>
    <n v="8702.56"/>
    <n v="7036.9900000000016"/>
    <n v="14797.44"/>
    <n v="7036.99"/>
    <s v="G/530803/1BA101"/>
  </r>
  <r>
    <x v="0"/>
    <x v="0"/>
    <x v="1"/>
    <x v="4"/>
    <x v="4"/>
    <x v="11"/>
    <s v="MC37B000"/>
    <x v="0"/>
    <x v="1"/>
    <x v="1"/>
    <x v="31"/>
    <x v="0"/>
    <n v="35000"/>
    <n v="0"/>
    <n v="35000"/>
    <n v="0"/>
    <n v="35000"/>
    <n v="1571.86"/>
    <n v="5106.04"/>
    <n v="5068.76"/>
    <n v="29893.96"/>
    <n v="29931.239999999998"/>
    <n v="28322.1"/>
    <s v="G/530804/1BA101"/>
  </r>
  <r>
    <x v="0"/>
    <x v="0"/>
    <x v="1"/>
    <x v="4"/>
    <x v="4"/>
    <x v="11"/>
    <s v="MC37B000"/>
    <x v="0"/>
    <x v="1"/>
    <x v="1"/>
    <x v="32"/>
    <x v="0"/>
    <n v="1500"/>
    <n v="3669.57"/>
    <n v="5169.57"/>
    <n v="0"/>
    <n v="5169.57"/>
    <n v="0"/>
    <n v="3592.72"/>
    <n v="3588.87"/>
    <n v="1576.85"/>
    <n v="1580.6999999999998"/>
    <n v="1576.85"/>
    <s v="G/530805/1BA101"/>
  </r>
  <r>
    <x v="0"/>
    <x v="0"/>
    <x v="1"/>
    <x v="4"/>
    <x v="4"/>
    <x v="11"/>
    <s v="MC37B000"/>
    <x v="0"/>
    <x v="1"/>
    <x v="1"/>
    <x v="34"/>
    <x v="0"/>
    <n v="30000"/>
    <n v="0"/>
    <n v="30000"/>
    <n v="0"/>
    <n v="30000"/>
    <n v="3358.15"/>
    <n v="20230.57"/>
    <n v="20230.57"/>
    <n v="9769.43"/>
    <n v="9769.43"/>
    <n v="6411.28"/>
    <s v="G/530807/1BA101"/>
  </r>
  <r>
    <x v="0"/>
    <x v="0"/>
    <x v="1"/>
    <x v="4"/>
    <x v="4"/>
    <x v="11"/>
    <s v="MC37B000"/>
    <x v="0"/>
    <x v="1"/>
    <x v="1"/>
    <x v="36"/>
    <x v="0"/>
    <n v="250"/>
    <n v="16477.439999999999"/>
    <n v="16727.439999999999"/>
    <n v="0"/>
    <n v="16727.439999999999"/>
    <n v="0"/>
    <n v="0"/>
    <n v="0"/>
    <n v="16727.439999999999"/>
    <n v="16727.439999999999"/>
    <n v="16727.439999999999"/>
    <s v="G/530811/1BA101"/>
  </r>
  <r>
    <x v="0"/>
    <x v="0"/>
    <x v="1"/>
    <x v="4"/>
    <x v="4"/>
    <x v="11"/>
    <s v="MC37B000"/>
    <x v="0"/>
    <x v="1"/>
    <x v="1"/>
    <x v="37"/>
    <x v="0"/>
    <n v="3000"/>
    <n v="12480"/>
    <n v="15480"/>
    <n v="0"/>
    <n v="15480"/>
    <n v="0"/>
    <n v="3076.64"/>
    <n v="3054.74"/>
    <n v="12403.36"/>
    <n v="12425.26"/>
    <n v="12403.36"/>
    <s v="G/530813/1BA101"/>
  </r>
  <r>
    <x v="0"/>
    <x v="0"/>
    <x v="1"/>
    <x v="4"/>
    <x v="4"/>
    <x v="11"/>
    <s v="MC37B000"/>
    <x v="0"/>
    <x v="1"/>
    <x v="1"/>
    <x v="128"/>
    <x v="0"/>
    <n v="0"/>
    <n v="2092.16"/>
    <n v="2092.16"/>
    <n v="0"/>
    <n v="2092.16"/>
    <n v="0"/>
    <n v="1540"/>
    <n v="1540"/>
    <n v="552.15999999999985"/>
    <n v="552.15999999999985"/>
    <n v="552.16"/>
    <s v="G/530820/1BA101"/>
  </r>
  <r>
    <x v="0"/>
    <x v="0"/>
    <x v="1"/>
    <x v="4"/>
    <x v="4"/>
    <x v="11"/>
    <s v="MC37B000"/>
    <x v="0"/>
    <x v="1"/>
    <x v="1"/>
    <x v="141"/>
    <x v="0"/>
    <n v="0"/>
    <n v="82753.78"/>
    <n v="82753.78"/>
    <n v="0"/>
    <n v="82753.78"/>
    <n v="0"/>
    <n v="78408.179999999993"/>
    <n v="78408.179999999993"/>
    <n v="4345.6000000000058"/>
    <n v="4345.6000000000058"/>
    <n v="4345.6000000000004"/>
    <s v="G/530826/1BA101"/>
  </r>
  <r>
    <x v="0"/>
    <x v="0"/>
    <x v="1"/>
    <x v="4"/>
    <x v="4"/>
    <x v="11"/>
    <s v="MC37B000"/>
    <x v="0"/>
    <x v="1"/>
    <x v="1"/>
    <x v="96"/>
    <x v="0"/>
    <n v="1000"/>
    <n v="2688"/>
    <n v="3688"/>
    <n v="0"/>
    <n v="3688"/>
    <n v="0"/>
    <n v="2688"/>
    <n v="2688"/>
    <n v="1000"/>
    <n v="1000"/>
    <n v="1000"/>
    <s v="G/531404/1BA101"/>
  </r>
  <r>
    <x v="0"/>
    <x v="0"/>
    <x v="1"/>
    <x v="4"/>
    <x v="4"/>
    <x v="11"/>
    <s v="MC37B000"/>
    <x v="0"/>
    <x v="1"/>
    <x v="1"/>
    <x v="123"/>
    <x v="0"/>
    <n v="1100"/>
    <n v="0"/>
    <n v="1100"/>
    <n v="0"/>
    <n v="1100"/>
    <n v="0"/>
    <n v="0"/>
    <n v="0"/>
    <n v="1100"/>
    <n v="1100"/>
    <n v="1100"/>
    <s v="G/531407/1BA101"/>
  </r>
  <r>
    <x v="0"/>
    <x v="0"/>
    <x v="1"/>
    <x v="4"/>
    <x v="4"/>
    <x v="11"/>
    <s v="MC37B000"/>
    <x v="0"/>
    <x v="1"/>
    <x v="2"/>
    <x v="38"/>
    <x v="0"/>
    <n v="800"/>
    <n v="1500"/>
    <n v="2300"/>
    <n v="0"/>
    <n v="2300"/>
    <n v="0"/>
    <n v="1540.52"/>
    <n v="100.36"/>
    <n v="759.48"/>
    <n v="2199.64"/>
    <n v="759.48"/>
    <s v="G/570102/1BA101"/>
  </r>
  <r>
    <x v="0"/>
    <x v="0"/>
    <x v="1"/>
    <x v="4"/>
    <x v="4"/>
    <x v="11"/>
    <s v="MC37B000"/>
    <x v="0"/>
    <x v="1"/>
    <x v="2"/>
    <x v="39"/>
    <x v="0"/>
    <n v="0"/>
    <n v="25"/>
    <n v="25"/>
    <n v="0"/>
    <n v="25"/>
    <n v="0"/>
    <n v="19.8"/>
    <n v="0"/>
    <n v="5.1999999999999993"/>
    <n v="25"/>
    <n v="5.2"/>
    <s v="G/570203/1BA101"/>
  </r>
  <r>
    <x v="0"/>
    <x v="0"/>
    <x v="1"/>
    <x v="4"/>
    <x v="4"/>
    <x v="11"/>
    <s v="MC37B000"/>
    <x v="9"/>
    <x v="30"/>
    <x v="3"/>
    <x v="40"/>
    <x v="0"/>
    <n v="0"/>
    <n v="229715"/>
    <n v="229715"/>
    <n v="0"/>
    <n v="229715"/>
    <n v="141497.91"/>
    <n v="6088.59"/>
    <n v="6088.59"/>
    <n v="223626.41"/>
    <n v="223626.41"/>
    <n v="82128.5"/>
    <s v="G/710203/1BL101"/>
  </r>
  <r>
    <x v="0"/>
    <x v="0"/>
    <x v="1"/>
    <x v="4"/>
    <x v="4"/>
    <x v="11"/>
    <s v="MC37B000"/>
    <x v="9"/>
    <x v="30"/>
    <x v="3"/>
    <x v="41"/>
    <x v="0"/>
    <n v="0"/>
    <n v="76676.61"/>
    <n v="76676.61"/>
    <n v="0"/>
    <n v="76676.61"/>
    <n v="1736.85"/>
    <n v="43663.14"/>
    <n v="43663.14"/>
    <n v="33013.47"/>
    <n v="33013.47"/>
    <n v="31276.62"/>
    <s v="G/710204/1BL101"/>
  </r>
  <r>
    <x v="0"/>
    <x v="0"/>
    <x v="1"/>
    <x v="4"/>
    <x v="4"/>
    <x v="11"/>
    <s v="MC37B000"/>
    <x v="9"/>
    <x v="30"/>
    <x v="3"/>
    <x v="142"/>
    <x v="0"/>
    <n v="21105.599999999999"/>
    <n v="-11237.24"/>
    <n v="9868.3599999999988"/>
    <n v="-2415.35"/>
    <n v="7453.0099999999984"/>
    <n v="0"/>
    <n v="7453.01"/>
    <n v="7453.01"/>
    <n v="2415.3499999999985"/>
    <n v="2415.3499999999985"/>
    <n v="0"/>
    <s v="G/710502/1BL101"/>
  </r>
  <r>
    <x v="0"/>
    <x v="0"/>
    <x v="1"/>
    <x v="4"/>
    <x v="4"/>
    <x v="11"/>
    <s v="MC37B000"/>
    <x v="9"/>
    <x v="30"/>
    <x v="3"/>
    <x v="43"/>
    <x v="0"/>
    <n v="0"/>
    <n v="1323575"/>
    <n v="1323575"/>
    <n v="0"/>
    <n v="1323575"/>
    <n v="556801.32999999996"/>
    <n v="238568.63"/>
    <n v="238568.63"/>
    <n v="1085006.3700000001"/>
    <n v="1085006.3700000001"/>
    <n v="528205.04"/>
    <s v="G/710510/1BL101"/>
  </r>
  <r>
    <x v="0"/>
    <x v="0"/>
    <x v="1"/>
    <x v="4"/>
    <x v="4"/>
    <x v="11"/>
    <s v="MC37B000"/>
    <x v="9"/>
    <x v="30"/>
    <x v="3"/>
    <x v="44"/>
    <x v="0"/>
    <n v="11094.4"/>
    <n v="162954.91"/>
    <n v="174049.31"/>
    <n v="-1257.26"/>
    <n v="172792.05"/>
    <n v="82213.25"/>
    <n v="35164.730000000003"/>
    <n v="35164.730000000003"/>
    <n v="138884.57999999999"/>
    <n v="138884.57999999999"/>
    <n v="55414.07"/>
    <s v="G/710601/1BL101"/>
  </r>
  <r>
    <x v="0"/>
    <x v="0"/>
    <x v="1"/>
    <x v="4"/>
    <x v="4"/>
    <x v="11"/>
    <s v="MC37B000"/>
    <x v="9"/>
    <x v="30"/>
    <x v="3"/>
    <x v="45"/>
    <x v="0"/>
    <n v="0"/>
    <n v="223410"/>
    <n v="223410"/>
    <n v="0"/>
    <n v="223410"/>
    <n v="144659.79"/>
    <n v="7984.11"/>
    <n v="7984.11"/>
    <n v="215425.89"/>
    <n v="215425.89"/>
    <n v="70766.100000000006"/>
    <s v="G/710602/1BL101"/>
  </r>
  <r>
    <x v="0"/>
    <x v="0"/>
    <x v="1"/>
    <x v="4"/>
    <x v="4"/>
    <x v="11"/>
    <s v="MC37B000"/>
    <x v="0"/>
    <x v="1"/>
    <x v="4"/>
    <x v="143"/>
    <x v="0"/>
    <n v="177100"/>
    <n v="-177100"/>
    <n v="0"/>
    <n v="0"/>
    <n v="0"/>
    <n v="0"/>
    <n v="0"/>
    <n v="0"/>
    <n v="0"/>
    <n v="0"/>
    <n v="0"/>
    <s v="G/730106/1BA101"/>
  </r>
  <r>
    <x v="0"/>
    <x v="0"/>
    <x v="1"/>
    <x v="4"/>
    <x v="4"/>
    <x v="11"/>
    <s v="MC37B000"/>
    <x v="9"/>
    <x v="30"/>
    <x v="4"/>
    <x v="109"/>
    <x v="0"/>
    <n v="24000"/>
    <n v="-16000"/>
    <n v="8000"/>
    <n v="0"/>
    <n v="8000"/>
    <n v="0"/>
    <n v="0"/>
    <n v="0"/>
    <n v="8000"/>
    <n v="8000"/>
    <n v="8000"/>
    <s v="G/730105/1BL101"/>
  </r>
  <r>
    <x v="0"/>
    <x v="0"/>
    <x v="1"/>
    <x v="4"/>
    <x v="4"/>
    <x v="11"/>
    <s v="MC37B000"/>
    <x v="9"/>
    <x v="30"/>
    <x v="4"/>
    <x v="143"/>
    <x v="0"/>
    <n v="500000"/>
    <n v="-422000"/>
    <n v="78000"/>
    <n v="0"/>
    <n v="78000"/>
    <n v="0"/>
    <n v="0"/>
    <n v="0"/>
    <n v="78000"/>
    <n v="78000"/>
    <n v="78000"/>
    <s v="G/730106/1BL101"/>
  </r>
  <r>
    <x v="0"/>
    <x v="0"/>
    <x v="1"/>
    <x v="4"/>
    <x v="4"/>
    <x v="11"/>
    <s v="MC37B000"/>
    <x v="9"/>
    <x v="30"/>
    <x v="4"/>
    <x v="57"/>
    <x v="0"/>
    <n v="17000"/>
    <n v="-2000"/>
    <n v="15000"/>
    <n v="0"/>
    <n v="15000"/>
    <n v="0"/>
    <n v="6899.2"/>
    <n v="6899.2"/>
    <n v="8100.8"/>
    <n v="8100.8"/>
    <n v="8100.8"/>
    <s v="G/730204/1BL101"/>
  </r>
  <r>
    <x v="0"/>
    <x v="0"/>
    <x v="1"/>
    <x v="4"/>
    <x v="4"/>
    <x v="11"/>
    <s v="MC37B000"/>
    <x v="9"/>
    <x v="30"/>
    <x v="4"/>
    <x v="124"/>
    <x v="0"/>
    <n v="399519.96"/>
    <n v="-351359.96"/>
    <n v="48160"/>
    <n v="0"/>
    <n v="48160"/>
    <n v="0"/>
    <n v="48160"/>
    <n v="33712"/>
    <n v="0"/>
    <n v="14448"/>
    <n v="0"/>
    <s v="G/730207/1BL101"/>
  </r>
  <r>
    <x v="0"/>
    <x v="0"/>
    <x v="1"/>
    <x v="4"/>
    <x v="4"/>
    <x v="11"/>
    <s v="MC37B000"/>
    <x v="9"/>
    <x v="30"/>
    <x v="4"/>
    <x v="61"/>
    <x v="0"/>
    <n v="0"/>
    <n v="17984.82"/>
    <n v="17984.82"/>
    <n v="0"/>
    <n v="17984.82"/>
    <n v="0"/>
    <n v="0"/>
    <n v="0"/>
    <n v="17984.82"/>
    <n v="17984.82"/>
    <n v="17984.82"/>
    <s v="G/730208/1BL101"/>
  </r>
  <r>
    <x v="0"/>
    <x v="0"/>
    <x v="1"/>
    <x v="4"/>
    <x v="4"/>
    <x v="11"/>
    <s v="MC37B000"/>
    <x v="9"/>
    <x v="30"/>
    <x v="4"/>
    <x v="144"/>
    <x v="0"/>
    <n v="173752.32000000001"/>
    <n v="-173752.32000000001"/>
    <n v="0"/>
    <n v="0"/>
    <n v="0"/>
    <n v="0"/>
    <n v="0"/>
    <n v="0"/>
    <n v="0"/>
    <n v="0"/>
    <n v="0"/>
    <s v="G/730230/1BL101"/>
  </r>
  <r>
    <x v="0"/>
    <x v="0"/>
    <x v="1"/>
    <x v="4"/>
    <x v="4"/>
    <x v="11"/>
    <s v="MC37B000"/>
    <x v="9"/>
    <x v="30"/>
    <x v="4"/>
    <x v="99"/>
    <x v="0"/>
    <n v="40000"/>
    <n v="-40000"/>
    <n v="0"/>
    <n v="0"/>
    <n v="0"/>
    <n v="0"/>
    <n v="0"/>
    <n v="0"/>
    <n v="0"/>
    <n v="0"/>
    <n v="0"/>
    <s v="G/730249/1BL101"/>
  </r>
  <r>
    <x v="0"/>
    <x v="0"/>
    <x v="1"/>
    <x v="4"/>
    <x v="4"/>
    <x v="11"/>
    <s v="MC37B000"/>
    <x v="9"/>
    <x v="30"/>
    <x v="4"/>
    <x v="145"/>
    <x v="0"/>
    <n v="8000"/>
    <n v="0"/>
    <n v="8000"/>
    <n v="0"/>
    <n v="8000"/>
    <n v="0"/>
    <n v="0"/>
    <n v="0"/>
    <n v="8000"/>
    <n v="8000"/>
    <n v="8000"/>
    <s v="G/730303/1BL101"/>
  </r>
  <r>
    <x v="0"/>
    <x v="0"/>
    <x v="1"/>
    <x v="4"/>
    <x v="4"/>
    <x v="11"/>
    <s v="MC37B000"/>
    <x v="9"/>
    <x v="30"/>
    <x v="4"/>
    <x v="47"/>
    <x v="0"/>
    <n v="1923400.16"/>
    <n v="-1170468.73"/>
    <n v="752931.42999999993"/>
    <n v="0"/>
    <n v="752931.42999999993"/>
    <n v="0"/>
    <n v="682931.43"/>
    <n v="294633.19"/>
    <n v="69999.999999999884"/>
    <n v="458298.23999999993"/>
    <n v="70000"/>
    <s v="G/730505/1BL101"/>
  </r>
  <r>
    <x v="0"/>
    <x v="0"/>
    <x v="1"/>
    <x v="4"/>
    <x v="4"/>
    <x v="11"/>
    <s v="MC37B000"/>
    <x v="9"/>
    <x v="30"/>
    <x v="4"/>
    <x v="106"/>
    <x v="0"/>
    <n v="146689"/>
    <n v="-146689"/>
    <n v="0"/>
    <n v="0"/>
    <n v="0"/>
    <n v="0"/>
    <n v="0"/>
    <n v="0"/>
    <n v="0"/>
    <n v="0"/>
    <n v="0"/>
    <s v="G/730601/1BL101"/>
  </r>
  <r>
    <x v="0"/>
    <x v="0"/>
    <x v="1"/>
    <x v="4"/>
    <x v="4"/>
    <x v="11"/>
    <s v="MC37B000"/>
    <x v="9"/>
    <x v="30"/>
    <x v="4"/>
    <x v="49"/>
    <x v="0"/>
    <n v="27157.15"/>
    <n v="-27157.15"/>
    <n v="0"/>
    <n v="0"/>
    <n v="0"/>
    <n v="0"/>
    <n v="0"/>
    <n v="0"/>
    <n v="0"/>
    <n v="0"/>
    <n v="0"/>
    <s v="G/730606/1BL101"/>
  </r>
  <r>
    <x v="0"/>
    <x v="0"/>
    <x v="1"/>
    <x v="4"/>
    <x v="4"/>
    <x v="11"/>
    <s v="MC37B000"/>
    <x v="9"/>
    <x v="30"/>
    <x v="4"/>
    <x v="89"/>
    <x v="0"/>
    <n v="30000"/>
    <n v="576585.35"/>
    <n v="606585.35"/>
    <n v="-606585.35"/>
    <n v="0"/>
    <n v="0"/>
    <n v="0"/>
    <n v="0"/>
    <n v="606585.35"/>
    <n v="606585.35"/>
    <n v="0"/>
    <s v="G/730701/1BL101"/>
  </r>
  <r>
    <x v="0"/>
    <x v="0"/>
    <x v="1"/>
    <x v="4"/>
    <x v="4"/>
    <x v="11"/>
    <s v="MC37B000"/>
    <x v="9"/>
    <x v="30"/>
    <x v="4"/>
    <x v="126"/>
    <x v="0"/>
    <n v="5000"/>
    <n v="-3499.2"/>
    <n v="1500.8000000000002"/>
    <n v="0"/>
    <n v="1500.8000000000002"/>
    <n v="0"/>
    <n v="1500.8"/>
    <n v="1500.8"/>
    <n v="0"/>
    <n v="0"/>
    <n v="0"/>
    <s v="G/730702/1BL101"/>
  </r>
  <r>
    <x v="0"/>
    <x v="0"/>
    <x v="1"/>
    <x v="4"/>
    <x v="4"/>
    <x v="11"/>
    <s v="MC37B000"/>
    <x v="9"/>
    <x v="30"/>
    <x v="4"/>
    <x v="69"/>
    <x v="0"/>
    <n v="52955"/>
    <n v="15000"/>
    <n v="67955"/>
    <n v="0"/>
    <n v="67955"/>
    <n v="0"/>
    <n v="7815.36"/>
    <n v="7815.36"/>
    <n v="60139.64"/>
    <n v="60139.64"/>
    <n v="60139.64"/>
    <s v="G/730802/1BL101"/>
  </r>
  <r>
    <x v="0"/>
    <x v="0"/>
    <x v="1"/>
    <x v="4"/>
    <x v="4"/>
    <x v="11"/>
    <s v="MC37B000"/>
    <x v="9"/>
    <x v="30"/>
    <x v="4"/>
    <x v="73"/>
    <x v="0"/>
    <n v="0"/>
    <n v="7000"/>
    <n v="7000"/>
    <n v="0"/>
    <n v="7000"/>
    <n v="2043"/>
    <n v="0"/>
    <n v="0"/>
    <n v="7000"/>
    <n v="7000"/>
    <n v="4957"/>
    <s v="G/730805/1BL101"/>
  </r>
  <r>
    <x v="0"/>
    <x v="0"/>
    <x v="1"/>
    <x v="4"/>
    <x v="4"/>
    <x v="11"/>
    <s v="MC37B000"/>
    <x v="9"/>
    <x v="30"/>
    <x v="4"/>
    <x v="65"/>
    <x v="0"/>
    <n v="0"/>
    <n v="2195.5300000000002"/>
    <n v="2195.5300000000002"/>
    <n v="0"/>
    <n v="2195.5300000000002"/>
    <n v="0"/>
    <n v="0"/>
    <n v="0"/>
    <n v="2195.5300000000002"/>
    <n v="2195.5300000000002"/>
    <n v="2195.5300000000002"/>
    <s v="G/730820/1BL101"/>
  </r>
  <r>
    <x v="0"/>
    <x v="0"/>
    <x v="1"/>
    <x v="4"/>
    <x v="4"/>
    <x v="11"/>
    <s v="MC37B000"/>
    <x v="9"/>
    <x v="31"/>
    <x v="4"/>
    <x v="109"/>
    <x v="0"/>
    <n v="29200"/>
    <n v="-29200"/>
    <n v="0"/>
    <n v="0"/>
    <n v="0"/>
    <n v="0"/>
    <n v="0"/>
    <n v="0"/>
    <n v="0"/>
    <n v="0"/>
    <n v="0"/>
    <s v="G/730105/1BL101"/>
  </r>
  <r>
    <x v="0"/>
    <x v="0"/>
    <x v="1"/>
    <x v="4"/>
    <x v="4"/>
    <x v="11"/>
    <s v="MC37B000"/>
    <x v="9"/>
    <x v="31"/>
    <x v="4"/>
    <x v="106"/>
    <x v="0"/>
    <n v="25000"/>
    <n v="0"/>
    <n v="25000"/>
    <n v="-25000"/>
    <n v="0"/>
    <n v="0"/>
    <n v="0"/>
    <n v="0"/>
    <n v="25000"/>
    <n v="25000"/>
    <n v="0"/>
    <s v="G/730601/1BL101"/>
  </r>
  <r>
    <x v="0"/>
    <x v="0"/>
    <x v="1"/>
    <x v="4"/>
    <x v="4"/>
    <x v="11"/>
    <s v="MC37B000"/>
    <x v="9"/>
    <x v="31"/>
    <x v="4"/>
    <x v="49"/>
    <x v="0"/>
    <n v="107142.86"/>
    <n v="-107142.86"/>
    <n v="0"/>
    <n v="0"/>
    <n v="0"/>
    <n v="0"/>
    <n v="0"/>
    <n v="0"/>
    <n v="0"/>
    <n v="0"/>
    <n v="0"/>
    <s v="G/730606/1BL101"/>
  </r>
  <r>
    <x v="0"/>
    <x v="0"/>
    <x v="1"/>
    <x v="4"/>
    <x v="4"/>
    <x v="11"/>
    <s v="MC37B000"/>
    <x v="9"/>
    <x v="31"/>
    <x v="4"/>
    <x v="110"/>
    <x v="0"/>
    <n v="40300"/>
    <n v="-40300"/>
    <n v="0"/>
    <n v="0"/>
    <n v="0"/>
    <n v="0"/>
    <n v="0"/>
    <n v="0"/>
    <n v="0"/>
    <n v="0"/>
    <n v="0"/>
    <s v="G/730704/1BL101"/>
  </r>
  <r>
    <x v="0"/>
    <x v="0"/>
    <x v="1"/>
    <x v="4"/>
    <x v="4"/>
    <x v="11"/>
    <s v="MC37B000"/>
    <x v="9"/>
    <x v="31"/>
    <x v="4"/>
    <x v="69"/>
    <x v="0"/>
    <n v="6002.85"/>
    <n v="0"/>
    <n v="6002.85"/>
    <n v="-3307.67"/>
    <n v="2695.1800000000003"/>
    <n v="0"/>
    <n v="0"/>
    <n v="0"/>
    <n v="6002.85"/>
    <n v="6002.85"/>
    <n v="2695.18"/>
    <s v="G/730802/1BL101"/>
  </r>
  <r>
    <x v="0"/>
    <x v="0"/>
    <x v="1"/>
    <x v="4"/>
    <x v="4"/>
    <x v="11"/>
    <s v="MC37B000"/>
    <x v="9"/>
    <x v="31"/>
    <x v="4"/>
    <x v="103"/>
    <x v="0"/>
    <n v="2000"/>
    <n v="-2000"/>
    <n v="0"/>
    <n v="0"/>
    <n v="0"/>
    <n v="0"/>
    <n v="0"/>
    <n v="0"/>
    <n v="0"/>
    <n v="0"/>
    <n v="0"/>
    <s v="G/731403/1BL101"/>
  </r>
  <r>
    <x v="0"/>
    <x v="0"/>
    <x v="1"/>
    <x v="4"/>
    <x v="4"/>
    <x v="11"/>
    <s v="MC37B000"/>
    <x v="9"/>
    <x v="30"/>
    <x v="6"/>
    <x v="79"/>
    <x v="0"/>
    <n v="0"/>
    <n v="84870.24"/>
    <n v="84870.24"/>
    <n v="0"/>
    <n v="84870.24"/>
    <n v="0"/>
    <n v="0"/>
    <n v="0"/>
    <n v="84870.24"/>
    <n v="84870.24"/>
    <n v="84870.24"/>
    <s v="G/840103/1BL101"/>
  </r>
  <r>
    <x v="0"/>
    <x v="0"/>
    <x v="1"/>
    <x v="4"/>
    <x v="4"/>
    <x v="11"/>
    <s v="MC37B000"/>
    <x v="9"/>
    <x v="30"/>
    <x v="6"/>
    <x v="77"/>
    <x v="0"/>
    <n v="15400"/>
    <n v="-8761"/>
    <n v="6639"/>
    <n v="0"/>
    <n v="6639"/>
    <n v="3"/>
    <n v="6636"/>
    <n v="6636"/>
    <n v="3"/>
    <n v="3"/>
    <n v="0"/>
    <s v="G/840104/1BL101"/>
  </r>
  <r>
    <x v="0"/>
    <x v="0"/>
    <x v="1"/>
    <x v="4"/>
    <x v="4"/>
    <x v="11"/>
    <s v="MC37B000"/>
    <x v="9"/>
    <x v="30"/>
    <x v="6"/>
    <x v="146"/>
    <x v="0"/>
    <n v="62800"/>
    <n v="-62800"/>
    <n v="0"/>
    <n v="0"/>
    <n v="0"/>
    <n v="0"/>
    <n v="0"/>
    <n v="0"/>
    <n v="0"/>
    <n v="0"/>
    <n v="0"/>
    <s v="G/840105/1BL101"/>
  </r>
  <r>
    <x v="0"/>
    <x v="0"/>
    <x v="1"/>
    <x v="4"/>
    <x v="4"/>
    <x v="11"/>
    <s v="MC37B000"/>
    <x v="9"/>
    <x v="30"/>
    <x v="6"/>
    <x v="78"/>
    <x v="0"/>
    <n v="8980.7000000000007"/>
    <n v="0"/>
    <n v="8980.7000000000007"/>
    <n v="0"/>
    <n v="8980.7000000000007"/>
    <n v="0"/>
    <n v="0"/>
    <n v="0"/>
    <n v="8980.7000000000007"/>
    <n v="8980.7000000000007"/>
    <n v="8980.7000000000007"/>
    <s v="G/840107/1BL101"/>
  </r>
  <r>
    <x v="0"/>
    <x v="0"/>
    <x v="1"/>
    <x v="4"/>
    <x v="4"/>
    <x v="11"/>
    <s v="MC37B000"/>
    <x v="9"/>
    <x v="31"/>
    <x v="6"/>
    <x v="79"/>
    <x v="0"/>
    <n v="0"/>
    <n v="6350.4"/>
    <n v="6350.4"/>
    <n v="0"/>
    <n v="6350.4"/>
    <n v="0"/>
    <n v="6350.4"/>
    <n v="6350.4"/>
    <n v="0"/>
    <n v="0"/>
    <n v="0"/>
    <s v="G/840103/1BL101"/>
  </r>
  <r>
    <x v="0"/>
    <x v="0"/>
    <x v="1"/>
    <x v="4"/>
    <x v="4"/>
    <x v="11"/>
    <s v="MC37B000"/>
    <x v="9"/>
    <x v="31"/>
    <x v="6"/>
    <x v="77"/>
    <x v="0"/>
    <n v="320000"/>
    <n v="11478"/>
    <n v="331478"/>
    <n v="0"/>
    <n v="331478"/>
    <n v="98450.240000000005"/>
    <n v="0"/>
    <n v="0"/>
    <n v="331478"/>
    <n v="331478"/>
    <n v="233027.76"/>
    <s v="G/840104/1BL101"/>
  </r>
  <r>
    <x v="0"/>
    <x v="0"/>
    <x v="1"/>
    <x v="4"/>
    <x v="4"/>
    <x v="11"/>
    <s v="MC37B000"/>
    <x v="9"/>
    <x v="31"/>
    <x v="6"/>
    <x v="78"/>
    <x v="0"/>
    <n v="3500"/>
    <n v="53671.6"/>
    <n v="57171.6"/>
    <n v="0"/>
    <n v="57171.6"/>
    <n v="57171.6"/>
    <n v="0"/>
    <n v="0"/>
    <n v="57171.6"/>
    <n v="57171.6"/>
    <n v="0"/>
    <s v="G/840107/1BL101"/>
  </r>
  <r>
    <x v="0"/>
    <x v="0"/>
    <x v="1"/>
    <x v="4"/>
    <x v="4"/>
    <x v="11"/>
    <s v="MC37B000"/>
    <x v="0"/>
    <x v="0"/>
    <x v="7"/>
    <x v="90"/>
    <x v="0"/>
    <n v="0"/>
    <n v="50000"/>
    <n v="50000"/>
    <n v="0"/>
    <n v="50000"/>
    <n v="0"/>
    <n v="19236.400000000001"/>
    <n v="16768.29"/>
    <n v="30763.599999999999"/>
    <n v="33231.71"/>
    <n v="30763.599999999999"/>
    <s v="G/990101/1BA101"/>
  </r>
  <r>
    <x v="0"/>
    <x v="0"/>
    <x v="1"/>
    <x v="5"/>
    <x v="5"/>
    <x v="12"/>
    <s v="ZA01C000"/>
    <x v="0"/>
    <x v="0"/>
    <x v="0"/>
    <x v="0"/>
    <x v="0"/>
    <n v="2126172"/>
    <n v="46974"/>
    <n v="2173146"/>
    <n v="-206236.5"/>
    <n v="1966909.5"/>
    <n v="0"/>
    <n v="1304294.53"/>
    <n v="1304294.53"/>
    <n v="868851.47"/>
    <n v="868851.47"/>
    <n v="662614.97"/>
    <s v="G/510105/1CA101"/>
  </r>
  <r>
    <x v="0"/>
    <x v="0"/>
    <x v="1"/>
    <x v="5"/>
    <x v="5"/>
    <x v="12"/>
    <s v="ZA01C000"/>
    <x v="0"/>
    <x v="0"/>
    <x v="0"/>
    <x v="1"/>
    <x v="0"/>
    <n v="102586.32"/>
    <n v="-2436.52"/>
    <n v="100149.8"/>
    <n v="-29251.53"/>
    <n v="70898.27"/>
    <n v="0"/>
    <n v="48889.22"/>
    <n v="48889.22"/>
    <n v="51260.58"/>
    <n v="51260.58"/>
    <n v="22009.05"/>
    <s v="G/510106/1CA101"/>
  </r>
  <r>
    <x v="0"/>
    <x v="0"/>
    <x v="1"/>
    <x v="5"/>
    <x v="5"/>
    <x v="12"/>
    <s v="ZA01C000"/>
    <x v="0"/>
    <x v="0"/>
    <x v="0"/>
    <x v="2"/>
    <x v="0"/>
    <n v="251329.86"/>
    <n v="1287.96"/>
    <n v="252617.81999999998"/>
    <n v="0"/>
    <n v="252617.81999999998"/>
    <n v="43821.2"/>
    <n v="30880.15"/>
    <n v="30880.15"/>
    <n v="221737.66999999998"/>
    <n v="221737.66999999998"/>
    <n v="177916.47"/>
    <s v="G/510203/1CA101"/>
  </r>
  <r>
    <x v="0"/>
    <x v="0"/>
    <x v="1"/>
    <x v="5"/>
    <x v="5"/>
    <x v="12"/>
    <s v="ZA01C000"/>
    <x v="0"/>
    <x v="0"/>
    <x v="0"/>
    <x v="3"/>
    <x v="0"/>
    <n v="58438.080000000002"/>
    <n v="666.67"/>
    <n v="59104.75"/>
    <n v="0"/>
    <n v="59104.75"/>
    <n v="4771.12"/>
    <n v="42606.53"/>
    <n v="42606.53"/>
    <n v="16498.22"/>
    <n v="16498.22"/>
    <n v="11727.1"/>
    <s v="G/510204/1CA101"/>
  </r>
  <r>
    <x v="0"/>
    <x v="0"/>
    <x v="1"/>
    <x v="5"/>
    <x v="5"/>
    <x v="12"/>
    <s v="ZA01C000"/>
    <x v="0"/>
    <x v="0"/>
    <x v="0"/>
    <x v="4"/>
    <x v="0"/>
    <n v="1848"/>
    <n v="0"/>
    <n v="1848"/>
    <n v="-1682.92"/>
    <n v="165.07999999999993"/>
    <n v="0"/>
    <n v="112"/>
    <n v="112"/>
    <n v="1736"/>
    <n v="1736"/>
    <n v="53.08"/>
    <s v="G/510304/1CA101"/>
  </r>
  <r>
    <x v="0"/>
    <x v="0"/>
    <x v="1"/>
    <x v="5"/>
    <x v="5"/>
    <x v="12"/>
    <s v="ZA01C000"/>
    <x v="0"/>
    <x v="0"/>
    <x v="0"/>
    <x v="5"/>
    <x v="0"/>
    <n v="14784"/>
    <n v="-352"/>
    <n v="14432"/>
    <n v="-8872.2900000000009"/>
    <n v="5559.7099999999991"/>
    <n v="0"/>
    <n v="3552"/>
    <n v="3552"/>
    <n v="10880"/>
    <n v="10880"/>
    <n v="2007.71"/>
    <s v="G/510306/1CA101"/>
  </r>
  <r>
    <x v="0"/>
    <x v="0"/>
    <x v="1"/>
    <x v="5"/>
    <x v="5"/>
    <x v="12"/>
    <s v="ZA01C000"/>
    <x v="0"/>
    <x v="0"/>
    <x v="0"/>
    <x v="6"/>
    <x v="0"/>
    <n v="512.92999999999995"/>
    <n v="0"/>
    <n v="512.92999999999995"/>
    <n v="-512.92999999999995"/>
    <n v="0"/>
    <n v="0"/>
    <n v="0"/>
    <n v="0"/>
    <n v="512.92999999999995"/>
    <n v="512.92999999999995"/>
    <n v="0"/>
    <s v="G/510401/1CA101"/>
  </r>
  <r>
    <x v="0"/>
    <x v="0"/>
    <x v="1"/>
    <x v="5"/>
    <x v="5"/>
    <x v="12"/>
    <s v="ZA01C000"/>
    <x v="0"/>
    <x v="0"/>
    <x v="0"/>
    <x v="7"/>
    <x v="0"/>
    <n v="3077.59"/>
    <n v="-97.48"/>
    <n v="2980.11"/>
    <n v="-248.13"/>
    <n v="2731.98"/>
    <n v="0"/>
    <n v="1870.72"/>
    <n v="1870.72"/>
    <n v="1109.3900000000001"/>
    <n v="1109.3900000000001"/>
    <n v="861.26"/>
    <s v="G/510408/1CA101"/>
  </r>
  <r>
    <x v="0"/>
    <x v="0"/>
    <x v="1"/>
    <x v="5"/>
    <x v="5"/>
    <x v="12"/>
    <s v="ZA01C000"/>
    <x v="0"/>
    <x v="0"/>
    <x v="0"/>
    <x v="8"/>
    <x v="0"/>
    <n v="15104.24"/>
    <n v="0"/>
    <n v="15104.24"/>
    <n v="6187.19"/>
    <n v="21291.43"/>
    <n v="0"/>
    <n v="12879.87"/>
    <n v="12879.87"/>
    <n v="2224.369999999999"/>
    <n v="2224.369999999999"/>
    <n v="8411.56"/>
    <s v="G/510507/1CA101"/>
  </r>
  <r>
    <x v="0"/>
    <x v="0"/>
    <x v="1"/>
    <x v="5"/>
    <x v="5"/>
    <x v="12"/>
    <s v="ZA01C000"/>
    <x v="0"/>
    <x v="0"/>
    <x v="0"/>
    <x v="9"/>
    <x v="0"/>
    <n v="28282.68"/>
    <n v="0"/>
    <n v="28282.68"/>
    <n v="-11323.51"/>
    <n v="16959.169999999998"/>
    <n v="0"/>
    <n v="5635.66"/>
    <n v="5635.66"/>
    <n v="22647.02"/>
    <n v="22647.02"/>
    <n v="11323.51"/>
    <s v="G/510509/1CA101"/>
  </r>
  <r>
    <x v="0"/>
    <x v="0"/>
    <x v="1"/>
    <x v="5"/>
    <x v="5"/>
    <x v="12"/>
    <s v="ZA01C000"/>
    <x v="0"/>
    <x v="0"/>
    <x v="0"/>
    <x v="82"/>
    <x v="0"/>
    <n v="787200"/>
    <n v="-30000"/>
    <n v="757200"/>
    <n v="0"/>
    <n v="757200"/>
    <n v="394090"/>
    <n v="267110"/>
    <n v="267110"/>
    <n v="490090"/>
    <n v="490090"/>
    <n v="96000"/>
    <s v="G/510510/1CA101"/>
  </r>
  <r>
    <x v="0"/>
    <x v="0"/>
    <x v="1"/>
    <x v="5"/>
    <x v="5"/>
    <x v="12"/>
    <s v="ZA01C000"/>
    <x v="0"/>
    <x v="0"/>
    <x v="0"/>
    <x v="10"/>
    <x v="0"/>
    <n v="8299.35"/>
    <n v="0"/>
    <n v="8299.35"/>
    <n v="-4149.68"/>
    <n v="4149.67"/>
    <n v="0"/>
    <n v="0"/>
    <n v="0"/>
    <n v="8299.35"/>
    <n v="8299.35"/>
    <n v="4149.67"/>
    <s v="G/510512/1CA101"/>
  </r>
  <r>
    <x v="0"/>
    <x v="0"/>
    <x v="1"/>
    <x v="5"/>
    <x v="5"/>
    <x v="12"/>
    <s v="ZA01C000"/>
    <x v="0"/>
    <x v="0"/>
    <x v="0"/>
    <x v="11"/>
    <x v="0"/>
    <n v="83700.19"/>
    <n v="0"/>
    <n v="83700.19"/>
    <n v="-31088.26"/>
    <n v="52611.930000000008"/>
    <n v="0"/>
    <n v="25632.67"/>
    <n v="25632.67"/>
    <n v="58067.520000000004"/>
    <n v="58067.520000000004"/>
    <n v="26979.26"/>
    <s v="G/510513/1CA101"/>
  </r>
  <r>
    <x v="0"/>
    <x v="0"/>
    <x v="1"/>
    <x v="5"/>
    <x v="5"/>
    <x v="12"/>
    <s v="ZA01C000"/>
    <x v="0"/>
    <x v="0"/>
    <x v="0"/>
    <x v="12"/>
    <x v="0"/>
    <n v="381005.8"/>
    <n v="1851.2"/>
    <n v="382857"/>
    <n v="-14439.76"/>
    <n v="368417.24"/>
    <n v="48295.06"/>
    <n v="209711.15"/>
    <n v="209711.15"/>
    <n v="173145.85"/>
    <n v="173145.85"/>
    <n v="110411.03"/>
    <s v="G/510601/1CA101"/>
  </r>
  <r>
    <x v="0"/>
    <x v="0"/>
    <x v="1"/>
    <x v="5"/>
    <x v="5"/>
    <x v="12"/>
    <s v="ZA01C000"/>
    <x v="0"/>
    <x v="0"/>
    <x v="0"/>
    <x v="13"/>
    <x v="0"/>
    <n v="251329.86"/>
    <n v="1211.2"/>
    <n v="252541.06"/>
    <n v="-52424.959999999999"/>
    <n v="200116.1"/>
    <n v="46659.09"/>
    <n v="103388.82"/>
    <n v="103388.82"/>
    <n v="149152.24"/>
    <n v="149152.24"/>
    <n v="50068.19"/>
    <s v="G/510602/1CA101"/>
  </r>
  <r>
    <x v="0"/>
    <x v="0"/>
    <x v="1"/>
    <x v="5"/>
    <x v="5"/>
    <x v="12"/>
    <s v="ZA01C000"/>
    <x v="0"/>
    <x v="0"/>
    <x v="0"/>
    <x v="14"/>
    <x v="0"/>
    <n v="32479.54"/>
    <n v="0"/>
    <n v="32479.54"/>
    <n v="0"/>
    <n v="32479.54"/>
    <n v="0"/>
    <n v="2150"/>
    <n v="2150"/>
    <n v="30329.54"/>
    <n v="30329.54"/>
    <n v="30329.54"/>
    <s v="G/510707/1CA101"/>
  </r>
  <r>
    <x v="0"/>
    <x v="0"/>
    <x v="1"/>
    <x v="5"/>
    <x v="5"/>
    <x v="12"/>
    <s v="ZA01C000"/>
    <x v="0"/>
    <x v="1"/>
    <x v="1"/>
    <x v="83"/>
    <x v="0"/>
    <n v="42272.73"/>
    <n v="0"/>
    <n v="42272.73"/>
    <n v="0"/>
    <n v="42272.73"/>
    <n v="0"/>
    <n v="0"/>
    <n v="0"/>
    <n v="42272.73"/>
    <n v="42272.73"/>
    <n v="42272.73"/>
    <s v="G/530235/1CA101"/>
  </r>
  <r>
    <x v="0"/>
    <x v="0"/>
    <x v="3"/>
    <x v="6"/>
    <x v="6"/>
    <x v="13"/>
    <s v="ZA01G040"/>
    <x v="4"/>
    <x v="32"/>
    <x v="4"/>
    <x v="57"/>
    <x v="1"/>
    <n v="40000"/>
    <n v="0"/>
    <n v="40000"/>
    <n v="-40000"/>
    <n v="0"/>
    <n v="0"/>
    <n v="0"/>
    <n v="0"/>
    <n v="40000"/>
    <n v="40000"/>
    <n v="0"/>
    <s v="G/730204/1GG101"/>
  </r>
  <r>
    <x v="0"/>
    <x v="0"/>
    <x v="3"/>
    <x v="6"/>
    <x v="6"/>
    <x v="13"/>
    <s v="ZA01G040"/>
    <x v="4"/>
    <x v="32"/>
    <x v="4"/>
    <x v="53"/>
    <x v="1"/>
    <n v="75000"/>
    <n v="-10000"/>
    <n v="65000"/>
    <n v="-65000"/>
    <n v="0"/>
    <n v="0"/>
    <n v="0"/>
    <n v="0"/>
    <n v="65000"/>
    <n v="65000"/>
    <n v="0"/>
    <s v="G/730205/1GG101"/>
  </r>
  <r>
    <x v="0"/>
    <x v="0"/>
    <x v="3"/>
    <x v="6"/>
    <x v="6"/>
    <x v="13"/>
    <s v="ZA01G040"/>
    <x v="4"/>
    <x v="32"/>
    <x v="4"/>
    <x v="56"/>
    <x v="1"/>
    <n v="15000"/>
    <n v="0"/>
    <n v="15000"/>
    <n v="-15000"/>
    <n v="0"/>
    <n v="0"/>
    <n v="0"/>
    <n v="0"/>
    <n v="15000"/>
    <n v="15000"/>
    <n v="0"/>
    <s v="G/730613/1GG101"/>
  </r>
  <r>
    <x v="0"/>
    <x v="0"/>
    <x v="3"/>
    <x v="6"/>
    <x v="6"/>
    <x v="14"/>
    <s v="ZA01G030"/>
    <x v="4"/>
    <x v="32"/>
    <x v="4"/>
    <x v="53"/>
    <x v="1"/>
    <n v="196000"/>
    <n v="-23730"/>
    <n v="172270"/>
    <n v="-168770"/>
    <n v="3500"/>
    <n v="0"/>
    <n v="0"/>
    <n v="0"/>
    <n v="172270"/>
    <n v="172270"/>
    <n v="3500"/>
    <s v="G/730205/1GG101"/>
  </r>
  <r>
    <x v="0"/>
    <x v="0"/>
    <x v="3"/>
    <x v="6"/>
    <x v="6"/>
    <x v="14"/>
    <s v="ZA01G030"/>
    <x v="4"/>
    <x v="32"/>
    <x v="4"/>
    <x v="62"/>
    <x v="1"/>
    <n v="20000"/>
    <n v="-20000"/>
    <n v="0"/>
    <n v="0"/>
    <n v="0"/>
    <n v="0"/>
    <n v="0"/>
    <n v="0"/>
    <n v="0"/>
    <n v="0"/>
    <n v="0"/>
    <s v="G/730402/1GG101"/>
  </r>
  <r>
    <x v="0"/>
    <x v="0"/>
    <x v="3"/>
    <x v="6"/>
    <x v="6"/>
    <x v="14"/>
    <s v="ZA01G030"/>
    <x v="4"/>
    <x v="32"/>
    <x v="4"/>
    <x v="147"/>
    <x v="1"/>
    <n v="14000"/>
    <n v="0"/>
    <n v="14000"/>
    <n v="-14000"/>
    <n v="0"/>
    <n v="0"/>
    <n v="0"/>
    <n v="0"/>
    <n v="14000"/>
    <n v="14000"/>
    <n v="0"/>
    <s v="G/730425/1GG101"/>
  </r>
  <r>
    <x v="0"/>
    <x v="0"/>
    <x v="3"/>
    <x v="6"/>
    <x v="6"/>
    <x v="14"/>
    <s v="ZA01G030"/>
    <x v="4"/>
    <x v="33"/>
    <x v="4"/>
    <x v="57"/>
    <x v="1"/>
    <n v="15000"/>
    <n v="0"/>
    <n v="15000"/>
    <n v="-15000"/>
    <n v="0"/>
    <n v="0"/>
    <n v="0"/>
    <n v="0"/>
    <n v="15000"/>
    <n v="15000"/>
    <n v="0"/>
    <s v="G/730204/1GG101"/>
  </r>
  <r>
    <x v="0"/>
    <x v="0"/>
    <x v="3"/>
    <x v="6"/>
    <x v="6"/>
    <x v="14"/>
    <s v="ZA01G030"/>
    <x v="4"/>
    <x v="33"/>
    <x v="4"/>
    <x v="148"/>
    <x v="1"/>
    <n v="5080"/>
    <n v="0"/>
    <n v="5080"/>
    <n v="0"/>
    <n v="5080"/>
    <n v="0"/>
    <n v="0"/>
    <n v="0"/>
    <n v="5080"/>
    <n v="5080"/>
    <n v="5080"/>
    <s v="G/730239/1GG101"/>
  </r>
  <r>
    <x v="0"/>
    <x v="0"/>
    <x v="3"/>
    <x v="6"/>
    <x v="6"/>
    <x v="14"/>
    <s v="ZA01G030"/>
    <x v="4"/>
    <x v="33"/>
    <x v="4"/>
    <x v="149"/>
    <x v="1"/>
    <n v="2500"/>
    <n v="-2500"/>
    <n v="0"/>
    <n v="0"/>
    <n v="0"/>
    <n v="0"/>
    <n v="0"/>
    <n v="0"/>
    <n v="0"/>
    <n v="0"/>
    <n v="0"/>
    <s v="G/730302/1GG101"/>
  </r>
  <r>
    <x v="0"/>
    <x v="0"/>
    <x v="3"/>
    <x v="6"/>
    <x v="6"/>
    <x v="14"/>
    <s v="ZA01G030"/>
    <x v="4"/>
    <x v="33"/>
    <x v="4"/>
    <x v="62"/>
    <x v="1"/>
    <n v="10000"/>
    <n v="0"/>
    <n v="10000"/>
    <n v="-10000"/>
    <n v="0"/>
    <n v="0"/>
    <n v="0"/>
    <n v="0"/>
    <n v="10000"/>
    <n v="10000"/>
    <n v="0"/>
    <s v="G/730402/1GG101"/>
  </r>
  <r>
    <x v="0"/>
    <x v="0"/>
    <x v="3"/>
    <x v="6"/>
    <x v="6"/>
    <x v="14"/>
    <s v="ZA01G030"/>
    <x v="4"/>
    <x v="33"/>
    <x v="4"/>
    <x v="150"/>
    <x v="1"/>
    <n v="5000"/>
    <n v="-5000"/>
    <n v="0"/>
    <n v="0"/>
    <n v="0"/>
    <n v="0"/>
    <n v="0"/>
    <n v="0"/>
    <n v="0"/>
    <n v="0"/>
    <n v="0"/>
    <s v="G/730602/1GG101"/>
  </r>
  <r>
    <x v="0"/>
    <x v="0"/>
    <x v="3"/>
    <x v="6"/>
    <x v="6"/>
    <x v="14"/>
    <s v="ZA01G030"/>
    <x v="4"/>
    <x v="33"/>
    <x v="4"/>
    <x v="48"/>
    <x v="1"/>
    <n v="15000"/>
    <n v="0"/>
    <n v="15000"/>
    <n v="-15000"/>
    <n v="0"/>
    <n v="0"/>
    <n v="0"/>
    <n v="0"/>
    <n v="15000"/>
    <n v="15000"/>
    <n v="0"/>
    <s v="G/730605/1GG101"/>
  </r>
  <r>
    <x v="0"/>
    <x v="0"/>
    <x v="3"/>
    <x v="6"/>
    <x v="6"/>
    <x v="14"/>
    <s v="ZA01G030"/>
    <x v="4"/>
    <x v="33"/>
    <x v="4"/>
    <x v="50"/>
    <x v="1"/>
    <n v="2500"/>
    <n v="0"/>
    <n v="2500"/>
    <n v="-2500"/>
    <n v="0"/>
    <n v="0"/>
    <n v="0"/>
    <n v="0"/>
    <n v="2500"/>
    <n v="2500"/>
    <n v="0"/>
    <s v="G/730804/1GG101"/>
  </r>
  <r>
    <x v="0"/>
    <x v="0"/>
    <x v="3"/>
    <x v="6"/>
    <x v="6"/>
    <x v="14"/>
    <s v="ZA01G030"/>
    <x v="4"/>
    <x v="33"/>
    <x v="4"/>
    <x v="59"/>
    <x v="1"/>
    <n v="30000"/>
    <n v="0"/>
    <n v="30000"/>
    <n v="-30000"/>
    <n v="0"/>
    <n v="0"/>
    <n v="0"/>
    <n v="0"/>
    <n v="30000"/>
    <n v="30000"/>
    <n v="0"/>
    <s v="G/730812/1GG101"/>
  </r>
  <r>
    <x v="0"/>
    <x v="0"/>
    <x v="3"/>
    <x v="6"/>
    <x v="6"/>
    <x v="14"/>
    <s v="ZA01G030"/>
    <x v="4"/>
    <x v="33"/>
    <x v="4"/>
    <x v="103"/>
    <x v="1"/>
    <n v="25000"/>
    <n v="-5000"/>
    <n v="20000"/>
    <n v="-20000"/>
    <n v="0"/>
    <n v="0"/>
    <n v="0"/>
    <n v="0"/>
    <n v="20000"/>
    <n v="20000"/>
    <n v="0"/>
    <s v="G/731403/1GG101"/>
  </r>
  <r>
    <x v="0"/>
    <x v="0"/>
    <x v="3"/>
    <x v="6"/>
    <x v="6"/>
    <x v="14"/>
    <s v="ZA01G030"/>
    <x v="4"/>
    <x v="33"/>
    <x v="4"/>
    <x v="115"/>
    <x v="1"/>
    <n v="10200"/>
    <n v="-10200"/>
    <n v="0"/>
    <n v="0"/>
    <n v="0"/>
    <n v="0"/>
    <n v="0"/>
    <n v="0"/>
    <n v="0"/>
    <n v="0"/>
    <n v="0"/>
    <s v="G/731404/1GG101"/>
  </r>
  <r>
    <x v="0"/>
    <x v="0"/>
    <x v="3"/>
    <x v="6"/>
    <x v="6"/>
    <x v="14"/>
    <s v="ZA01G030"/>
    <x v="4"/>
    <x v="33"/>
    <x v="4"/>
    <x v="100"/>
    <x v="1"/>
    <n v="18650"/>
    <n v="0"/>
    <n v="18650"/>
    <n v="-18650"/>
    <n v="0"/>
    <n v="0"/>
    <n v="0"/>
    <n v="0"/>
    <n v="18650"/>
    <n v="18650"/>
    <n v="0"/>
    <s v="G/731407/1GG101"/>
  </r>
  <r>
    <x v="0"/>
    <x v="0"/>
    <x v="3"/>
    <x v="6"/>
    <x v="6"/>
    <x v="14"/>
    <s v="ZA01G030"/>
    <x v="4"/>
    <x v="33"/>
    <x v="4"/>
    <x v="151"/>
    <x v="1"/>
    <n v="7000"/>
    <n v="0"/>
    <n v="7000"/>
    <n v="-7000"/>
    <n v="0"/>
    <n v="0"/>
    <n v="0"/>
    <n v="0"/>
    <n v="7000"/>
    <n v="7000"/>
    <n v="0"/>
    <s v="G/731409/1GG101"/>
  </r>
  <r>
    <x v="0"/>
    <x v="0"/>
    <x v="3"/>
    <x v="6"/>
    <x v="6"/>
    <x v="14"/>
    <s v="ZA01G030"/>
    <x v="4"/>
    <x v="32"/>
    <x v="6"/>
    <x v="78"/>
    <x v="1"/>
    <n v="10000"/>
    <n v="0"/>
    <n v="10000"/>
    <n v="-10000"/>
    <n v="0"/>
    <n v="0"/>
    <n v="0"/>
    <n v="0"/>
    <n v="10000"/>
    <n v="10000"/>
    <n v="0"/>
    <s v="G/840107/1GG101"/>
  </r>
  <r>
    <x v="0"/>
    <x v="0"/>
    <x v="3"/>
    <x v="6"/>
    <x v="6"/>
    <x v="14"/>
    <s v="ZA01G030"/>
    <x v="4"/>
    <x v="33"/>
    <x v="6"/>
    <x v="79"/>
    <x v="1"/>
    <n v="15000"/>
    <n v="0"/>
    <n v="15000"/>
    <n v="-15000"/>
    <n v="0"/>
    <n v="0"/>
    <n v="0"/>
    <n v="0"/>
    <n v="15000"/>
    <n v="15000"/>
    <n v="0"/>
    <s v="G/840103/1GG101"/>
  </r>
  <r>
    <x v="0"/>
    <x v="0"/>
    <x v="3"/>
    <x v="6"/>
    <x v="6"/>
    <x v="14"/>
    <s v="ZA01G030"/>
    <x v="4"/>
    <x v="33"/>
    <x v="6"/>
    <x v="77"/>
    <x v="1"/>
    <n v="24070"/>
    <n v="-24070"/>
    <n v="0"/>
    <n v="0"/>
    <n v="0"/>
    <n v="0"/>
    <n v="0"/>
    <n v="0"/>
    <n v="0"/>
    <n v="0"/>
    <n v="0"/>
    <s v="G/840104/1GG101"/>
  </r>
  <r>
    <x v="0"/>
    <x v="0"/>
    <x v="3"/>
    <x v="6"/>
    <x v="6"/>
    <x v="14"/>
    <s v="ZA01G030"/>
    <x v="4"/>
    <x v="33"/>
    <x v="6"/>
    <x v="78"/>
    <x v="1"/>
    <n v="5000"/>
    <n v="0"/>
    <n v="5000"/>
    <n v="-5000"/>
    <n v="0"/>
    <n v="0"/>
    <n v="0"/>
    <n v="0"/>
    <n v="5000"/>
    <n v="5000"/>
    <n v="0"/>
    <s v="G/840107/1GG101"/>
  </r>
  <r>
    <x v="0"/>
    <x v="0"/>
    <x v="3"/>
    <x v="7"/>
    <x v="7"/>
    <x v="15"/>
    <s v="CB21I040"/>
    <x v="0"/>
    <x v="0"/>
    <x v="0"/>
    <x v="0"/>
    <x v="0"/>
    <n v="211656"/>
    <n v="-175"/>
    <n v="211481"/>
    <n v="-28231.63"/>
    <n v="183249.37"/>
    <n v="0"/>
    <n v="121168.99"/>
    <n v="121168.99"/>
    <n v="90312.01"/>
    <n v="90312.01"/>
    <n v="62080.38"/>
    <s v="G/510105/1IA101"/>
  </r>
  <r>
    <x v="0"/>
    <x v="0"/>
    <x v="3"/>
    <x v="7"/>
    <x v="7"/>
    <x v="15"/>
    <s v="CB21I040"/>
    <x v="0"/>
    <x v="0"/>
    <x v="0"/>
    <x v="1"/>
    <x v="0"/>
    <n v="16747.2"/>
    <n v="0"/>
    <n v="16747.2"/>
    <n v="0"/>
    <n v="16747.2"/>
    <n v="0"/>
    <n v="11164.8"/>
    <n v="11164.8"/>
    <n v="5582.4000000000015"/>
    <n v="5582.4000000000015"/>
    <n v="5582.4"/>
    <s v="G/510106/1IA101"/>
  </r>
  <r>
    <x v="0"/>
    <x v="0"/>
    <x v="3"/>
    <x v="7"/>
    <x v="7"/>
    <x v="15"/>
    <s v="CB21I040"/>
    <x v="0"/>
    <x v="0"/>
    <x v="0"/>
    <x v="152"/>
    <x v="0"/>
    <n v="943105.56"/>
    <n v="-9613.25"/>
    <n v="933492.31"/>
    <n v="-19741.95"/>
    <n v="913750.3600000001"/>
    <n v="0"/>
    <n v="604716.04"/>
    <n v="604716.04"/>
    <n v="328776.27"/>
    <n v="328776.27"/>
    <n v="309034.32"/>
    <s v="G/510108/1IA101"/>
  </r>
  <r>
    <x v="0"/>
    <x v="0"/>
    <x v="3"/>
    <x v="7"/>
    <x v="7"/>
    <x v="15"/>
    <s v="CB21I04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15"/>
    <s v="CB21I040"/>
    <x v="0"/>
    <x v="0"/>
    <x v="0"/>
    <x v="2"/>
    <x v="0"/>
    <n v="97625.73"/>
    <n v="-800.78"/>
    <n v="96824.95"/>
    <n v="0"/>
    <n v="96824.95"/>
    <n v="0"/>
    <n v="3405.92"/>
    <n v="3405.92"/>
    <n v="93419.03"/>
    <n v="93419.03"/>
    <n v="93419.03"/>
    <s v="G/510203/1IA101"/>
  </r>
  <r>
    <x v="0"/>
    <x v="0"/>
    <x v="3"/>
    <x v="7"/>
    <x v="7"/>
    <x v="15"/>
    <s v="CB21I040"/>
    <x v="0"/>
    <x v="0"/>
    <x v="0"/>
    <x v="3"/>
    <x v="1"/>
    <n v="0"/>
    <n v="800"/>
    <n v="800"/>
    <n v="0"/>
    <n v="800"/>
    <n v="642.22"/>
    <n v="157.78"/>
    <n v="157.78"/>
    <n v="642.22"/>
    <n v="642.22"/>
    <n v="0"/>
    <s v="G/510204/1IA101"/>
  </r>
  <r>
    <x v="0"/>
    <x v="0"/>
    <x v="3"/>
    <x v="7"/>
    <x v="7"/>
    <x v="15"/>
    <s v="CB21I040"/>
    <x v="0"/>
    <x v="0"/>
    <x v="0"/>
    <x v="3"/>
    <x v="0"/>
    <n v="37741.26"/>
    <n v="15.76"/>
    <n v="37757.020000000004"/>
    <n v="0"/>
    <n v="37757.020000000004"/>
    <n v="0"/>
    <n v="34802.25"/>
    <n v="34802.25"/>
    <n v="2954.7700000000041"/>
    <n v="2954.7700000000041"/>
    <n v="2954.77"/>
    <s v="G/510204/1IA101"/>
  </r>
  <r>
    <x v="0"/>
    <x v="0"/>
    <x v="3"/>
    <x v="7"/>
    <x v="7"/>
    <x v="15"/>
    <s v="CB21I040"/>
    <x v="0"/>
    <x v="0"/>
    <x v="0"/>
    <x v="4"/>
    <x v="0"/>
    <n v="264"/>
    <n v="0"/>
    <n v="264"/>
    <n v="-120.53"/>
    <n v="143.47"/>
    <n v="0"/>
    <n v="83"/>
    <n v="83"/>
    <n v="181"/>
    <n v="181"/>
    <n v="60.47"/>
    <s v="G/510304/1IA101"/>
  </r>
  <r>
    <x v="0"/>
    <x v="0"/>
    <x v="3"/>
    <x v="7"/>
    <x v="7"/>
    <x v="15"/>
    <s v="CB21I040"/>
    <x v="0"/>
    <x v="0"/>
    <x v="0"/>
    <x v="5"/>
    <x v="0"/>
    <n v="2112"/>
    <n v="0"/>
    <n v="2112"/>
    <n v="-964.23"/>
    <n v="1147.77"/>
    <n v="0"/>
    <n v="664"/>
    <n v="664"/>
    <n v="1448"/>
    <n v="1448"/>
    <n v="483.77"/>
    <s v="G/510306/1IA101"/>
  </r>
  <r>
    <x v="0"/>
    <x v="0"/>
    <x v="3"/>
    <x v="7"/>
    <x v="7"/>
    <x v="15"/>
    <s v="CB21I040"/>
    <x v="0"/>
    <x v="0"/>
    <x v="0"/>
    <x v="6"/>
    <x v="0"/>
    <n v="83.74"/>
    <n v="0"/>
    <n v="83.74"/>
    <n v="-21.51"/>
    <n v="62.22999999999999"/>
    <n v="0"/>
    <n v="40"/>
    <n v="40"/>
    <n v="43.739999999999995"/>
    <n v="43.739999999999995"/>
    <n v="22.23"/>
    <s v="G/510401/1IA101"/>
  </r>
  <r>
    <x v="0"/>
    <x v="0"/>
    <x v="3"/>
    <x v="7"/>
    <x v="7"/>
    <x v="15"/>
    <s v="CB21I040"/>
    <x v="0"/>
    <x v="0"/>
    <x v="0"/>
    <x v="7"/>
    <x v="0"/>
    <n v="502.42"/>
    <n v="0"/>
    <n v="502.42"/>
    <n v="0"/>
    <n v="502.42"/>
    <n v="0"/>
    <n v="367.2"/>
    <n v="367.2"/>
    <n v="135.22000000000003"/>
    <n v="135.22000000000003"/>
    <n v="135.22"/>
    <s v="G/510408/1IA101"/>
  </r>
  <r>
    <x v="0"/>
    <x v="0"/>
    <x v="3"/>
    <x v="7"/>
    <x v="7"/>
    <x v="15"/>
    <s v="CB21I040"/>
    <x v="0"/>
    <x v="0"/>
    <x v="0"/>
    <x v="8"/>
    <x v="0"/>
    <n v="2574.8200000000002"/>
    <n v="0"/>
    <n v="2574.8200000000002"/>
    <n v="-1287.4100000000001"/>
    <n v="1287.4100000000001"/>
    <n v="0"/>
    <n v="0"/>
    <n v="0"/>
    <n v="2574.8200000000002"/>
    <n v="2574.8200000000002"/>
    <n v="1287.4100000000001"/>
    <s v="G/510507/1IA101"/>
  </r>
  <r>
    <x v="0"/>
    <x v="0"/>
    <x v="3"/>
    <x v="7"/>
    <x v="7"/>
    <x v="15"/>
    <s v="CB21I040"/>
    <x v="0"/>
    <x v="0"/>
    <x v="0"/>
    <x v="9"/>
    <x v="0"/>
    <n v="0"/>
    <n v="175"/>
    <n v="175"/>
    <n v="135.79"/>
    <n v="310.78999999999996"/>
    <n v="0"/>
    <n v="174.04"/>
    <n v="174.04"/>
    <n v="0.96000000000000796"/>
    <n v="0.96000000000000796"/>
    <n v="136.75"/>
    <s v="G/510509/1IA101"/>
  </r>
  <r>
    <x v="0"/>
    <x v="0"/>
    <x v="3"/>
    <x v="7"/>
    <x v="7"/>
    <x v="15"/>
    <s v="CB21I040"/>
    <x v="0"/>
    <x v="0"/>
    <x v="0"/>
    <x v="82"/>
    <x v="1"/>
    <n v="0"/>
    <n v="19608"/>
    <n v="19608"/>
    <n v="0"/>
    <n v="19608"/>
    <n v="14923.87"/>
    <n v="4684.13"/>
    <n v="4684.13"/>
    <n v="14923.869999999999"/>
    <n v="14923.869999999999"/>
    <n v="0"/>
    <s v="G/510510/1IA101"/>
  </r>
  <r>
    <x v="0"/>
    <x v="0"/>
    <x v="3"/>
    <x v="7"/>
    <x v="7"/>
    <x v="15"/>
    <s v="CB21I040"/>
    <x v="0"/>
    <x v="0"/>
    <x v="0"/>
    <x v="10"/>
    <x v="0"/>
    <n v="1176.28"/>
    <n v="0"/>
    <n v="1176.28"/>
    <n v="-588.14"/>
    <n v="588.14"/>
    <n v="0"/>
    <n v="0"/>
    <n v="0"/>
    <n v="1176.28"/>
    <n v="1176.28"/>
    <n v="588.14"/>
    <s v="G/510512/1IA101"/>
  </r>
  <r>
    <x v="0"/>
    <x v="0"/>
    <x v="3"/>
    <x v="7"/>
    <x v="7"/>
    <x v="15"/>
    <s v="CB21I040"/>
    <x v="0"/>
    <x v="0"/>
    <x v="0"/>
    <x v="11"/>
    <x v="0"/>
    <n v="2352.56"/>
    <n v="0"/>
    <n v="2352.56"/>
    <n v="-1176.28"/>
    <n v="1176.28"/>
    <n v="0"/>
    <n v="0"/>
    <n v="0"/>
    <n v="2352.56"/>
    <n v="2352.56"/>
    <n v="1176.28"/>
    <s v="G/510513/1IA101"/>
  </r>
  <r>
    <x v="0"/>
    <x v="0"/>
    <x v="3"/>
    <x v="7"/>
    <x v="7"/>
    <x v="15"/>
    <s v="CB21I040"/>
    <x v="0"/>
    <x v="0"/>
    <x v="0"/>
    <x v="12"/>
    <x v="0"/>
    <n v="133965.54"/>
    <n v="-1071.4000000000001"/>
    <n v="132894.14000000001"/>
    <n v="-5784.88"/>
    <n v="127109.26000000001"/>
    <n v="0"/>
    <n v="84098.61"/>
    <n v="84098.61"/>
    <n v="48795.530000000013"/>
    <n v="48795.530000000013"/>
    <n v="43010.65"/>
    <s v="G/510601/1IA101"/>
  </r>
  <r>
    <x v="0"/>
    <x v="0"/>
    <x v="3"/>
    <x v="7"/>
    <x v="7"/>
    <x v="15"/>
    <s v="CB21I040"/>
    <x v="0"/>
    <x v="0"/>
    <x v="0"/>
    <x v="12"/>
    <x v="1"/>
    <n v="0"/>
    <n v="2480.41"/>
    <n v="2480.41"/>
    <n v="0"/>
    <n v="2480.41"/>
    <n v="1958.11"/>
    <n v="522.29999999999995"/>
    <n v="522.29999999999995"/>
    <n v="1958.11"/>
    <n v="1958.11"/>
    <n v="0"/>
    <s v="G/510601/1IA101"/>
  </r>
  <r>
    <x v="0"/>
    <x v="0"/>
    <x v="3"/>
    <x v="7"/>
    <x v="7"/>
    <x v="15"/>
    <s v="CB21I040"/>
    <x v="0"/>
    <x v="0"/>
    <x v="0"/>
    <x v="13"/>
    <x v="0"/>
    <n v="97625.73"/>
    <n v="-800.78"/>
    <n v="96824.95"/>
    <n v="-6724.92"/>
    <n v="90100.03"/>
    <n v="0"/>
    <n v="60067.01"/>
    <n v="60067.01"/>
    <n v="36757.939999999995"/>
    <n v="36757.939999999995"/>
    <n v="30033.02"/>
    <s v="G/510602/1IA101"/>
  </r>
  <r>
    <x v="0"/>
    <x v="0"/>
    <x v="3"/>
    <x v="7"/>
    <x v="7"/>
    <x v="15"/>
    <s v="CB21I04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15"/>
    <s v="CB21I040"/>
    <x v="0"/>
    <x v="0"/>
    <x v="0"/>
    <x v="14"/>
    <x v="0"/>
    <n v="7649.22"/>
    <n v="0"/>
    <n v="7649.22"/>
    <n v="0"/>
    <n v="7649.22"/>
    <n v="0"/>
    <n v="1119.27"/>
    <n v="1119.27"/>
    <n v="6529.9500000000007"/>
    <n v="6529.9500000000007"/>
    <n v="6529.95"/>
    <s v="G/510707/1IA101"/>
  </r>
  <r>
    <x v="0"/>
    <x v="0"/>
    <x v="3"/>
    <x v="7"/>
    <x v="7"/>
    <x v="15"/>
    <s v="CB21I040"/>
    <x v="0"/>
    <x v="1"/>
    <x v="1"/>
    <x v="15"/>
    <x v="1"/>
    <n v="15000"/>
    <n v="0"/>
    <n v="15000"/>
    <n v="0"/>
    <n v="15000"/>
    <n v="0"/>
    <n v="15000"/>
    <n v="4718.78"/>
    <n v="0"/>
    <n v="10281.220000000001"/>
    <n v="0"/>
    <s v="G/530101/1IA101"/>
  </r>
  <r>
    <x v="0"/>
    <x v="0"/>
    <x v="3"/>
    <x v="7"/>
    <x v="7"/>
    <x v="15"/>
    <s v="CB21I040"/>
    <x v="0"/>
    <x v="1"/>
    <x v="1"/>
    <x v="16"/>
    <x v="1"/>
    <n v="28000"/>
    <n v="0"/>
    <n v="28000"/>
    <n v="0"/>
    <n v="28000"/>
    <n v="0"/>
    <n v="28000"/>
    <n v="10855.41"/>
    <n v="0"/>
    <n v="17144.59"/>
    <n v="0"/>
    <s v="G/530104/1IA101"/>
  </r>
  <r>
    <x v="0"/>
    <x v="0"/>
    <x v="3"/>
    <x v="7"/>
    <x v="7"/>
    <x v="15"/>
    <s v="CB21I040"/>
    <x v="0"/>
    <x v="1"/>
    <x v="1"/>
    <x v="17"/>
    <x v="1"/>
    <n v="20000"/>
    <n v="0"/>
    <n v="20000"/>
    <n v="0"/>
    <n v="20000"/>
    <n v="0"/>
    <n v="20000"/>
    <n v="10610.77"/>
    <n v="0"/>
    <n v="9389.23"/>
    <n v="0"/>
    <s v="G/530105/1IA101"/>
  </r>
  <r>
    <x v="0"/>
    <x v="0"/>
    <x v="3"/>
    <x v="7"/>
    <x v="7"/>
    <x v="15"/>
    <s v="CB21I040"/>
    <x v="0"/>
    <x v="1"/>
    <x v="1"/>
    <x v="19"/>
    <x v="1"/>
    <n v="2000"/>
    <n v="0"/>
    <n v="2000"/>
    <n v="0"/>
    <n v="2000"/>
    <n v="0"/>
    <n v="0"/>
    <n v="0"/>
    <n v="2000"/>
    <n v="2000"/>
    <n v="2000"/>
    <s v="G/530203/1IA101"/>
  </r>
  <r>
    <x v="0"/>
    <x v="0"/>
    <x v="3"/>
    <x v="7"/>
    <x v="7"/>
    <x v="15"/>
    <s v="CB21I040"/>
    <x v="0"/>
    <x v="1"/>
    <x v="1"/>
    <x v="20"/>
    <x v="1"/>
    <n v="7000"/>
    <n v="0"/>
    <n v="7000"/>
    <n v="-2800"/>
    <n v="4200"/>
    <n v="0"/>
    <n v="0"/>
    <n v="0"/>
    <n v="7000"/>
    <n v="7000"/>
    <n v="4200"/>
    <s v="G/530204/1IA101"/>
  </r>
  <r>
    <x v="0"/>
    <x v="0"/>
    <x v="3"/>
    <x v="7"/>
    <x v="7"/>
    <x v="15"/>
    <s v="CB21I040"/>
    <x v="0"/>
    <x v="1"/>
    <x v="1"/>
    <x v="140"/>
    <x v="1"/>
    <n v="8000"/>
    <n v="0"/>
    <n v="8000"/>
    <n v="-3200"/>
    <n v="4800"/>
    <n v="0"/>
    <n v="0"/>
    <n v="0"/>
    <n v="8000"/>
    <n v="8000"/>
    <n v="4800"/>
    <s v="G/530205/1IA101"/>
  </r>
  <r>
    <x v="0"/>
    <x v="0"/>
    <x v="3"/>
    <x v="7"/>
    <x v="7"/>
    <x v="15"/>
    <s v="CB21I040"/>
    <x v="0"/>
    <x v="1"/>
    <x v="1"/>
    <x v="21"/>
    <x v="1"/>
    <n v="105000"/>
    <n v="-17800"/>
    <n v="87200"/>
    <n v="-7104.9"/>
    <n v="80095.100000000006"/>
    <n v="0"/>
    <n v="69437.759999999995"/>
    <n v="46291.839999999997"/>
    <n v="17762.240000000005"/>
    <n v="40908.160000000003"/>
    <n v="10657.34"/>
    <s v="G/530208/1IA101"/>
  </r>
  <r>
    <x v="0"/>
    <x v="0"/>
    <x v="3"/>
    <x v="7"/>
    <x v="7"/>
    <x v="15"/>
    <s v="CB21I040"/>
    <x v="0"/>
    <x v="1"/>
    <x v="1"/>
    <x v="22"/>
    <x v="1"/>
    <n v="121000"/>
    <n v="0"/>
    <n v="121000"/>
    <n v="-1825.44"/>
    <n v="119174.56"/>
    <n v="0"/>
    <n v="117957.1"/>
    <n v="50018.09"/>
    <n v="3042.8999999999942"/>
    <n v="70981.91"/>
    <n v="1217.46"/>
    <s v="G/530209/1IA101"/>
  </r>
  <r>
    <x v="0"/>
    <x v="0"/>
    <x v="3"/>
    <x v="7"/>
    <x v="7"/>
    <x v="15"/>
    <s v="CB21I040"/>
    <x v="0"/>
    <x v="1"/>
    <x v="1"/>
    <x v="24"/>
    <x v="1"/>
    <n v="30000"/>
    <n v="14800"/>
    <n v="44800"/>
    <n v="0"/>
    <n v="44800"/>
    <n v="25933.599999999999"/>
    <n v="18866.400000000001"/>
    <n v="4406.6400000000003"/>
    <n v="25933.599999999999"/>
    <n v="40393.360000000001"/>
    <n v="0"/>
    <s v="G/530402/1IA101"/>
  </r>
  <r>
    <x v="0"/>
    <x v="0"/>
    <x v="3"/>
    <x v="7"/>
    <x v="7"/>
    <x v="15"/>
    <s v="CB21I040"/>
    <x v="0"/>
    <x v="1"/>
    <x v="1"/>
    <x v="25"/>
    <x v="1"/>
    <n v="5000"/>
    <n v="0"/>
    <n v="5000"/>
    <n v="0"/>
    <n v="5000"/>
    <n v="0"/>
    <n v="0"/>
    <n v="0"/>
    <n v="5000"/>
    <n v="5000"/>
    <n v="5000"/>
    <s v="G/530404/1IA101"/>
  </r>
  <r>
    <x v="0"/>
    <x v="0"/>
    <x v="3"/>
    <x v="7"/>
    <x v="7"/>
    <x v="15"/>
    <s v="CB21I040"/>
    <x v="0"/>
    <x v="1"/>
    <x v="1"/>
    <x v="26"/>
    <x v="1"/>
    <n v="4000"/>
    <n v="0"/>
    <n v="4000"/>
    <n v="0"/>
    <n v="4000"/>
    <n v="0"/>
    <n v="2000"/>
    <n v="1851.36"/>
    <n v="2000"/>
    <n v="2148.6400000000003"/>
    <n v="2000"/>
    <s v="G/530405/1IA101"/>
  </r>
  <r>
    <x v="0"/>
    <x v="0"/>
    <x v="3"/>
    <x v="7"/>
    <x v="7"/>
    <x v="15"/>
    <s v="CB21I040"/>
    <x v="0"/>
    <x v="1"/>
    <x v="1"/>
    <x v="28"/>
    <x v="1"/>
    <n v="3000"/>
    <n v="0"/>
    <n v="3000"/>
    <n v="0"/>
    <n v="3000"/>
    <n v="0"/>
    <n v="0"/>
    <n v="0"/>
    <n v="3000"/>
    <n v="3000"/>
    <n v="3000"/>
    <s v="G/530704/1IA101"/>
  </r>
  <r>
    <x v="0"/>
    <x v="0"/>
    <x v="3"/>
    <x v="7"/>
    <x v="7"/>
    <x v="15"/>
    <s v="CB21I040"/>
    <x v="0"/>
    <x v="1"/>
    <x v="1"/>
    <x v="30"/>
    <x v="1"/>
    <n v="1000"/>
    <n v="0"/>
    <n v="1000"/>
    <n v="0"/>
    <n v="1000"/>
    <n v="0"/>
    <n v="0"/>
    <n v="0"/>
    <n v="1000"/>
    <n v="1000"/>
    <n v="1000"/>
    <s v="G/530803/1IA101"/>
  </r>
  <r>
    <x v="0"/>
    <x v="0"/>
    <x v="3"/>
    <x v="7"/>
    <x v="7"/>
    <x v="15"/>
    <s v="CB21I040"/>
    <x v="0"/>
    <x v="1"/>
    <x v="1"/>
    <x v="31"/>
    <x v="1"/>
    <n v="500"/>
    <n v="0"/>
    <n v="500"/>
    <n v="0"/>
    <n v="500"/>
    <n v="0"/>
    <n v="0"/>
    <n v="0"/>
    <n v="500"/>
    <n v="500"/>
    <n v="500"/>
    <s v="G/530804/1IA101"/>
  </r>
  <r>
    <x v="0"/>
    <x v="0"/>
    <x v="3"/>
    <x v="7"/>
    <x v="7"/>
    <x v="15"/>
    <s v="CB21I040"/>
    <x v="0"/>
    <x v="1"/>
    <x v="1"/>
    <x v="32"/>
    <x v="1"/>
    <n v="800"/>
    <n v="0"/>
    <n v="800"/>
    <n v="0"/>
    <n v="800"/>
    <n v="0"/>
    <n v="0"/>
    <n v="0"/>
    <n v="800"/>
    <n v="800"/>
    <n v="800"/>
    <s v="G/530805/1IA101"/>
  </r>
  <r>
    <x v="0"/>
    <x v="0"/>
    <x v="3"/>
    <x v="7"/>
    <x v="7"/>
    <x v="15"/>
    <s v="CB21I040"/>
    <x v="0"/>
    <x v="1"/>
    <x v="1"/>
    <x v="34"/>
    <x v="1"/>
    <n v="1000"/>
    <n v="0"/>
    <n v="1000"/>
    <n v="0"/>
    <n v="1000"/>
    <n v="0"/>
    <n v="0"/>
    <n v="0"/>
    <n v="1000"/>
    <n v="1000"/>
    <n v="1000"/>
    <s v="G/530807/1IA101"/>
  </r>
  <r>
    <x v="0"/>
    <x v="0"/>
    <x v="3"/>
    <x v="7"/>
    <x v="7"/>
    <x v="15"/>
    <s v="CB21I040"/>
    <x v="0"/>
    <x v="1"/>
    <x v="1"/>
    <x v="36"/>
    <x v="1"/>
    <n v="1000"/>
    <n v="0"/>
    <n v="1000"/>
    <n v="0"/>
    <n v="1000"/>
    <n v="0"/>
    <n v="0"/>
    <n v="0"/>
    <n v="1000"/>
    <n v="1000"/>
    <n v="1000"/>
    <s v="G/530811/1IA101"/>
  </r>
  <r>
    <x v="0"/>
    <x v="0"/>
    <x v="3"/>
    <x v="7"/>
    <x v="7"/>
    <x v="15"/>
    <s v="CB21I040"/>
    <x v="0"/>
    <x v="1"/>
    <x v="1"/>
    <x v="153"/>
    <x v="1"/>
    <n v="2000"/>
    <n v="0"/>
    <n v="2000"/>
    <n v="-800"/>
    <n v="1200"/>
    <n v="0"/>
    <n v="0"/>
    <n v="0"/>
    <n v="2000"/>
    <n v="2000"/>
    <n v="1200"/>
    <s v="G/530812/1IA101"/>
  </r>
  <r>
    <x v="0"/>
    <x v="0"/>
    <x v="3"/>
    <x v="7"/>
    <x v="7"/>
    <x v="15"/>
    <s v="CB21I040"/>
    <x v="0"/>
    <x v="1"/>
    <x v="1"/>
    <x v="37"/>
    <x v="1"/>
    <n v="900"/>
    <n v="3000"/>
    <n v="3900"/>
    <n v="0"/>
    <n v="3900"/>
    <n v="0"/>
    <n v="3000"/>
    <n v="2713.23"/>
    <n v="900"/>
    <n v="1186.77"/>
    <n v="900"/>
    <s v="G/530813/1IA101"/>
  </r>
  <r>
    <x v="0"/>
    <x v="0"/>
    <x v="3"/>
    <x v="7"/>
    <x v="7"/>
    <x v="15"/>
    <s v="CB21I040"/>
    <x v="0"/>
    <x v="1"/>
    <x v="1"/>
    <x v="154"/>
    <x v="1"/>
    <n v="2000"/>
    <n v="0"/>
    <n v="2000"/>
    <n v="-800"/>
    <n v="1200"/>
    <n v="0"/>
    <n v="0"/>
    <n v="0"/>
    <n v="2000"/>
    <n v="2000"/>
    <n v="1200"/>
    <s v="G/530827/1IA101"/>
  </r>
  <r>
    <x v="0"/>
    <x v="0"/>
    <x v="3"/>
    <x v="7"/>
    <x v="7"/>
    <x v="15"/>
    <s v="CB21I040"/>
    <x v="0"/>
    <x v="1"/>
    <x v="2"/>
    <x v="38"/>
    <x v="1"/>
    <n v="1000"/>
    <n v="0"/>
    <n v="1000"/>
    <n v="-193.33"/>
    <n v="806.67"/>
    <n v="0"/>
    <n v="806.67"/>
    <n v="806.67"/>
    <n v="193.33000000000004"/>
    <n v="193.33000000000004"/>
    <n v="0"/>
    <s v="G/570102/1IA101"/>
  </r>
  <r>
    <x v="0"/>
    <x v="0"/>
    <x v="3"/>
    <x v="7"/>
    <x v="7"/>
    <x v="15"/>
    <s v="CB21I040"/>
    <x v="14"/>
    <x v="34"/>
    <x v="4"/>
    <x v="143"/>
    <x v="1"/>
    <n v="3500"/>
    <n v="0"/>
    <n v="3500"/>
    <n v="-3500"/>
    <n v="0"/>
    <n v="0"/>
    <n v="0"/>
    <n v="0"/>
    <n v="3500"/>
    <n v="3500"/>
    <n v="0"/>
    <s v="G/730106/1II102"/>
  </r>
  <r>
    <x v="0"/>
    <x v="0"/>
    <x v="3"/>
    <x v="7"/>
    <x v="7"/>
    <x v="15"/>
    <s v="CB21I040"/>
    <x v="14"/>
    <x v="34"/>
    <x v="4"/>
    <x v="57"/>
    <x v="1"/>
    <n v="7000"/>
    <n v="0"/>
    <n v="7000"/>
    <n v="-7000"/>
    <n v="0"/>
    <n v="0"/>
    <n v="0"/>
    <n v="0"/>
    <n v="7000"/>
    <n v="7000"/>
    <n v="0"/>
    <s v="G/730204/1II102"/>
  </r>
  <r>
    <x v="0"/>
    <x v="0"/>
    <x v="3"/>
    <x v="7"/>
    <x v="7"/>
    <x v="15"/>
    <s v="CB21I040"/>
    <x v="14"/>
    <x v="34"/>
    <x v="4"/>
    <x v="148"/>
    <x v="1"/>
    <n v="63500"/>
    <n v="0"/>
    <n v="63500"/>
    <n v="0"/>
    <n v="63500"/>
    <n v="0"/>
    <n v="63500"/>
    <n v="105"/>
    <n v="0"/>
    <n v="63395"/>
    <n v="0"/>
    <s v="G/730239/1II102"/>
  </r>
  <r>
    <x v="0"/>
    <x v="0"/>
    <x v="3"/>
    <x v="7"/>
    <x v="7"/>
    <x v="15"/>
    <s v="CB21I040"/>
    <x v="14"/>
    <x v="34"/>
    <x v="4"/>
    <x v="155"/>
    <x v="1"/>
    <n v="10000"/>
    <n v="0"/>
    <n v="10000"/>
    <n v="-10000"/>
    <n v="0"/>
    <n v="0"/>
    <n v="0"/>
    <n v="0"/>
    <n v="10000"/>
    <n v="10000"/>
    <n v="0"/>
    <s v="G/730301/1II102"/>
  </r>
  <r>
    <x v="0"/>
    <x v="0"/>
    <x v="3"/>
    <x v="7"/>
    <x v="7"/>
    <x v="15"/>
    <s v="CB21I040"/>
    <x v="14"/>
    <x v="34"/>
    <x v="4"/>
    <x v="145"/>
    <x v="1"/>
    <n v="10000"/>
    <n v="0"/>
    <n v="10000"/>
    <n v="-10000"/>
    <n v="0"/>
    <n v="0"/>
    <n v="0"/>
    <n v="0"/>
    <n v="10000"/>
    <n v="10000"/>
    <n v="0"/>
    <s v="G/730303/1II102"/>
  </r>
  <r>
    <x v="0"/>
    <x v="0"/>
    <x v="3"/>
    <x v="7"/>
    <x v="7"/>
    <x v="15"/>
    <s v="CB21I040"/>
    <x v="14"/>
    <x v="34"/>
    <x v="4"/>
    <x v="88"/>
    <x v="1"/>
    <n v="40000"/>
    <n v="0"/>
    <n v="40000"/>
    <n v="-20000"/>
    <n v="20000"/>
    <n v="0"/>
    <n v="20000"/>
    <n v="0"/>
    <n v="20000"/>
    <n v="40000"/>
    <n v="0"/>
    <s v="G/730612/1II102"/>
  </r>
  <r>
    <x v="0"/>
    <x v="0"/>
    <x v="3"/>
    <x v="7"/>
    <x v="7"/>
    <x v="15"/>
    <s v="CB21I040"/>
    <x v="14"/>
    <x v="34"/>
    <x v="4"/>
    <x v="151"/>
    <x v="1"/>
    <n v="3000"/>
    <n v="0"/>
    <n v="3000"/>
    <n v="-3000"/>
    <n v="0"/>
    <n v="0"/>
    <n v="0"/>
    <n v="0"/>
    <n v="3000"/>
    <n v="3000"/>
    <n v="0"/>
    <s v="G/731409/1II102"/>
  </r>
  <r>
    <x v="0"/>
    <x v="0"/>
    <x v="3"/>
    <x v="7"/>
    <x v="7"/>
    <x v="15"/>
    <s v="CB21I040"/>
    <x v="14"/>
    <x v="34"/>
    <x v="6"/>
    <x v="77"/>
    <x v="1"/>
    <n v="48200"/>
    <n v="0"/>
    <n v="48200"/>
    <n v="-24800"/>
    <n v="23400"/>
    <n v="0"/>
    <n v="0"/>
    <n v="0"/>
    <n v="48200"/>
    <n v="48200"/>
    <n v="23400"/>
    <s v="G/840104/1II102"/>
  </r>
  <r>
    <x v="0"/>
    <x v="0"/>
    <x v="3"/>
    <x v="7"/>
    <x v="7"/>
    <x v="15"/>
    <s v="CB21I040"/>
    <x v="14"/>
    <x v="34"/>
    <x v="6"/>
    <x v="78"/>
    <x v="1"/>
    <n v="74800"/>
    <n v="0"/>
    <n v="74800"/>
    <n v="-72000"/>
    <n v="2800"/>
    <n v="0"/>
    <n v="0"/>
    <n v="0"/>
    <n v="74800"/>
    <n v="74800"/>
    <n v="2800"/>
    <s v="G/840107/1II102"/>
  </r>
  <r>
    <x v="0"/>
    <x v="0"/>
    <x v="3"/>
    <x v="7"/>
    <x v="7"/>
    <x v="16"/>
    <s v="CF22I050"/>
    <x v="0"/>
    <x v="0"/>
    <x v="0"/>
    <x v="0"/>
    <x v="0"/>
    <n v="240336"/>
    <n v="0"/>
    <n v="240336"/>
    <n v="2379.4"/>
    <n v="242715.4"/>
    <n v="0"/>
    <n v="160441.87"/>
    <n v="160441.87"/>
    <n v="79894.13"/>
    <n v="79894.13"/>
    <n v="82273.53"/>
    <s v="G/510105/1IA101"/>
  </r>
  <r>
    <x v="0"/>
    <x v="0"/>
    <x v="3"/>
    <x v="7"/>
    <x v="7"/>
    <x v="16"/>
    <s v="CF22I050"/>
    <x v="0"/>
    <x v="0"/>
    <x v="0"/>
    <x v="1"/>
    <x v="0"/>
    <n v="58459.92"/>
    <n v="0"/>
    <n v="58459.92"/>
    <n v="0"/>
    <n v="58459.92"/>
    <n v="0"/>
    <n v="38973.279999999999"/>
    <n v="38973.279999999999"/>
    <n v="19486.64"/>
    <n v="19486.64"/>
    <n v="19486.64"/>
    <s v="G/510106/1IA101"/>
  </r>
  <r>
    <x v="0"/>
    <x v="0"/>
    <x v="3"/>
    <x v="7"/>
    <x v="7"/>
    <x v="16"/>
    <s v="CF22I050"/>
    <x v="0"/>
    <x v="0"/>
    <x v="0"/>
    <x v="152"/>
    <x v="0"/>
    <n v="1008876"/>
    <n v="-9609.42"/>
    <n v="999266.58"/>
    <n v="-38101.75"/>
    <n v="961164.83"/>
    <n v="0"/>
    <n v="634895.77"/>
    <n v="634895.77"/>
    <n v="364370.80999999994"/>
    <n v="364370.80999999994"/>
    <n v="326269.06"/>
    <s v="G/510108/1IA101"/>
  </r>
  <r>
    <x v="0"/>
    <x v="0"/>
    <x v="3"/>
    <x v="7"/>
    <x v="7"/>
    <x v="16"/>
    <s v="CF22I050"/>
    <x v="0"/>
    <x v="0"/>
    <x v="0"/>
    <x v="2"/>
    <x v="1"/>
    <n v="0"/>
    <n v="817"/>
    <n v="817"/>
    <n v="0"/>
    <n v="817"/>
    <n v="612.76"/>
    <n v="204.24"/>
    <n v="204.24"/>
    <n v="612.76"/>
    <n v="612.76"/>
    <n v="0"/>
    <s v="G/510203/1IA101"/>
  </r>
  <r>
    <x v="0"/>
    <x v="0"/>
    <x v="3"/>
    <x v="7"/>
    <x v="7"/>
    <x v="16"/>
    <s v="CF22I050"/>
    <x v="0"/>
    <x v="0"/>
    <x v="0"/>
    <x v="2"/>
    <x v="0"/>
    <n v="108972.66"/>
    <n v="-800.78"/>
    <n v="108171.88"/>
    <n v="0"/>
    <n v="108171.88"/>
    <n v="0"/>
    <n v="13691.56"/>
    <n v="13691.56"/>
    <n v="94480.320000000007"/>
    <n v="94480.320000000007"/>
    <n v="94480.320000000007"/>
    <s v="G/510203/1IA101"/>
  </r>
  <r>
    <x v="0"/>
    <x v="0"/>
    <x v="3"/>
    <x v="7"/>
    <x v="7"/>
    <x v="16"/>
    <s v="CF22I050"/>
    <x v="0"/>
    <x v="0"/>
    <x v="0"/>
    <x v="3"/>
    <x v="0"/>
    <n v="41393.64"/>
    <n v="15.76"/>
    <n v="41409.4"/>
    <n v="0"/>
    <n v="41409.4"/>
    <n v="0"/>
    <n v="37989.599999999999"/>
    <n v="37989.599999999999"/>
    <n v="3419.8000000000029"/>
    <n v="3419.8000000000029"/>
    <n v="3419.8"/>
    <s v="G/510204/1IA101"/>
  </r>
  <r>
    <x v="0"/>
    <x v="0"/>
    <x v="3"/>
    <x v="7"/>
    <x v="7"/>
    <x v="16"/>
    <s v="CF22I050"/>
    <x v="0"/>
    <x v="0"/>
    <x v="0"/>
    <x v="3"/>
    <x v="1"/>
    <n v="0"/>
    <n v="400"/>
    <n v="400"/>
    <n v="0"/>
    <n v="400"/>
    <n v="300.01"/>
    <n v="99.99"/>
    <n v="99.99"/>
    <n v="300.01"/>
    <n v="300.01"/>
    <n v="0"/>
    <s v="G/510204/1IA101"/>
  </r>
  <r>
    <x v="0"/>
    <x v="0"/>
    <x v="3"/>
    <x v="7"/>
    <x v="7"/>
    <x v="16"/>
    <s v="CF22I050"/>
    <x v="0"/>
    <x v="0"/>
    <x v="0"/>
    <x v="4"/>
    <x v="0"/>
    <n v="924"/>
    <n v="0"/>
    <n v="924"/>
    <n v="-421.85"/>
    <n v="502.15"/>
    <n v="0"/>
    <n v="290.5"/>
    <n v="290.5"/>
    <n v="633.5"/>
    <n v="633.5"/>
    <n v="211.65"/>
    <s v="G/510304/1IA101"/>
  </r>
  <r>
    <x v="0"/>
    <x v="0"/>
    <x v="3"/>
    <x v="7"/>
    <x v="7"/>
    <x v="16"/>
    <s v="CF22I050"/>
    <x v="0"/>
    <x v="0"/>
    <x v="0"/>
    <x v="5"/>
    <x v="0"/>
    <n v="7392"/>
    <n v="0"/>
    <n v="7392"/>
    <n v="-3374.8"/>
    <n v="4017.2"/>
    <n v="0"/>
    <n v="2324"/>
    <n v="2324"/>
    <n v="5068"/>
    <n v="5068"/>
    <n v="1693.2"/>
    <s v="G/510306/1IA101"/>
  </r>
  <r>
    <x v="0"/>
    <x v="0"/>
    <x v="3"/>
    <x v="7"/>
    <x v="7"/>
    <x v="16"/>
    <s v="CF22I050"/>
    <x v="0"/>
    <x v="0"/>
    <x v="0"/>
    <x v="6"/>
    <x v="0"/>
    <n v="292.3"/>
    <n v="0"/>
    <n v="292.3"/>
    <n v="-195.5"/>
    <n v="96.800000000000011"/>
    <n v="0"/>
    <n v="64"/>
    <n v="64"/>
    <n v="228.3"/>
    <n v="228.3"/>
    <n v="32.799999999999997"/>
    <s v="G/510401/1IA101"/>
  </r>
  <r>
    <x v="0"/>
    <x v="0"/>
    <x v="3"/>
    <x v="7"/>
    <x v="7"/>
    <x v="16"/>
    <s v="CF22I050"/>
    <x v="0"/>
    <x v="0"/>
    <x v="0"/>
    <x v="7"/>
    <x v="0"/>
    <n v="1753.8"/>
    <n v="0"/>
    <n v="1753.8"/>
    <n v="0"/>
    <n v="1753.8"/>
    <n v="0"/>
    <n v="1558.96"/>
    <n v="1558.96"/>
    <n v="194.83999999999992"/>
    <n v="194.83999999999992"/>
    <n v="194.84"/>
    <s v="G/510408/1IA101"/>
  </r>
  <r>
    <x v="0"/>
    <x v="0"/>
    <x v="3"/>
    <x v="7"/>
    <x v="7"/>
    <x v="16"/>
    <s v="CF22I050"/>
    <x v="0"/>
    <x v="0"/>
    <x v="0"/>
    <x v="8"/>
    <x v="0"/>
    <n v="5259.63"/>
    <n v="0"/>
    <n v="5259.63"/>
    <n v="-2343.87"/>
    <n v="2915.76"/>
    <n v="0"/>
    <n v="571.9"/>
    <n v="571.9"/>
    <n v="4687.7300000000005"/>
    <n v="4687.7300000000005"/>
    <n v="2343.86"/>
    <s v="G/510507/1IA101"/>
  </r>
  <r>
    <x v="0"/>
    <x v="0"/>
    <x v="3"/>
    <x v="7"/>
    <x v="7"/>
    <x v="16"/>
    <s v="CF22I050"/>
    <x v="0"/>
    <x v="0"/>
    <x v="0"/>
    <x v="9"/>
    <x v="0"/>
    <n v="1105.57"/>
    <n v="0"/>
    <n v="1105.57"/>
    <n v="0"/>
    <n v="1105.57"/>
    <n v="0"/>
    <n v="517.03"/>
    <n v="517.03"/>
    <n v="588.54"/>
    <n v="588.54"/>
    <n v="588.54"/>
    <s v="G/510509/1IA101"/>
  </r>
  <r>
    <x v="0"/>
    <x v="0"/>
    <x v="3"/>
    <x v="7"/>
    <x v="7"/>
    <x v="16"/>
    <s v="CF22I050"/>
    <x v="0"/>
    <x v="0"/>
    <x v="0"/>
    <x v="82"/>
    <x v="1"/>
    <n v="0"/>
    <n v="9804"/>
    <n v="9804"/>
    <n v="0"/>
    <n v="9804"/>
    <n v="7353"/>
    <n v="2451"/>
    <n v="2451"/>
    <n v="7353"/>
    <n v="7353"/>
    <n v="0"/>
    <s v="G/510510/1IA101"/>
  </r>
  <r>
    <x v="0"/>
    <x v="0"/>
    <x v="3"/>
    <x v="7"/>
    <x v="7"/>
    <x v="16"/>
    <s v="CF22I050"/>
    <x v="0"/>
    <x v="0"/>
    <x v="0"/>
    <x v="10"/>
    <x v="0"/>
    <n v="1905.31"/>
    <n v="0"/>
    <n v="1905.31"/>
    <n v="-952.66"/>
    <n v="952.65"/>
    <n v="0"/>
    <n v="0"/>
    <n v="0"/>
    <n v="1905.31"/>
    <n v="1905.31"/>
    <n v="952.65"/>
    <s v="G/510512/1IA101"/>
  </r>
  <r>
    <x v="0"/>
    <x v="0"/>
    <x v="3"/>
    <x v="7"/>
    <x v="7"/>
    <x v="16"/>
    <s v="CF22I050"/>
    <x v="0"/>
    <x v="0"/>
    <x v="0"/>
    <x v="11"/>
    <x v="0"/>
    <n v="7810.62"/>
    <n v="0"/>
    <n v="7810.62"/>
    <n v="-1348.12"/>
    <n v="6462.5"/>
    <n v="0"/>
    <n v="4136"/>
    <n v="4136"/>
    <n v="3674.62"/>
    <n v="3674.62"/>
    <n v="2326.5"/>
    <s v="G/510513/1IA101"/>
  </r>
  <r>
    <x v="0"/>
    <x v="0"/>
    <x v="3"/>
    <x v="7"/>
    <x v="7"/>
    <x v="16"/>
    <s v="CF22I050"/>
    <x v="0"/>
    <x v="0"/>
    <x v="0"/>
    <x v="12"/>
    <x v="0"/>
    <n v="149995.06"/>
    <n v="-1071.4000000000001"/>
    <n v="148923.66"/>
    <n v="-3260.42"/>
    <n v="145663.24"/>
    <n v="0"/>
    <n v="96243.01"/>
    <n v="96243.01"/>
    <n v="52680.650000000009"/>
    <n v="52680.650000000009"/>
    <n v="49420.23"/>
    <s v="G/510601/1IA101"/>
  </r>
  <r>
    <x v="0"/>
    <x v="0"/>
    <x v="3"/>
    <x v="7"/>
    <x v="7"/>
    <x v="16"/>
    <s v="CF22I050"/>
    <x v="0"/>
    <x v="0"/>
    <x v="0"/>
    <x v="12"/>
    <x v="1"/>
    <n v="0"/>
    <n v="1240.21"/>
    <n v="1240.21"/>
    <n v="0"/>
    <n v="1240.21"/>
    <n v="966.91"/>
    <n v="273.3"/>
    <n v="273.3"/>
    <n v="966.91000000000008"/>
    <n v="966.91000000000008"/>
    <n v="0"/>
    <s v="G/510601/1IA101"/>
  </r>
  <r>
    <x v="0"/>
    <x v="0"/>
    <x v="3"/>
    <x v="7"/>
    <x v="7"/>
    <x v="16"/>
    <s v="CF22I050"/>
    <x v="0"/>
    <x v="0"/>
    <x v="0"/>
    <x v="13"/>
    <x v="0"/>
    <n v="108972.66"/>
    <n v="-800.78"/>
    <n v="108171.88"/>
    <n v="-4939.8599999999997"/>
    <n v="103232.02"/>
    <n v="0"/>
    <n v="68699.990000000005"/>
    <n v="68699.990000000005"/>
    <n v="39471.89"/>
    <n v="39471.89"/>
    <n v="34532.03"/>
    <s v="G/510602/1IA101"/>
  </r>
  <r>
    <x v="0"/>
    <x v="0"/>
    <x v="3"/>
    <x v="7"/>
    <x v="7"/>
    <x v="16"/>
    <s v="CF22I05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16"/>
    <s v="CF22I050"/>
    <x v="0"/>
    <x v="0"/>
    <x v="0"/>
    <x v="14"/>
    <x v="0"/>
    <n v="12384.5"/>
    <n v="0"/>
    <n v="12384.5"/>
    <n v="0"/>
    <n v="12384.5"/>
    <n v="0"/>
    <n v="0"/>
    <n v="0"/>
    <n v="12384.5"/>
    <n v="12384.5"/>
    <n v="12384.5"/>
    <s v="G/510707/1IA101"/>
  </r>
  <r>
    <x v="0"/>
    <x v="0"/>
    <x v="3"/>
    <x v="7"/>
    <x v="7"/>
    <x v="16"/>
    <s v="CF22I050"/>
    <x v="0"/>
    <x v="1"/>
    <x v="1"/>
    <x v="15"/>
    <x v="1"/>
    <n v="2700"/>
    <n v="0"/>
    <n v="2700"/>
    <n v="0"/>
    <n v="2700"/>
    <n v="0"/>
    <n v="2700"/>
    <n v="905.68"/>
    <n v="0"/>
    <n v="1794.3200000000002"/>
    <n v="0"/>
    <s v="G/530101/1IA101"/>
  </r>
  <r>
    <x v="0"/>
    <x v="0"/>
    <x v="3"/>
    <x v="7"/>
    <x v="7"/>
    <x v="16"/>
    <s v="CF22I050"/>
    <x v="0"/>
    <x v="1"/>
    <x v="1"/>
    <x v="16"/>
    <x v="1"/>
    <n v="15000"/>
    <n v="0"/>
    <n v="15000"/>
    <n v="0"/>
    <n v="15000"/>
    <n v="0"/>
    <n v="15000"/>
    <n v="7687.86"/>
    <n v="0"/>
    <n v="7312.14"/>
    <n v="0"/>
    <s v="G/530104/1IA101"/>
  </r>
  <r>
    <x v="0"/>
    <x v="0"/>
    <x v="3"/>
    <x v="7"/>
    <x v="7"/>
    <x v="16"/>
    <s v="CF22I050"/>
    <x v="0"/>
    <x v="1"/>
    <x v="1"/>
    <x v="17"/>
    <x v="1"/>
    <n v="2000"/>
    <n v="0"/>
    <n v="2000"/>
    <n v="0"/>
    <n v="2000"/>
    <n v="0"/>
    <n v="2000"/>
    <n v="356.24"/>
    <n v="0"/>
    <n v="1643.76"/>
    <n v="0"/>
    <s v="G/530105/1IA101"/>
  </r>
  <r>
    <x v="0"/>
    <x v="0"/>
    <x v="3"/>
    <x v="7"/>
    <x v="7"/>
    <x v="16"/>
    <s v="CF22I050"/>
    <x v="0"/>
    <x v="1"/>
    <x v="1"/>
    <x v="139"/>
    <x v="1"/>
    <n v="180"/>
    <n v="0"/>
    <n v="180"/>
    <n v="-120"/>
    <n v="60"/>
    <n v="0"/>
    <n v="60"/>
    <n v="60"/>
    <n v="120"/>
    <n v="120"/>
    <n v="0"/>
    <s v="G/530202/1IA101"/>
  </r>
  <r>
    <x v="0"/>
    <x v="0"/>
    <x v="3"/>
    <x v="7"/>
    <x v="7"/>
    <x v="16"/>
    <s v="CF22I050"/>
    <x v="0"/>
    <x v="1"/>
    <x v="1"/>
    <x v="20"/>
    <x v="1"/>
    <n v="130"/>
    <n v="0"/>
    <n v="130"/>
    <n v="-130"/>
    <n v="0"/>
    <n v="0"/>
    <n v="0"/>
    <n v="0"/>
    <n v="130"/>
    <n v="130"/>
    <n v="0"/>
    <s v="G/530204/1IA101"/>
  </r>
  <r>
    <x v="0"/>
    <x v="0"/>
    <x v="3"/>
    <x v="7"/>
    <x v="7"/>
    <x v="16"/>
    <s v="CF22I050"/>
    <x v="0"/>
    <x v="1"/>
    <x v="1"/>
    <x v="140"/>
    <x v="1"/>
    <n v="7000"/>
    <n v="0"/>
    <n v="7000"/>
    <n v="-7000"/>
    <n v="0"/>
    <n v="0"/>
    <n v="0"/>
    <n v="0"/>
    <n v="7000"/>
    <n v="7000"/>
    <n v="0"/>
    <s v="G/530205/1IA101"/>
  </r>
  <r>
    <x v="0"/>
    <x v="0"/>
    <x v="3"/>
    <x v="7"/>
    <x v="7"/>
    <x v="16"/>
    <s v="CF22I050"/>
    <x v="0"/>
    <x v="1"/>
    <x v="1"/>
    <x v="21"/>
    <x v="1"/>
    <n v="98560"/>
    <n v="0"/>
    <n v="98560"/>
    <n v="0"/>
    <n v="98560"/>
    <n v="23016"/>
    <n v="70240"/>
    <n v="47274.879999999997"/>
    <n v="28320"/>
    <n v="51285.120000000003"/>
    <n v="5304"/>
    <s v="G/530208/1IA101"/>
  </r>
  <r>
    <x v="0"/>
    <x v="0"/>
    <x v="3"/>
    <x v="7"/>
    <x v="7"/>
    <x v="16"/>
    <s v="CF22I050"/>
    <x v="0"/>
    <x v="1"/>
    <x v="1"/>
    <x v="22"/>
    <x v="1"/>
    <n v="113000"/>
    <n v="0"/>
    <n v="113000"/>
    <n v="0"/>
    <n v="113000"/>
    <n v="17799.96"/>
    <n v="89510.399999999994"/>
    <n v="18648"/>
    <n v="23489.600000000006"/>
    <n v="94352"/>
    <n v="5689.64"/>
    <s v="G/530209/1IA101"/>
  </r>
  <r>
    <x v="0"/>
    <x v="0"/>
    <x v="3"/>
    <x v="7"/>
    <x v="7"/>
    <x v="16"/>
    <s v="CF22I050"/>
    <x v="0"/>
    <x v="1"/>
    <x v="1"/>
    <x v="26"/>
    <x v="1"/>
    <n v="1000"/>
    <n v="0"/>
    <n v="1000"/>
    <n v="0"/>
    <n v="1000"/>
    <n v="1000"/>
    <n v="0"/>
    <n v="0"/>
    <n v="1000"/>
    <n v="1000"/>
    <n v="0"/>
    <s v="G/530405/1IA101"/>
  </r>
  <r>
    <x v="0"/>
    <x v="0"/>
    <x v="3"/>
    <x v="7"/>
    <x v="7"/>
    <x v="16"/>
    <s v="CF22I050"/>
    <x v="0"/>
    <x v="1"/>
    <x v="1"/>
    <x v="28"/>
    <x v="1"/>
    <n v="3000"/>
    <n v="0"/>
    <n v="3000"/>
    <n v="0"/>
    <n v="3000"/>
    <n v="3000"/>
    <n v="0"/>
    <n v="0"/>
    <n v="3000"/>
    <n v="3000"/>
    <n v="0"/>
    <s v="G/530704/1IA101"/>
  </r>
  <r>
    <x v="0"/>
    <x v="0"/>
    <x v="3"/>
    <x v="7"/>
    <x v="7"/>
    <x v="16"/>
    <s v="CF22I050"/>
    <x v="0"/>
    <x v="1"/>
    <x v="1"/>
    <x v="30"/>
    <x v="1"/>
    <n v="15000"/>
    <n v="0"/>
    <n v="15000"/>
    <n v="0"/>
    <n v="15000"/>
    <n v="5400"/>
    <n v="9600"/>
    <n v="4728.8500000000004"/>
    <n v="5400"/>
    <n v="10271.15"/>
    <n v="0"/>
    <s v="G/530803/1IA101"/>
  </r>
  <r>
    <x v="0"/>
    <x v="0"/>
    <x v="3"/>
    <x v="7"/>
    <x v="7"/>
    <x v="16"/>
    <s v="CF22I050"/>
    <x v="0"/>
    <x v="1"/>
    <x v="1"/>
    <x v="31"/>
    <x v="1"/>
    <n v="3000"/>
    <n v="0"/>
    <n v="3000"/>
    <n v="0"/>
    <n v="3000"/>
    <n v="1438.07"/>
    <n v="561.92999999999995"/>
    <n v="561.92999999999995"/>
    <n v="2438.0700000000002"/>
    <n v="2438.0700000000002"/>
    <n v="1000"/>
    <s v="G/530804/1IA101"/>
  </r>
  <r>
    <x v="0"/>
    <x v="0"/>
    <x v="3"/>
    <x v="7"/>
    <x v="7"/>
    <x v="16"/>
    <s v="CF22I050"/>
    <x v="0"/>
    <x v="1"/>
    <x v="1"/>
    <x v="32"/>
    <x v="1"/>
    <n v="300"/>
    <n v="0"/>
    <n v="300"/>
    <n v="0"/>
    <n v="300"/>
    <n v="200"/>
    <n v="0"/>
    <n v="0"/>
    <n v="300"/>
    <n v="300"/>
    <n v="100"/>
    <s v="G/530805/1IA101"/>
  </r>
  <r>
    <x v="0"/>
    <x v="0"/>
    <x v="3"/>
    <x v="7"/>
    <x v="7"/>
    <x v="16"/>
    <s v="CF22I050"/>
    <x v="0"/>
    <x v="1"/>
    <x v="1"/>
    <x v="34"/>
    <x v="1"/>
    <n v="6000"/>
    <n v="0"/>
    <n v="6000"/>
    <n v="0"/>
    <n v="6000"/>
    <n v="0"/>
    <n v="0"/>
    <n v="0"/>
    <n v="6000"/>
    <n v="6000"/>
    <n v="6000"/>
    <s v="G/530807/1IA101"/>
  </r>
  <r>
    <x v="0"/>
    <x v="0"/>
    <x v="3"/>
    <x v="7"/>
    <x v="7"/>
    <x v="16"/>
    <s v="CF22I050"/>
    <x v="0"/>
    <x v="1"/>
    <x v="1"/>
    <x v="153"/>
    <x v="1"/>
    <n v="500"/>
    <n v="0"/>
    <n v="500"/>
    <n v="0"/>
    <n v="500"/>
    <n v="0"/>
    <n v="0"/>
    <n v="0"/>
    <n v="500"/>
    <n v="500"/>
    <n v="500"/>
    <s v="G/530812/1IA101"/>
  </r>
  <r>
    <x v="0"/>
    <x v="0"/>
    <x v="3"/>
    <x v="7"/>
    <x v="7"/>
    <x v="16"/>
    <s v="CF22I050"/>
    <x v="0"/>
    <x v="1"/>
    <x v="1"/>
    <x v="37"/>
    <x v="1"/>
    <n v="1000"/>
    <n v="0"/>
    <n v="1000"/>
    <n v="0"/>
    <n v="1000"/>
    <n v="1000"/>
    <n v="0"/>
    <n v="0"/>
    <n v="1000"/>
    <n v="1000"/>
    <n v="0"/>
    <s v="G/530813/1IA101"/>
  </r>
  <r>
    <x v="0"/>
    <x v="0"/>
    <x v="3"/>
    <x v="7"/>
    <x v="7"/>
    <x v="16"/>
    <s v="CF22I050"/>
    <x v="0"/>
    <x v="1"/>
    <x v="2"/>
    <x v="38"/>
    <x v="1"/>
    <n v="500"/>
    <n v="0"/>
    <n v="500"/>
    <n v="0"/>
    <n v="500"/>
    <n v="0"/>
    <n v="0"/>
    <n v="0"/>
    <n v="500"/>
    <n v="500"/>
    <n v="500"/>
    <s v="G/570102/1IA101"/>
  </r>
  <r>
    <x v="0"/>
    <x v="0"/>
    <x v="3"/>
    <x v="7"/>
    <x v="7"/>
    <x v="16"/>
    <s v="CF22I050"/>
    <x v="14"/>
    <x v="34"/>
    <x v="4"/>
    <x v="49"/>
    <x v="1"/>
    <n v="6000"/>
    <n v="0"/>
    <n v="6000"/>
    <n v="-6000"/>
    <n v="0"/>
    <n v="0"/>
    <n v="0"/>
    <n v="0"/>
    <n v="6000"/>
    <n v="6000"/>
    <n v="0"/>
    <s v="G/730606/1II102"/>
  </r>
  <r>
    <x v="0"/>
    <x v="0"/>
    <x v="3"/>
    <x v="8"/>
    <x v="8"/>
    <x v="17"/>
    <s v="ZA01J020"/>
    <x v="15"/>
    <x v="35"/>
    <x v="9"/>
    <x v="156"/>
    <x v="1"/>
    <n v="0"/>
    <n v="750000"/>
    <n v="750000"/>
    <n v="0"/>
    <n v="750000"/>
    <n v="0"/>
    <n v="586947.09"/>
    <n v="351500"/>
    <n v="163052.91000000003"/>
    <n v="398500"/>
    <n v="163052.91"/>
    <s v="G/780102/1JA102"/>
  </r>
  <r>
    <x v="0"/>
    <x v="0"/>
    <x v="3"/>
    <x v="8"/>
    <x v="8"/>
    <x v="17"/>
    <s v="ZA01J020"/>
    <x v="15"/>
    <x v="35"/>
    <x v="9"/>
    <x v="157"/>
    <x v="1"/>
    <n v="750000"/>
    <n v="-750000"/>
    <n v="0"/>
    <n v="0"/>
    <n v="0"/>
    <n v="0"/>
    <n v="0"/>
    <n v="0"/>
    <n v="0"/>
    <n v="0"/>
    <n v="0"/>
    <s v="G/780103/1JA102"/>
  </r>
  <r>
    <x v="0"/>
    <x v="0"/>
    <x v="1"/>
    <x v="5"/>
    <x v="5"/>
    <x v="18"/>
    <s v="ZA01C030"/>
    <x v="0"/>
    <x v="1"/>
    <x v="0"/>
    <x v="81"/>
    <x v="0"/>
    <n v="8366.48"/>
    <n v="0"/>
    <n v="8366.48"/>
    <n v="-7841.16"/>
    <n v="525.31999999999971"/>
    <n v="0"/>
    <n v="525.32000000000005"/>
    <n v="525.32000000000005"/>
    <n v="7841.16"/>
    <n v="7841.16"/>
    <n v="0"/>
    <s v="G/510502/1CA101"/>
  </r>
  <r>
    <x v="0"/>
    <x v="0"/>
    <x v="1"/>
    <x v="5"/>
    <x v="5"/>
    <x v="18"/>
    <s v="ZA01C030"/>
    <x v="0"/>
    <x v="1"/>
    <x v="0"/>
    <x v="12"/>
    <x v="0"/>
    <n v="4443.5200000000004"/>
    <n v="0"/>
    <n v="4443.5200000000004"/>
    <n v="-4166.16"/>
    <n v="277.36000000000058"/>
    <n v="0"/>
    <n v="277.36"/>
    <n v="277.36"/>
    <n v="4166.1600000000008"/>
    <n v="4166.1600000000008"/>
    <n v="0"/>
    <s v="G/510601/1CA101"/>
  </r>
  <r>
    <x v="0"/>
    <x v="0"/>
    <x v="1"/>
    <x v="5"/>
    <x v="5"/>
    <x v="18"/>
    <s v="ZA01C030"/>
    <x v="0"/>
    <x v="0"/>
    <x v="0"/>
    <x v="0"/>
    <x v="0"/>
    <n v="2811067.68"/>
    <n v="-11668.76"/>
    <n v="2799398.9200000004"/>
    <n v="-146037.75"/>
    <n v="2653361.1700000004"/>
    <n v="0"/>
    <n v="1751415.47"/>
    <n v="1751415.47"/>
    <n v="1047983.4500000004"/>
    <n v="1047983.4500000004"/>
    <n v="901945.7"/>
    <s v="G/510105/1CA101"/>
  </r>
  <r>
    <x v="0"/>
    <x v="0"/>
    <x v="1"/>
    <x v="5"/>
    <x v="5"/>
    <x v="18"/>
    <s v="ZA01C030"/>
    <x v="0"/>
    <x v="0"/>
    <x v="0"/>
    <x v="1"/>
    <x v="0"/>
    <n v="169828.8"/>
    <n v="0"/>
    <n v="169828.8"/>
    <n v="-34018.47"/>
    <n v="135810.32999999999"/>
    <n v="0"/>
    <n v="90359.96"/>
    <n v="90359.96"/>
    <n v="79468.839999999982"/>
    <n v="79468.839999999982"/>
    <n v="45450.37"/>
    <s v="G/510106/1CA101"/>
  </r>
  <r>
    <x v="0"/>
    <x v="0"/>
    <x v="1"/>
    <x v="5"/>
    <x v="5"/>
    <x v="18"/>
    <s v="ZA01C030"/>
    <x v="0"/>
    <x v="0"/>
    <x v="0"/>
    <x v="2"/>
    <x v="0"/>
    <n v="331608.03999999998"/>
    <n v="-265"/>
    <n v="331343.03999999998"/>
    <n v="0"/>
    <n v="331343.03999999998"/>
    <n v="63292.07"/>
    <n v="38146.25"/>
    <n v="38146.25"/>
    <n v="293196.78999999998"/>
    <n v="293196.78999999998"/>
    <n v="229904.72"/>
    <s v="G/510203/1CA101"/>
  </r>
  <r>
    <x v="0"/>
    <x v="0"/>
    <x v="1"/>
    <x v="5"/>
    <x v="5"/>
    <x v="18"/>
    <s v="ZA01C030"/>
    <x v="0"/>
    <x v="0"/>
    <x v="0"/>
    <x v="3"/>
    <x v="0"/>
    <n v="77511.62"/>
    <n v="-166.66"/>
    <n v="77344.959999999992"/>
    <n v="0"/>
    <n v="77344.959999999992"/>
    <n v="2923.28"/>
    <n v="64044.04"/>
    <n v="64044.04"/>
    <n v="13300.919999999991"/>
    <n v="13300.919999999991"/>
    <n v="10377.64"/>
    <s v="G/510204/1CA101"/>
  </r>
  <r>
    <x v="0"/>
    <x v="0"/>
    <x v="1"/>
    <x v="5"/>
    <x v="5"/>
    <x v="18"/>
    <s v="ZA01C030"/>
    <x v="0"/>
    <x v="0"/>
    <x v="0"/>
    <x v="4"/>
    <x v="0"/>
    <n v="3036"/>
    <n v="0"/>
    <n v="3036"/>
    <n v="-2207.15"/>
    <n v="828.84999999999991"/>
    <n v="0"/>
    <n v="549.5"/>
    <n v="549.5"/>
    <n v="2486.5"/>
    <n v="2486.5"/>
    <n v="279.35000000000002"/>
    <s v="G/510304/1CA101"/>
  </r>
  <r>
    <x v="0"/>
    <x v="0"/>
    <x v="1"/>
    <x v="5"/>
    <x v="5"/>
    <x v="18"/>
    <s v="ZA01C030"/>
    <x v="0"/>
    <x v="0"/>
    <x v="0"/>
    <x v="5"/>
    <x v="0"/>
    <n v="24288"/>
    <n v="0"/>
    <n v="24288"/>
    <n v="-12512.97"/>
    <n v="11775.03"/>
    <n v="0"/>
    <n v="7372"/>
    <n v="7372"/>
    <n v="16916"/>
    <n v="16916"/>
    <n v="4403.03"/>
    <s v="G/510306/1CA101"/>
  </r>
  <r>
    <x v="0"/>
    <x v="0"/>
    <x v="1"/>
    <x v="5"/>
    <x v="5"/>
    <x v="18"/>
    <s v="ZA01C030"/>
    <x v="0"/>
    <x v="0"/>
    <x v="0"/>
    <x v="6"/>
    <x v="0"/>
    <n v="849.14"/>
    <n v="0"/>
    <n v="849.14"/>
    <n v="-427.37"/>
    <n v="421.77"/>
    <n v="0"/>
    <n v="272"/>
    <n v="272"/>
    <n v="577.14"/>
    <n v="577.14"/>
    <n v="149.77000000000001"/>
    <s v="G/510401/1CA101"/>
  </r>
  <r>
    <x v="0"/>
    <x v="0"/>
    <x v="1"/>
    <x v="5"/>
    <x v="5"/>
    <x v="18"/>
    <s v="ZA01C030"/>
    <x v="0"/>
    <x v="0"/>
    <x v="0"/>
    <x v="7"/>
    <x v="0"/>
    <n v="5094.8599999999997"/>
    <n v="0"/>
    <n v="5094.8599999999997"/>
    <n v="-105.62"/>
    <n v="4989.24"/>
    <n v="0"/>
    <n v="3292.09"/>
    <n v="3292.09"/>
    <n v="1802.7699999999995"/>
    <n v="1802.7699999999995"/>
    <n v="1697.15"/>
    <s v="G/510408/1CA101"/>
  </r>
  <r>
    <x v="0"/>
    <x v="0"/>
    <x v="1"/>
    <x v="5"/>
    <x v="5"/>
    <x v="18"/>
    <s v="ZA01C030"/>
    <x v="0"/>
    <x v="0"/>
    <x v="0"/>
    <x v="8"/>
    <x v="0"/>
    <n v="22033.47"/>
    <n v="4057.76"/>
    <n v="26091.230000000003"/>
    <n v="14224.69"/>
    <n v="40315.920000000006"/>
    <n v="0"/>
    <n v="26091.23"/>
    <n v="26091.23"/>
    <n v="0"/>
    <n v="0"/>
    <n v="14224.69"/>
    <s v="G/510507/1CA101"/>
  </r>
  <r>
    <x v="0"/>
    <x v="0"/>
    <x v="1"/>
    <x v="5"/>
    <x v="5"/>
    <x v="18"/>
    <s v="ZA01C030"/>
    <x v="0"/>
    <x v="0"/>
    <x v="0"/>
    <x v="9"/>
    <x v="0"/>
    <n v="130278.49"/>
    <n v="0"/>
    <n v="130278.49"/>
    <n v="-48697.45"/>
    <n v="81581.040000000008"/>
    <n v="0"/>
    <n v="33979.550000000003"/>
    <n v="33979.550000000003"/>
    <n v="96298.94"/>
    <n v="96298.94"/>
    <n v="47601.49"/>
    <s v="G/510509/1CA101"/>
  </r>
  <r>
    <x v="0"/>
    <x v="0"/>
    <x v="1"/>
    <x v="5"/>
    <x v="5"/>
    <x v="18"/>
    <s v="ZA01C030"/>
    <x v="0"/>
    <x v="0"/>
    <x v="0"/>
    <x v="82"/>
    <x v="0"/>
    <n v="998400"/>
    <n v="0"/>
    <n v="998400"/>
    <n v="0"/>
    <n v="998400"/>
    <n v="342370.93"/>
    <n v="620029.06999999995"/>
    <n v="620029.06999999995"/>
    <n v="378370.93000000005"/>
    <n v="378370.93000000005"/>
    <n v="36000"/>
    <s v="G/510510/1CA101"/>
  </r>
  <r>
    <x v="0"/>
    <x v="0"/>
    <x v="1"/>
    <x v="5"/>
    <x v="5"/>
    <x v="18"/>
    <s v="ZA01C030"/>
    <x v="0"/>
    <x v="0"/>
    <x v="0"/>
    <x v="10"/>
    <x v="0"/>
    <n v="5240.82"/>
    <n v="4431"/>
    <n v="9671.82"/>
    <n v="7597.82"/>
    <n v="17269.64"/>
    <n v="0"/>
    <n v="9671"/>
    <n v="9671"/>
    <n v="0.81999999999970896"/>
    <n v="0.81999999999970896"/>
    <n v="7598.64"/>
    <s v="G/510512/1CA101"/>
  </r>
  <r>
    <x v="0"/>
    <x v="0"/>
    <x v="1"/>
    <x v="5"/>
    <x v="5"/>
    <x v="18"/>
    <s v="ZA01C030"/>
    <x v="0"/>
    <x v="0"/>
    <x v="0"/>
    <x v="11"/>
    <x v="0"/>
    <n v="10481.629999999999"/>
    <n v="0"/>
    <n v="10481.629999999999"/>
    <n v="5768.37"/>
    <n v="16250"/>
    <n v="0"/>
    <n v="10400"/>
    <n v="10400"/>
    <n v="81.6299999999992"/>
    <n v="81.6299999999992"/>
    <n v="5850"/>
    <s v="G/510513/1CA101"/>
  </r>
  <r>
    <x v="0"/>
    <x v="0"/>
    <x v="1"/>
    <x v="5"/>
    <x v="5"/>
    <x v="18"/>
    <s v="ZA01C030"/>
    <x v="0"/>
    <x v="0"/>
    <x v="0"/>
    <x v="12"/>
    <x v="0"/>
    <n v="502531.86"/>
    <n v="-402.3"/>
    <n v="502129.56"/>
    <n v="0"/>
    <n v="502129.56"/>
    <n v="41900.49"/>
    <n v="317035.90000000002"/>
    <n v="317035.90000000002"/>
    <n v="185093.65999999997"/>
    <n v="185093.65999999997"/>
    <n v="143193.17000000001"/>
    <s v="G/510601/1CA101"/>
  </r>
  <r>
    <x v="0"/>
    <x v="0"/>
    <x v="1"/>
    <x v="5"/>
    <x v="5"/>
    <x v="18"/>
    <s v="ZA01C030"/>
    <x v="0"/>
    <x v="0"/>
    <x v="0"/>
    <x v="13"/>
    <x v="0"/>
    <n v="331608.03999999998"/>
    <n v="-265"/>
    <n v="331343.03999999998"/>
    <n v="-60561.13"/>
    <n v="270781.90999999997"/>
    <n v="48684.7"/>
    <n v="148352.74"/>
    <n v="148352.74"/>
    <n v="182990.3"/>
    <n v="182990.3"/>
    <n v="73744.47"/>
    <s v="G/510602/1CA101"/>
  </r>
  <r>
    <x v="0"/>
    <x v="0"/>
    <x v="1"/>
    <x v="5"/>
    <x v="5"/>
    <x v="18"/>
    <s v="ZA01C030"/>
    <x v="0"/>
    <x v="0"/>
    <x v="0"/>
    <x v="14"/>
    <x v="0"/>
    <n v="54598.63"/>
    <n v="0"/>
    <n v="54598.63"/>
    <n v="0"/>
    <n v="54598.63"/>
    <n v="0"/>
    <n v="895.05"/>
    <n v="895.05"/>
    <n v="53703.579999999994"/>
    <n v="53703.579999999994"/>
    <n v="53703.58"/>
    <s v="G/510707/1CA101"/>
  </r>
  <r>
    <x v="0"/>
    <x v="0"/>
    <x v="1"/>
    <x v="5"/>
    <x v="5"/>
    <x v="18"/>
    <s v="ZA01C030"/>
    <x v="0"/>
    <x v="1"/>
    <x v="1"/>
    <x v="121"/>
    <x v="0"/>
    <n v="24700"/>
    <n v="0"/>
    <n v="24700"/>
    <n v="-24700"/>
    <n v="0"/>
    <n v="0"/>
    <n v="0"/>
    <n v="0"/>
    <n v="24700"/>
    <n v="24700"/>
    <n v="0"/>
    <s v="G/530230/1CA101"/>
  </r>
  <r>
    <x v="0"/>
    <x v="0"/>
    <x v="2"/>
    <x v="9"/>
    <x v="9"/>
    <x v="19"/>
    <s v="ZA01H030"/>
    <x v="15"/>
    <x v="36"/>
    <x v="9"/>
    <x v="137"/>
    <x v="1"/>
    <n v="1642926"/>
    <n v="0"/>
    <n v="1642926"/>
    <n v="-205329"/>
    <n v="1437597"/>
    <n v="0"/>
    <n v="1437597"/>
    <n v="684552.5"/>
    <n v="205329"/>
    <n v="958373.5"/>
    <n v="0"/>
    <s v="G/780204/1HA102"/>
  </r>
  <r>
    <x v="0"/>
    <x v="0"/>
    <x v="0"/>
    <x v="10"/>
    <x v="10"/>
    <x v="20"/>
    <s v="PM71N010"/>
    <x v="0"/>
    <x v="0"/>
    <x v="0"/>
    <x v="0"/>
    <x v="0"/>
    <n v="13706160"/>
    <n v="0"/>
    <n v="13706160"/>
    <n v="0"/>
    <n v="13706160"/>
    <n v="0"/>
    <n v="8747491.0899999999"/>
    <n v="8747338.0899999999"/>
    <n v="4958668.91"/>
    <n v="4958821.91"/>
    <n v="4958668.91"/>
    <s v="G/510105/1NA101"/>
  </r>
  <r>
    <x v="0"/>
    <x v="0"/>
    <x v="0"/>
    <x v="10"/>
    <x v="10"/>
    <x v="20"/>
    <s v="PM71N010"/>
    <x v="0"/>
    <x v="0"/>
    <x v="0"/>
    <x v="1"/>
    <x v="0"/>
    <n v="37255.919999999998"/>
    <n v="0"/>
    <n v="37255.919999999998"/>
    <n v="0"/>
    <n v="37255.919999999998"/>
    <n v="0"/>
    <n v="24837.279999999999"/>
    <n v="24837.279999999999"/>
    <n v="12418.64"/>
    <n v="12418.64"/>
    <n v="12418.64"/>
    <s v="G/510106/1NA101"/>
  </r>
  <r>
    <x v="0"/>
    <x v="0"/>
    <x v="0"/>
    <x v="10"/>
    <x v="10"/>
    <x v="20"/>
    <s v="PM71N010"/>
    <x v="0"/>
    <x v="0"/>
    <x v="0"/>
    <x v="2"/>
    <x v="0"/>
    <n v="1300077.6599999999"/>
    <n v="0"/>
    <n v="1300077.6599999999"/>
    <n v="0"/>
    <n v="1300077.6599999999"/>
    <n v="154793"/>
    <n v="89304.65"/>
    <n v="89304.61"/>
    <n v="1210773.01"/>
    <n v="1210773.0499999998"/>
    <n v="1055980.01"/>
    <s v="G/510203/1NA101"/>
  </r>
  <r>
    <x v="0"/>
    <x v="0"/>
    <x v="0"/>
    <x v="10"/>
    <x v="10"/>
    <x v="20"/>
    <s v="PM71N010"/>
    <x v="0"/>
    <x v="0"/>
    <x v="0"/>
    <x v="3"/>
    <x v="0"/>
    <n v="589656.46"/>
    <n v="0"/>
    <n v="589656.46"/>
    <n v="0"/>
    <n v="589656.46"/>
    <n v="9600"/>
    <n v="536148.52"/>
    <n v="535909.64"/>
    <n v="53507.939999999944"/>
    <n v="53746.819999999949"/>
    <n v="43907.94"/>
    <s v="G/510204/1NA101"/>
  </r>
  <r>
    <x v="0"/>
    <x v="0"/>
    <x v="0"/>
    <x v="10"/>
    <x v="10"/>
    <x v="20"/>
    <s v="PM71N010"/>
    <x v="0"/>
    <x v="0"/>
    <x v="0"/>
    <x v="4"/>
    <x v="0"/>
    <n v="660"/>
    <n v="0"/>
    <n v="660"/>
    <n v="0"/>
    <n v="660"/>
    <n v="0"/>
    <n v="304.5"/>
    <n v="304.5"/>
    <n v="355.5"/>
    <n v="355.5"/>
    <n v="355.5"/>
    <s v="G/510304/1NA101"/>
  </r>
  <r>
    <x v="0"/>
    <x v="0"/>
    <x v="0"/>
    <x v="10"/>
    <x v="10"/>
    <x v="20"/>
    <s v="PM71N010"/>
    <x v="0"/>
    <x v="0"/>
    <x v="0"/>
    <x v="5"/>
    <x v="0"/>
    <n v="5280"/>
    <n v="0"/>
    <n v="5280"/>
    <n v="0"/>
    <n v="5280"/>
    <n v="0"/>
    <n v="2436"/>
    <n v="2436"/>
    <n v="2844"/>
    <n v="2844"/>
    <n v="2844"/>
    <s v="G/510306/1NA101"/>
  </r>
  <r>
    <x v="0"/>
    <x v="0"/>
    <x v="0"/>
    <x v="10"/>
    <x v="10"/>
    <x v="20"/>
    <s v="PM71N010"/>
    <x v="0"/>
    <x v="0"/>
    <x v="0"/>
    <x v="6"/>
    <x v="0"/>
    <n v="186.28"/>
    <n v="0"/>
    <n v="186.28"/>
    <n v="0"/>
    <n v="186.28"/>
    <n v="0"/>
    <n v="136"/>
    <n v="136"/>
    <n v="50.28"/>
    <n v="50.28"/>
    <n v="50.28"/>
    <s v="G/510401/1NA101"/>
  </r>
  <r>
    <x v="0"/>
    <x v="0"/>
    <x v="0"/>
    <x v="10"/>
    <x v="10"/>
    <x v="20"/>
    <s v="PM71N010"/>
    <x v="0"/>
    <x v="0"/>
    <x v="0"/>
    <x v="7"/>
    <x v="0"/>
    <n v="1117.68"/>
    <n v="0"/>
    <n v="1117.68"/>
    <n v="0"/>
    <n v="1117.68"/>
    <n v="0"/>
    <n v="993.44"/>
    <n v="993.44"/>
    <n v="124.24000000000001"/>
    <n v="124.24000000000001"/>
    <n v="124.24"/>
    <s v="G/510408/1NA101"/>
  </r>
  <r>
    <x v="0"/>
    <x v="0"/>
    <x v="0"/>
    <x v="10"/>
    <x v="10"/>
    <x v="20"/>
    <s v="PM71N010"/>
    <x v="0"/>
    <x v="0"/>
    <x v="0"/>
    <x v="8"/>
    <x v="0"/>
    <n v="34227.129999999997"/>
    <n v="0"/>
    <n v="34227.129999999997"/>
    <n v="-13644.46"/>
    <n v="20582.669999999998"/>
    <n v="0"/>
    <n v="6938.21"/>
    <n v="6938.21"/>
    <n v="27288.92"/>
    <n v="27288.92"/>
    <n v="13644.46"/>
    <s v="G/510507/1NA101"/>
  </r>
  <r>
    <x v="0"/>
    <x v="0"/>
    <x v="0"/>
    <x v="10"/>
    <x v="10"/>
    <x v="20"/>
    <s v="PM71N010"/>
    <x v="0"/>
    <x v="0"/>
    <x v="0"/>
    <x v="9"/>
    <x v="0"/>
    <n v="245070.02"/>
    <n v="0"/>
    <n v="245070.02"/>
    <n v="60932.56"/>
    <n v="306002.57999999996"/>
    <n v="0"/>
    <n v="209594.36"/>
    <n v="209594.36"/>
    <n v="35475.660000000003"/>
    <n v="35475.660000000003"/>
    <n v="96408.22"/>
    <s v="G/510509/1NA101"/>
  </r>
  <r>
    <x v="0"/>
    <x v="0"/>
    <x v="0"/>
    <x v="10"/>
    <x v="10"/>
    <x v="20"/>
    <s v="PM71N010"/>
    <x v="0"/>
    <x v="0"/>
    <x v="0"/>
    <x v="82"/>
    <x v="0"/>
    <n v="1857516"/>
    <n v="0"/>
    <n v="1857516"/>
    <n v="0"/>
    <n v="1857516"/>
    <n v="736868"/>
    <n v="1120648"/>
    <n v="1120648"/>
    <n v="736868"/>
    <n v="736868"/>
    <n v="0"/>
    <s v="G/510510/1NA101"/>
  </r>
  <r>
    <x v="0"/>
    <x v="0"/>
    <x v="0"/>
    <x v="10"/>
    <x v="10"/>
    <x v="20"/>
    <s v="PM71N010"/>
    <x v="0"/>
    <x v="0"/>
    <x v="0"/>
    <x v="10"/>
    <x v="0"/>
    <n v="19015.07"/>
    <n v="0"/>
    <n v="19015.07"/>
    <n v="-8885.8700000000008"/>
    <n v="10129.199999999999"/>
    <n v="0"/>
    <n v="1393.34"/>
    <n v="1393.34"/>
    <n v="17621.73"/>
    <n v="17621.73"/>
    <n v="8735.86"/>
    <s v="G/510512/1NA101"/>
  </r>
  <r>
    <x v="0"/>
    <x v="0"/>
    <x v="0"/>
    <x v="10"/>
    <x v="10"/>
    <x v="20"/>
    <s v="PM71N010"/>
    <x v="0"/>
    <x v="0"/>
    <x v="0"/>
    <x v="11"/>
    <x v="0"/>
    <n v="38030.15"/>
    <n v="0"/>
    <n v="38030.15"/>
    <n v="-19015.080000000002"/>
    <n v="19015.07"/>
    <n v="0"/>
    <n v="0"/>
    <n v="0"/>
    <n v="38030.15"/>
    <n v="38030.15"/>
    <n v="19015.07"/>
    <s v="G/510513/1NA101"/>
  </r>
  <r>
    <x v="0"/>
    <x v="0"/>
    <x v="0"/>
    <x v="10"/>
    <x v="10"/>
    <x v="20"/>
    <s v="PM71N010"/>
    <x v="0"/>
    <x v="0"/>
    <x v="0"/>
    <x v="12"/>
    <x v="0"/>
    <n v="1973331.61"/>
    <n v="0"/>
    <n v="1973331.61"/>
    <n v="0"/>
    <n v="1973331.61"/>
    <n v="93221.93"/>
    <n v="1252297.22"/>
    <n v="1252277.8700000001"/>
    <n v="721034.39000000013"/>
    <n v="721053.74"/>
    <n v="627812.46"/>
    <s v="G/510601/1NA101"/>
  </r>
  <r>
    <x v="0"/>
    <x v="0"/>
    <x v="0"/>
    <x v="10"/>
    <x v="10"/>
    <x v="20"/>
    <s v="PM71N010"/>
    <x v="0"/>
    <x v="0"/>
    <x v="0"/>
    <x v="13"/>
    <x v="0"/>
    <n v="1300077.6599999999"/>
    <n v="0"/>
    <n v="1300077.6599999999"/>
    <n v="0"/>
    <n v="1300077.6599999999"/>
    <n v="61346.16"/>
    <n v="819213.5"/>
    <n v="819213.5"/>
    <n v="480864.15999999992"/>
    <n v="480864.15999999992"/>
    <n v="419518"/>
    <s v="G/510602/1NA101"/>
  </r>
  <r>
    <x v="0"/>
    <x v="0"/>
    <x v="0"/>
    <x v="10"/>
    <x v="10"/>
    <x v="20"/>
    <s v="PM71N010"/>
    <x v="0"/>
    <x v="0"/>
    <x v="0"/>
    <x v="14"/>
    <x v="0"/>
    <n v="76607.67"/>
    <n v="0"/>
    <n v="76607.67"/>
    <n v="0"/>
    <n v="76607.67"/>
    <n v="0"/>
    <n v="6786.2"/>
    <n v="6786.2"/>
    <n v="69821.47"/>
    <n v="69821.47"/>
    <n v="69821.47"/>
    <s v="G/510707/1NA101"/>
  </r>
  <r>
    <x v="0"/>
    <x v="0"/>
    <x v="0"/>
    <x v="10"/>
    <x v="10"/>
    <x v="20"/>
    <s v="PM71N010"/>
    <x v="0"/>
    <x v="1"/>
    <x v="1"/>
    <x v="15"/>
    <x v="1"/>
    <n v="50000"/>
    <n v="0"/>
    <n v="50000"/>
    <n v="0"/>
    <n v="50000"/>
    <n v="0"/>
    <n v="50000"/>
    <n v="38575.58"/>
    <n v="0"/>
    <n v="11424.419999999998"/>
    <n v="0"/>
    <s v="G/530101/1NA101"/>
  </r>
  <r>
    <x v="0"/>
    <x v="0"/>
    <x v="0"/>
    <x v="10"/>
    <x v="10"/>
    <x v="20"/>
    <s v="PM71N010"/>
    <x v="0"/>
    <x v="1"/>
    <x v="1"/>
    <x v="16"/>
    <x v="1"/>
    <n v="50000"/>
    <n v="0"/>
    <n v="50000"/>
    <n v="0"/>
    <n v="50000"/>
    <n v="0"/>
    <n v="50000"/>
    <n v="33286.230000000003"/>
    <n v="0"/>
    <n v="16713.769999999997"/>
    <n v="0"/>
    <s v="G/530104/1NA101"/>
  </r>
  <r>
    <x v="0"/>
    <x v="0"/>
    <x v="0"/>
    <x v="10"/>
    <x v="10"/>
    <x v="20"/>
    <s v="PM71N010"/>
    <x v="0"/>
    <x v="1"/>
    <x v="1"/>
    <x v="17"/>
    <x v="1"/>
    <n v="20000"/>
    <n v="0"/>
    <n v="20000"/>
    <n v="0"/>
    <n v="20000"/>
    <n v="0"/>
    <n v="20000"/>
    <n v="13923.04"/>
    <n v="0"/>
    <n v="6076.9599999999991"/>
    <n v="0"/>
    <s v="G/530105/1NA101"/>
  </r>
  <r>
    <x v="0"/>
    <x v="0"/>
    <x v="0"/>
    <x v="10"/>
    <x v="10"/>
    <x v="20"/>
    <s v="PM71N010"/>
    <x v="0"/>
    <x v="1"/>
    <x v="1"/>
    <x v="139"/>
    <x v="1"/>
    <n v="500"/>
    <n v="678"/>
    <n v="1178"/>
    <n v="0"/>
    <n v="1178"/>
    <n v="0"/>
    <n v="477.97"/>
    <n v="111.38"/>
    <n v="700.03"/>
    <n v="1066.6199999999999"/>
    <n v="700.03"/>
    <s v="G/530202/1NA101"/>
  </r>
  <r>
    <x v="0"/>
    <x v="0"/>
    <x v="0"/>
    <x v="10"/>
    <x v="10"/>
    <x v="20"/>
    <s v="PM71N010"/>
    <x v="0"/>
    <x v="1"/>
    <x v="1"/>
    <x v="20"/>
    <x v="1"/>
    <n v="200"/>
    <n v="0"/>
    <n v="200"/>
    <n v="0"/>
    <n v="200"/>
    <n v="0"/>
    <n v="200"/>
    <n v="17.75"/>
    <n v="0"/>
    <n v="182.25"/>
    <n v="0"/>
    <s v="G/530204/1NA101"/>
  </r>
  <r>
    <x v="0"/>
    <x v="0"/>
    <x v="0"/>
    <x v="10"/>
    <x v="10"/>
    <x v="20"/>
    <s v="PM71N010"/>
    <x v="0"/>
    <x v="1"/>
    <x v="1"/>
    <x v="22"/>
    <x v="1"/>
    <n v="234000"/>
    <n v="18753"/>
    <n v="252753"/>
    <n v="0"/>
    <n v="252753"/>
    <n v="0"/>
    <n v="252753"/>
    <n v="173783.61"/>
    <n v="0"/>
    <n v="78969.390000000014"/>
    <n v="0"/>
    <s v="G/530209/1NA101"/>
  </r>
  <r>
    <x v="0"/>
    <x v="0"/>
    <x v="0"/>
    <x v="10"/>
    <x v="10"/>
    <x v="20"/>
    <s v="PM71N010"/>
    <x v="0"/>
    <x v="1"/>
    <x v="1"/>
    <x v="24"/>
    <x v="1"/>
    <n v="100000"/>
    <n v="-99800"/>
    <n v="200"/>
    <n v="0"/>
    <n v="200"/>
    <n v="0"/>
    <n v="200"/>
    <n v="0"/>
    <n v="0"/>
    <n v="200"/>
    <n v="0"/>
    <s v="G/530402/1NA101"/>
  </r>
  <r>
    <x v="0"/>
    <x v="0"/>
    <x v="0"/>
    <x v="10"/>
    <x v="10"/>
    <x v="20"/>
    <s v="PM71N010"/>
    <x v="0"/>
    <x v="1"/>
    <x v="1"/>
    <x v="93"/>
    <x v="1"/>
    <n v="17000"/>
    <n v="-1211.5"/>
    <n v="15788.5"/>
    <n v="-15588.5"/>
    <n v="200"/>
    <n v="0"/>
    <n v="200"/>
    <n v="0"/>
    <n v="15588.5"/>
    <n v="15788.5"/>
    <n v="0"/>
    <s v="G/530403/1NA101"/>
  </r>
  <r>
    <x v="0"/>
    <x v="0"/>
    <x v="0"/>
    <x v="10"/>
    <x v="10"/>
    <x v="20"/>
    <s v="PM71N010"/>
    <x v="0"/>
    <x v="1"/>
    <x v="1"/>
    <x v="25"/>
    <x v="1"/>
    <n v="10000"/>
    <n v="-1850"/>
    <n v="8150"/>
    <n v="0"/>
    <n v="8150"/>
    <n v="0"/>
    <n v="200"/>
    <n v="0"/>
    <n v="7950"/>
    <n v="8150"/>
    <n v="7950"/>
    <s v="G/530404/1NA101"/>
  </r>
  <r>
    <x v="0"/>
    <x v="0"/>
    <x v="0"/>
    <x v="10"/>
    <x v="10"/>
    <x v="20"/>
    <s v="PM71N010"/>
    <x v="0"/>
    <x v="1"/>
    <x v="1"/>
    <x v="87"/>
    <x v="1"/>
    <n v="200"/>
    <n v="0"/>
    <n v="200"/>
    <n v="0"/>
    <n v="200"/>
    <n v="0"/>
    <n v="200"/>
    <n v="131.31"/>
    <n v="0"/>
    <n v="68.69"/>
    <n v="0"/>
    <s v="G/530801/1NA101"/>
  </r>
  <r>
    <x v="0"/>
    <x v="0"/>
    <x v="0"/>
    <x v="10"/>
    <x v="10"/>
    <x v="20"/>
    <s v="PM71N010"/>
    <x v="0"/>
    <x v="1"/>
    <x v="1"/>
    <x v="30"/>
    <x v="1"/>
    <n v="5000"/>
    <n v="10000"/>
    <n v="15000"/>
    <n v="0"/>
    <n v="15000"/>
    <n v="0"/>
    <n v="5000"/>
    <n v="1234.53"/>
    <n v="10000"/>
    <n v="13765.47"/>
    <n v="10000"/>
    <s v="G/530803/1NA101"/>
  </r>
  <r>
    <x v="0"/>
    <x v="0"/>
    <x v="0"/>
    <x v="10"/>
    <x v="10"/>
    <x v="20"/>
    <s v="PM71N010"/>
    <x v="0"/>
    <x v="1"/>
    <x v="1"/>
    <x v="31"/>
    <x v="1"/>
    <n v="13000"/>
    <n v="7000"/>
    <n v="20000"/>
    <n v="0"/>
    <n v="20000"/>
    <n v="0"/>
    <n v="7821.73"/>
    <n v="7687.89"/>
    <n v="12178.27"/>
    <n v="12312.11"/>
    <n v="12178.27"/>
    <s v="G/530804/1NA101"/>
  </r>
  <r>
    <x v="0"/>
    <x v="0"/>
    <x v="0"/>
    <x v="10"/>
    <x v="10"/>
    <x v="20"/>
    <s v="PM71N010"/>
    <x v="0"/>
    <x v="1"/>
    <x v="1"/>
    <x v="32"/>
    <x v="1"/>
    <n v="3500"/>
    <n v="34780.5"/>
    <n v="38280.5"/>
    <n v="0"/>
    <n v="38280.5"/>
    <n v="0"/>
    <n v="36630.839999999997"/>
    <n v="36630.839999999997"/>
    <n v="1649.6600000000035"/>
    <n v="1649.6600000000035"/>
    <n v="1649.66"/>
    <s v="G/530805/1NA101"/>
  </r>
  <r>
    <x v="0"/>
    <x v="0"/>
    <x v="0"/>
    <x v="10"/>
    <x v="10"/>
    <x v="20"/>
    <s v="PM71N010"/>
    <x v="0"/>
    <x v="1"/>
    <x v="1"/>
    <x v="34"/>
    <x v="1"/>
    <n v="44000"/>
    <n v="26000"/>
    <n v="70000"/>
    <n v="0"/>
    <n v="70000"/>
    <n v="69985"/>
    <n v="0"/>
    <n v="0"/>
    <n v="70000"/>
    <n v="70000"/>
    <n v="15"/>
    <s v="G/530807/1NA101"/>
  </r>
  <r>
    <x v="0"/>
    <x v="0"/>
    <x v="0"/>
    <x v="10"/>
    <x v="10"/>
    <x v="20"/>
    <s v="PM71N010"/>
    <x v="0"/>
    <x v="1"/>
    <x v="1"/>
    <x v="35"/>
    <x v="1"/>
    <n v="0"/>
    <n v="1650"/>
    <n v="1650"/>
    <n v="0"/>
    <n v="1650"/>
    <n v="0"/>
    <n v="1641.02"/>
    <n v="1641.02"/>
    <n v="8.9800000000000182"/>
    <n v="8.9800000000000182"/>
    <n v="8.98"/>
    <s v="G/530809/1NA101"/>
  </r>
  <r>
    <x v="0"/>
    <x v="0"/>
    <x v="0"/>
    <x v="10"/>
    <x v="10"/>
    <x v="20"/>
    <s v="PM71N010"/>
    <x v="0"/>
    <x v="1"/>
    <x v="1"/>
    <x v="36"/>
    <x v="1"/>
    <n v="0"/>
    <n v="4000"/>
    <n v="4000"/>
    <n v="0"/>
    <n v="4000"/>
    <n v="0"/>
    <n v="0"/>
    <n v="0"/>
    <n v="4000"/>
    <n v="4000"/>
    <n v="4000"/>
    <s v="G/530811/1NA101"/>
  </r>
  <r>
    <x v="0"/>
    <x v="0"/>
    <x v="0"/>
    <x v="10"/>
    <x v="10"/>
    <x v="20"/>
    <s v="PM71N010"/>
    <x v="0"/>
    <x v="1"/>
    <x v="2"/>
    <x v="158"/>
    <x v="1"/>
    <n v="4000"/>
    <n v="0"/>
    <n v="4000"/>
    <n v="0"/>
    <n v="4000"/>
    <n v="0"/>
    <n v="100"/>
    <n v="100"/>
    <n v="3900"/>
    <n v="3900"/>
    <n v="3900"/>
    <s v="G/570201/1NA101"/>
  </r>
  <r>
    <x v="0"/>
    <x v="0"/>
    <x v="0"/>
    <x v="10"/>
    <x v="10"/>
    <x v="20"/>
    <s v="PM71N010"/>
    <x v="0"/>
    <x v="1"/>
    <x v="2"/>
    <x v="98"/>
    <x v="1"/>
    <n v="390"/>
    <n v="0"/>
    <n v="390"/>
    <n v="0"/>
    <n v="390"/>
    <n v="0"/>
    <n v="0"/>
    <n v="0"/>
    <n v="390"/>
    <n v="390"/>
    <n v="390"/>
    <s v="G/570206/1NA101"/>
  </r>
  <r>
    <x v="0"/>
    <x v="0"/>
    <x v="0"/>
    <x v="10"/>
    <x v="10"/>
    <x v="20"/>
    <s v="PM71N010"/>
    <x v="7"/>
    <x v="37"/>
    <x v="4"/>
    <x v="106"/>
    <x v="1"/>
    <n v="67500"/>
    <n v="0"/>
    <n v="67500"/>
    <n v="-67500"/>
    <n v="0"/>
    <n v="0"/>
    <n v="0"/>
    <n v="0"/>
    <n v="67500"/>
    <n v="67500"/>
    <n v="0"/>
    <s v="G/730601/1NN103"/>
  </r>
  <r>
    <x v="0"/>
    <x v="0"/>
    <x v="0"/>
    <x v="10"/>
    <x v="10"/>
    <x v="20"/>
    <s v="PM71N010"/>
    <x v="7"/>
    <x v="37"/>
    <x v="4"/>
    <x v="88"/>
    <x v="1"/>
    <n v="100000"/>
    <n v="0"/>
    <n v="100000"/>
    <n v="-100000"/>
    <n v="0"/>
    <n v="0"/>
    <n v="0"/>
    <n v="0"/>
    <n v="100000"/>
    <n v="100000"/>
    <n v="0"/>
    <s v="G/730612/1NN103"/>
  </r>
  <r>
    <x v="0"/>
    <x v="0"/>
    <x v="0"/>
    <x v="10"/>
    <x v="10"/>
    <x v="20"/>
    <s v="PM71N010"/>
    <x v="7"/>
    <x v="37"/>
    <x v="4"/>
    <x v="89"/>
    <x v="1"/>
    <n v="20000"/>
    <n v="0"/>
    <n v="20000"/>
    <n v="-20000"/>
    <n v="0"/>
    <n v="0"/>
    <n v="0"/>
    <n v="0"/>
    <n v="20000"/>
    <n v="20000"/>
    <n v="0"/>
    <s v="G/730701/1NN103"/>
  </r>
  <r>
    <x v="0"/>
    <x v="0"/>
    <x v="0"/>
    <x v="10"/>
    <x v="10"/>
    <x v="20"/>
    <s v="PM71N010"/>
    <x v="7"/>
    <x v="16"/>
    <x v="4"/>
    <x v="109"/>
    <x v="1"/>
    <n v="90000"/>
    <n v="0"/>
    <n v="90000"/>
    <n v="-14353"/>
    <n v="75647"/>
    <n v="0"/>
    <n v="75646.52"/>
    <n v="38749.599999999999"/>
    <n v="14353.479999999996"/>
    <n v="51250.400000000001"/>
    <n v="0.48"/>
    <s v="G/730105/1NN103"/>
  </r>
  <r>
    <x v="0"/>
    <x v="0"/>
    <x v="0"/>
    <x v="10"/>
    <x v="10"/>
    <x v="20"/>
    <s v="PM71N010"/>
    <x v="7"/>
    <x v="16"/>
    <x v="4"/>
    <x v="60"/>
    <x v="1"/>
    <n v="3000"/>
    <n v="0"/>
    <n v="3000"/>
    <n v="0"/>
    <n v="3000"/>
    <n v="0"/>
    <n v="0"/>
    <n v="0"/>
    <n v="3000"/>
    <n v="3000"/>
    <n v="3000"/>
    <s v="G/730203/1NN103"/>
  </r>
  <r>
    <x v="0"/>
    <x v="0"/>
    <x v="0"/>
    <x v="10"/>
    <x v="10"/>
    <x v="20"/>
    <s v="PM71N010"/>
    <x v="7"/>
    <x v="16"/>
    <x v="4"/>
    <x v="57"/>
    <x v="1"/>
    <n v="121000"/>
    <n v="0"/>
    <n v="121000"/>
    <n v="-101000"/>
    <n v="20000"/>
    <n v="0"/>
    <n v="679.8"/>
    <n v="679.8"/>
    <n v="120320.2"/>
    <n v="120320.2"/>
    <n v="19320.2"/>
    <s v="G/730204/1NN103"/>
  </r>
  <r>
    <x v="0"/>
    <x v="0"/>
    <x v="0"/>
    <x v="10"/>
    <x v="10"/>
    <x v="20"/>
    <s v="PM71N010"/>
    <x v="7"/>
    <x v="16"/>
    <x v="4"/>
    <x v="101"/>
    <x v="1"/>
    <n v="54000"/>
    <n v="0"/>
    <n v="54000"/>
    <n v="-54000"/>
    <n v="0"/>
    <n v="0"/>
    <n v="0"/>
    <n v="0"/>
    <n v="54000"/>
    <n v="54000"/>
    <n v="0"/>
    <s v="G/730248/1NN103"/>
  </r>
  <r>
    <x v="0"/>
    <x v="0"/>
    <x v="0"/>
    <x v="10"/>
    <x v="10"/>
    <x v="20"/>
    <s v="PM71N010"/>
    <x v="7"/>
    <x v="16"/>
    <x v="4"/>
    <x v="46"/>
    <x v="1"/>
    <n v="79000"/>
    <n v="0"/>
    <n v="79000"/>
    <n v="-15886"/>
    <n v="63114"/>
    <n v="0"/>
    <n v="22374.5"/>
    <n v="17868.39"/>
    <n v="56625.5"/>
    <n v="61131.61"/>
    <n v="40739.5"/>
    <s v="G/730404/1NN103"/>
  </r>
  <r>
    <x v="0"/>
    <x v="0"/>
    <x v="0"/>
    <x v="10"/>
    <x v="10"/>
    <x v="20"/>
    <s v="PM71N010"/>
    <x v="7"/>
    <x v="16"/>
    <x v="4"/>
    <x v="129"/>
    <x v="1"/>
    <n v="175000"/>
    <n v="0"/>
    <n v="175000"/>
    <n v="-47800"/>
    <n v="127200"/>
    <n v="0"/>
    <n v="54762.47"/>
    <n v="31159.11"/>
    <n v="120237.53"/>
    <n v="143840.89000000001"/>
    <n v="72437.53"/>
    <s v="G/730405/1NN103"/>
  </r>
  <r>
    <x v="0"/>
    <x v="0"/>
    <x v="0"/>
    <x v="10"/>
    <x v="10"/>
    <x v="20"/>
    <s v="PM71N010"/>
    <x v="7"/>
    <x v="16"/>
    <x v="4"/>
    <x v="159"/>
    <x v="1"/>
    <n v="16000"/>
    <n v="0"/>
    <n v="16000"/>
    <n v="0"/>
    <n v="16000"/>
    <n v="2106.7199999999998"/>
    <n v="5863.47"/>
    <n v="5863.47"/>
    <n v="10136.529999999999"/>
    <n v="10136.529999999999"/>
    <n v="8029.81"/>
    <s v="G/730415/1NN103"/>
  </r>
  <r>
    <x v="0"/>
    <x v="0"/>
    <x v="0"/>
    <x v="10"/>
    <x v="10"/>
    <x v="20"/>
    <s v="PM71N010"/>
    <x v="7"/>
    <x v="16"/>
    <x v="4"/>
    <x v="160"/>
    <x v="1"/>
    <n v="7000"/>
    <n v="0"/>
    <n v="7000"/>
    <n v="-11"/>
    <n v="6989"/>
    <n v="0"/>
    <n v="6988.8"/>
    <n v="4659.2"/>
    <n v="11.199999999999818"/>
    <n v="2340.8000000000002"/>
    <n v="0.2"/>
    <s v="G/730502/1NN103"/>
  </r>
  <r>
    <x v="0"/>
    <x v="0"/>
    <x v="0"/>
    <x v="10"/>
    <x v="10"/>
    <x v="20"/>
    <s v="PM71N010"/>
    <x v="7"/>
    <x v="16"/>
    <x v="4"/>
    <x v="106"/>
    <x v="1"/>
    <n v="30000"/>
    <n v="0"/>
    <n v="30000"/>
    <n v="0"/>
    <n v="30000"/>
    <n v="0"/>
    <n v="19267.919999999998"/>
    <n v="19267.919999999998"/>
    <n v="10732.080000000002"/>
    <n v="10732.080000000002"/>
    <n v="10732.08"/>
    <s v="G/730601/1NN103"/>
  </r>
  <r>
    <x v="0"/>
    <x v="0"/>
    <x v="0"/>
    <x v="10"/>
    <x v="10"/>
    <x v="20"/>
    <s v="PM71N010"/>
    <x v="7"/>
    <x v="16"/>
    <x v="4"/>
    <x v="48"/>
    <x v="1"/>
    <n v="0"/>
    <n v="6998"/>
    <n v="6998"/>
    <n v="-5000"/>
    <n v="1998"/>
    <n v="0"/>
    <n v="1997.86"/>
    <n v="1997.86"/>
    <n v="5000.1400000000003"/>
    <n v="5000.1400000000003"/>
    <n v="0.14000000000000001"/>
    <s v="G/730605/1NN103"/>
  </r>
  <r>
    <x v="0"/>
    <x v="0"/>
    <x v="0"/>
    <x v="10"/>
    <x v="10"/>
    <x v="20"/>
    <s v="PM71N010"/>
    <x v="7"/>
    <x v="16"/>
    <x v="4"/>
    <x v="88"/>
    <x v="1"/>
    <n v="140000"/>
    <n v="-7896"/>
    <n v="132104"/>
    <n v="-115724"/>
    <n v="16380"/>
    <n v="0"/>
    <n v="13567.5"/>
    <n v="9315"/>
    <n v="118536.5"/>
    <n v="122789"/>
    <n v="2812.5"/>
    <s v="G/730612/1NN103"/>
  </r>
  <r>
    <x v="0"/>
    <x v="0"/>
    <x v="0"/>
    <x v="10"/>
    <x v="10"/>
    <x v="20"/>
    <s v="PM71N010"/>
    <x v="7"/>
    <x v="16"/>
    <x v="4"/>
    <x v="126"/>
    <x v="1"/>
    <n v="0"/>
    <n v="7896"/>
    <n v="7896"/>
    <n v="0"/>
    <n v="7896"/>
    <n v="0"/>
    <n v="7896"/>
    <n v="7896"/>
    <n v="0"/>
    <n v="0"/>
    <n v="0"/>
    <s v="G/730702/1NN103"/>
  </r>
  <r>
    <x v="0"/>
    <x v="0"/>
    <x v="0"/>
    <x v="10"/>
    <x v="10"/>
    <x v="20"/>
    <s v="PM71N010"/>
    <x v="7"/>
    <x v="16"/>
    <x v="4"/>
    <x v="69"/>
    <x v="0"/>
    <n v="40854.720000000001"/>
    <n v="0"/>
    <n v="40854.720000000001"/>
    <n v="-21797.47"/>
    <n v="19057.25"/>
    <n v="0"/>
    <n v="19057.25"/>
    <n v="19057.25"/>
    <n v="21797.47"/>
    <n v="21797.47"/>
    <n v="0"/>
    <s v="G/730802/1NN103"/>
  </r>
  <r>
    <x v="0"/>
    <x v="0"/>
    <x v="0"/>
    <x v="10"/>
    <x v="10"/>
    <x v="20"/>
    <s v="PM71N010"/>
    <x v="7"/>
    <x v="16"/>
    <x v="4"/>
    <x v="69"/>
    <x v="1"/>
    <n v="1280114"/>
    <n v="-6998"/>
    <n v="1273116"/>
    <n v="-1500"/>
    <n v="1271616"/>
    <n v="0.05"/>
    <n v="347994.84"/>
    <n v="340916.34"/>
    <n v="925121.15999999992"/>
    <n v="932199.65999999992"/>
    <n v="923621.11"/>
    <s v="G/730802/1NN103"/>
  </r>
  <r>
    <x v="0"/>
    <x v="0"/>
    <x v="0"/>
    <x v="10"/>
    <x v="10"/>
    <x v="20"/>
    <s v="PM71N010"/>
    <x v="7"/>
    <x v="16"/>
    <x v="4"/>
    <x v="130"/>
    <x v="1"/>
    <n v="200000"/>
    <n v="0"/>
    <n v="200000"/>
    <n v="0"/>
    <n v="200000"/>
    <n v="0"/>
    <n v="171630.09"/>
    <n v="99425.09"/>
    <n v="28369.910000000003"/>
    <n v="100574.91"/>
    <n v="28369.91"/>
    <s v="G/730803/1NN103"/>
  </r>
  <r>
    <x v="0"/>
    <x v="0"/>
    <x v="0"/>
    <x v="10"/>
    <x v="10"/>
    <x v="20"/>
    <s v="PM71N010"/>
    <x v="7"/>
    <x v="16"/>
    <x v="4"/>
    <x v="73"/>
    <x v="1"/>
    <n v="1613"/>
    <n v="0"/>
    <n v="1613"/>
    <n v="-1613"/>
    <n v="0"/>
    <n v="0"/>
    <n v="0"/>
    <n v="0"/>
    <n v="1613"/>
    <n v="1613"/>
    <n v="0"/>
    <s v="G/730805/1NN103"/>
  </r>
  <r>
    <x v="0"/>
    <x v="0"/>
    <x v="0"/>
    <x v="10"/>
    <x v="10"/>
    <x v="20"/>
    <s v="PM71N010"/>
    <x v="7"/>
    <x v="16"/>
    <x v="4"/>
    <x v="131"/>
    <x v="1"/>
    <n v="950"/>
    <n v="0"/>
    <n v="950"/>
    <n v="-950"/>
    <n v="0"/>
    <n v="0"/>
    <n v="0"/>
    <n v="0"/>
    <n v="950"/>
    <n v="950"/>
    <n v="0"/>
    <s v="G/730808/1NN103"/>
  </r>
  <r>
    <x v="0"/>
    <x v="0"/>
    <x v="0"/>
    <x v="10"/>
    <x v="10"/>
    <x v="20"/>
    <s v="PM71N010"/>
    <x v="7"/>
    <x v="16"/>
    <x v="4"/>
    <x v="132"/>
    <x v="1"/>
    <n v="1250"/>
    <n v="0"/>
    <n v="1250"/>
    <n v="-1250"/>
    <n v="0"/>
    <n v="0"/>
    <n v="0"/>
    <n v="0"/>
    <n v="1250"/>
    <n v="1250"/>
    <n v="0"/>
    <s v="G/730809/1NN103"/>
  </r>
  <r>
    <x v="0"/>
    <x v="0"/>
    <x v="0"/>
    <x v="10"/>
    <x v="10"/>
    <x v="20"/>
    <s v="PM71N010"/>
    <x v="7"/>
    <x v="16"/>
    <x v="4"/>
    <x v="59"/>
    <x v="1"/>
    <n v="4000"/>
    <n v="0"/>
    <n v="4000"/>
    <n v="-4000"/>
    <n v="0"/>
    <n v="0"/>
    <n v="0"/>
    <n v="0"/>
    <n v="4000"/>
    <n v="4000"/>
    <n v="0"/>
    <s v="G/730812/1NN103"/>
  </r>
  <r>
    <x v="0"/>
    <x v="0"/>
    <x v="0"/>
    <x v="10"/>
    <x v="10"/>
    <x v="20"/>
    <s v="PM71N010"/>
    <x v="7"/>
    <x v="16"/>
    <x v="4"/>
    <x v="133"/>
    <x v="1"/>
    <n v="514000"/>
    <n v="0"/>
    <n v="514000"/>
    <n v="-53767"/>
    <n v="460233"/>
    <n v="37.99"/>
    <n v="142667.12"/>
    <n v="81613.740000000005"/>
    <n v="371332.88"/>
    <n v="432386.26"/>
    <n v="317527.89"/>
    <s v="G/730813/1NN103"/>
  </r>
  <r>
    <x v="0"/>
    <x v="0"/>
    <x v="0"/>
    <x v="10"/>
    <x v="10"/>
    <x v="20"/>
    <s v="PM71N010"/>
    <x v="7"/>
    <x v="16"/>
    <x v="4"/>
    <x v="65"/>
    <x v="1"/>
    <n v="100"/>
    <n v="0"/>
    <n v="100"/>
    <n v="-100"/>
    <n v="0"/>
    <n v="0"/>
    <n v="0"/>
    <n v="0"/>
    <n v="100"/>
    <n v="100"/>
    <n v="0"/>
    <s v="G/730820/1NN103"/>
  </r>
  <r>
    <x v="0"/>
    <x v="0"/>
    <x v="0"/>
    <x v="10"/>
    <x v="10"/>
    <x v="20"/>
    <s v="PM71N010"/>
    <x v="7"/>
    <x v="16"/>
    <x v="4"/>
    <x v="161"/>
    <x v="1"/>
    <n v="124000"/>
    <n v="0"/>
    <n v="124000"/>
    <n v="-22000"/>
    <n v="102000"/>
    <n v="0"/>
    <n v="11168.69"/>
    <n v="5958.79"/>
    <n v="112831.31"/>
    <n v="118041.21"/>
    <n v="90831.31"/>
    <s v="G/730823/1NN103"/>
  </r>
  <r>
    <x v="0"/>
    <x v="0"/>
    <x v="0"/>
    <x v="10"/>
    <x v="10"/>
    <x v="20"/>
    <s v="PM71N010"/>
    <x v="7"/>
    <x v="16"/>
    <x v="4"/>
    <x v="134"/>
    <x v="1"/>
    <n v="67000"/>
    <n v="0"/>
    <n v="67000"/>
    <n v="-32500"/>
    <n v="34500"/>
    <n v="0"/>
    <n v="0"/>
    <n v="0"/>
    <n v="67000"/>
    <n v="67000"/>
    <n v="34500"/>
    <s v="G/730826/1NN103"/>
  </r>
  <r>
    <x v="0"/>
    <x v="0"/>
    <x v="0"/>
    <x v="10"/>
    <x v="10"/>
    <x v="20"/>
    <s v="PM71N010"/>
    <x v="7"/>
    <x v="16"/>
    <x v="4"/>
    <x v="135"/>
    <x v="1"/>
    <n v="7200"/>
    <n v="0"/>
    <n v="7200"/>
    <n v="-7200"/>
    <n v="0"/>
    <n v="0"/>
    <n v="0"/>
    <n v="0"/>
    <n v="7200"/>
    <n v="7200"/>
    <n v="0"/>
    <s v="G/730832/1NN103"/>
  </r>
  <r>
    <x v="0"/>
    <x v="0"/>
    <x v="0"/>
    <x v="10"/>
    <x v="10"/>
    <x v="20"/>
    <s v="PM71N010"/>
    <x v="7"/>
    <x v="16"/>
    <x v="4"/>
    <x v="115"/>
    <x v="1"/>
    <n v="73418"/>
    <n v="0"/>
    <n v="73418"/>
    <n v="-73418"/>
    <n v="0"/>
    <n v="0"/>
    <n v="0"/>
    <n v="0"/>
    <n v="73418"/>
    <n v="73418"/>
    <n v="0"/>
    <s v="G/731404/1NN103"/>
  </r>
  <r>
    <x v="0"/>
    <x v="0"/>
    <x v="0"/>
    <x v="10"/>
    <x v="10"/>
    <x v="20"/>
    <s v="PM71N010"/>
    <x v="7"/>
    <x v="16"/>
    <x v="4"/>
    <x v="52"/>
    <x v="1"/>
    <n v="355"/>
    <n v="0"/>
    <n v="355"/>
    <n v="-355"/>
    <n v="0"/>
    <n v="0"/>
    <n v="0"/>
    <n v="0"/>
    <n v="355"/>
    <n v="355"/>
    <n v="0"/>
    <s v="G/731406/1NN103"/>
  </r>
  <r>
    <x v="1"/>
    <x v="1"/>
    <x v="0"/>
    <x v="10"/>
    <x v="10"/>
    <x v="20"/>
    <s v="PM71N010"/>
    <x v="8"/>
    <x v="17"/>
    <x v="4"/>
    <x v="57"/>
    <x v="1"/>
    <n v="9000"/>
    <n v="0"/>
    <n v="9000"/>
    <n v="-9000"/>
    <n v="0"/>
    <n v="0"/>
    <n v="0"/>
    <n v="0"/>
    <n v="9000"/>
    <n v="9000"/>
    <n v="0"/>
    <s v="G/730204/3NN301"/>
  </r>
  <r>
    <x v="1"/>
    <x v="1"/>
    <x v="0"/>
    <x v="10"/>
    <x v="10"/>
    <x v="20"/>
    <s v="PM71N010"/>
    <x v="8"/>
    <x v="18"/>
    <x v="4"/>
    <x v="69"/>
    <x v="1"/>
    <n v="150000"/>
    <n v="0"/>
    <n v="150000"/>
    <n v="-150000"/>
    <n v="0"/>
    <n v="0"/>
    <n v="0"/>
    <n v="0"/>
    <n v="150000"/>
    <n v="150000"/>
    <n v="0"/>
    <s v="G/730802/3NN301"/>
  </r>
  <r>
    <x v="0"/>
    <x v="0"/>
    <x v="0"/>
    <x v="10"/>
    <x v="10"/>
    <x v="20"/>
    <s v="PM71N010"/>
    <x v="7"/>
    <x v="16"/>
    <x v="5"/>
    <x v="162"/>
    <x v="1"/>
    <n v="350000"/>
    <n v="0"/>
    <n v="350000"/>
    <n v="-350000"/>
    <n v="0"/>
    <n v="0"/>
    <n v="0"/>
    <n v="0"/>
    <n v="350000"/>
    <n v="350000"/>
    <n v="0"/>
    <s v="G/750109/1NN103"/>
  </r>
  <r>
    <x v="0"/>
    <x v="0"/>
    <x v="0"/>
    <x v="10"/>
    <x v="10"/>
    <x v="20"/>
    <s v="PM71N010"/>
    <x v="7"/>
    <x v="16"/>
    <x v="8"/>
    <x v="136"/>
    <x v="1"/>
    <n v="45000"/>
    <n v="0"/>
    <n v="45000"/>
    <n v="-500"/>
    <n v="44500"/>
    <n v="0"/>
    <n v="27473"/>
    <n v="12246.59"/>
    <n v="17527"/>
    <n v="32753.41"/>
    <n v="17027"/>
    <s v="G/770102/1NN103"/>
  </r>
  <r>
    <x v="0"/>
    <x v="0"/>
    <x v="0"/>
    <x v="10"/>
    <x v="10"/>
    <x v="20"/>
    <s v="PM71N010"/>
    <x v="7"/>
    <x v="16"/>
    <x v="8"/>
    <x v="163"/>
    <x v="1"/>
    <n v="1000"/>
    <n v="0"/>
    <n v="1000"/>
    <n v="0"/>
    <n v="1000"/>
    <n v="0"/>
    <n v="0"/>
    <n v="0"/>
    <n v="1000"/>
    <n v="1000"/>
    <n v="1000"/>
    <s v="G/770206/1NN103"/>
  </r>
  <r>
    <x v="0"/>
    <x v="0"/>
    <x v="0"/>
    <x v="10"/>
    <x v="10"/>
    <x v="20"/>
    <s v="PM71N010"/>
    <x v="7"/>
    <x v="37"/>
    <x v="6"/>
    <x v="78"/>
    <x v="1"/>
    <n v="150000"/>
    <n v="0"/>
    <n v="150000"/>
    <n v="-112100"/>
    <n v="37900"/>
    <n v="37899.99"/>
    <n v="0"/>
    <n v="0"/>
    <n v="150000"/>
    <n v="150000"/>
    <n v="0.01"/>
    <s v="G/840107/1NN103"/>
  </r>
  <r>
    <x v="0"/>
    <x v="0"/>
    <x v="0"/>
    <x v="10"/>
    <x v="10"/>
    <x v="20"/>
    <s v="PM71N010"/>
    <x v="7"/>
    <x v="16"/>
    <x v="6"/>
    <x v="77"/>
    <x v="0"/>
    <n v="67920"/>
    <n v="0"/>
    <n v="67920"/>
    <n v="-67920"/>
    <n v="0"/>
    <n v="0"/>
    <n v="0"/>
    <n v="0"/>
    <n v="67920"/>
    <n v="67920"/>
    <n v="0"/>
    <s v="G/840104/1NN103"/>
  </r>
  <r>
    <x v="0"/>
    <x v="0"/>
    <x v="0"/>
    <x v="10"/>
    <x v="10"/>
    <x v="20"/>
    <s v="PM71N010"/>
    <x v="7"/>
    <x v="16"/>
    <x v="6"/>
    <x v="77"/>
    <x v="1"/>
    <n v="381700"/>
    <n v="0"/>
    <n v="381700"/>
    <n v="-377389"/>
    <n v="4311"/>
    <n v="0"/>
    <n v="1310.4000000000001"/>
    <n v="1310.4000000000001"/>
    <n v="380389.6"/>
    <n v="380389.6"/>
    <n v="3000.6"/>
    <s v="G/840104/1NN103"/>
  </r>
  <r>
    <x v="0"/>
    <x v="0"/>
    <x v="0"/>
    <x v="10"/>
    <x v="10"/>
    <x v="20"/>
    <s v="PM71N010"/>
    <x v="7"/>
    <x v="16"/>
    <x v="6"/>
    <x v="78"/>
    <x v="1"/>
    <n v="50000"/>
    <n v="0"/>
    <n v="50000"/>
    <n v="-18110"/>
    <n v="31890"/>
    <n v="0"/>
    <n v="0"/>
    <n v="0"/>
    <n v="50000"/>
    <n v="50000"/>
    <n v="31890"/>
    <s v="G/840107/1NN103"/>
  </r>
  <r>
    <x v="0"/>
    <x v="0"/>
    <x v="0"/>
    <x v="10"/>
    <x v="10"/>
    <x v="20"/>
    <s v="PM71N010"/>
    <x v="7"/>
    <x v="16"/>
    <x v="6"/>
    <x v="164"/>
    <x v="1"/>
    <n v="150000"/>
    <n v="0"/>
    <n v="150000"/>
    <n v="-150000"/>
    <n v="0"/>
    <n v="0"/>
    <n v="0"/>
    <n v="0"/>
    <n v="150000"/>
    <n v="150000"/>
    <n v="0"/>
    <s v="G/840512/1NN103"/>
  </r>
  <r>
    <x v="1"/>
    <x v="1"/>
    <x v="0"/>
    <x v="10"/>
    <x v="10"/>
    <x v="20"/>
    <s v="PM71N010"/>
    <x v="8"/>
    <x v="18"/>
    <x v="6"/>
    <x v="77"/>
    <x v="1"/>
    <n v="50000"/>
    <n v="0"/>
    <n v="50000"/>
    <n v="-8000"/>
    <n v="42000"/>
    <n v="41941"/>
    <n v="0"/>
    <n v="0"/>
    <n v="50000"/>
    <n v="50000"/>
    <n v="59"/>
    <s v="G/840104/3NN301"/>
  </r>
  <r>
    <x v="1"/>
    <x v="1"/>
    <x v="0"/>
    <x v="10"/>
    <x v="10"/>
    <x v="20"/>
    <s v="PM71N010"/>
    <x v="8"/>
    <x v="18"/>
    <x v="6"/>
    <x v="117"/>
    <x v="1"/>
    <n v="50000"/>
    <n v="0"/>
    <n v="50000"/>
    <n v="-50000"/>
    <n v="0"/>
    <n v="0"/>
    <n v="0"/>
    <n v="0"/>
    <n v="50000"/>
    <n v="50000"/>
    <n v="0"/>
    <s v="G/840106/3NN301"/>
  </r>
  <r>
    <x v="0"/>
    <x v="0"/>
    <x v="1"/>
    <x v="1"/>
    <x v="1"/>
    <x v="21"/>
    <s v="ZA01A001"/>
    <x v="0"/>
    <x v="1"/>
    <x v="1"/>
    <x v="15"/>
    <x v="0"/>
    <n v="200000"/>
    <n v="0"/>
    <n v="200000"/>
    <n v="-87172.6"/>
    <n v="112827.4"/>
    <n v="0"/>
    <n v="112827.4"/>
    <n v="61342.41"/>
    <n v="87172.6"/>
    <n v="138657.59"/>
    <n v="0"/>
    <s v="G/530101/1AA101"/>
  </r>
  <r>
    <x v="0"/>
    <x v="0"/>
    <x v="1"/>
    <x v="1"/>
    <x v="1"/>
    <x v="21"/>
    <s v="ZA01A001"/>
    <x v="0"/>
    <x v="1"/>
    <x v="1"/>
    <x v="16"/>
    <x v="0"/>
    <n v="600000"/>
    <n v="-1000"/>
    <n v="599000"/>
    <n v="-40000"/>
    <n v="559000"/>
    <n v="0"/>
    <n v="471671.4"/>
    <n v="299218.3"/>
    <n v="127328.59999999998"/>
    <n v="299781.7"/>
    <n v="87328.6"/>
    <s v="G/530104/1AA101"/>
  </r>
  <r>
    <x v="0"/>
    <x v="0"/>
    <x v="1"/>
    <x v="1"/>
    <x v="1"/>
    <x v="21"/>
    <s v="ZA01A001"/>
    <x v="0"/>
    <x v="1"/>
    <x v="1"/>
    <x v="17"/>
    <x v="0"/>
    <n v="150000"/>
    <n v="0"/>
    <n v="150000"/>
    <n v="-35561.56"/>
    <n v="114438.44"/>
    <n v="4157.9799999999996"/>
    <n v="110280.46"/>
    <n v="86926.75"/>
    <n v="39719.539999999994"/>
    <n v="63073.25"/>
    <n v="0"/>
    <s v="G/530105/1AA101"/>
  </r>
  <r>
    <x v="0"/>
    <x v="0"/>
    <x v="1"/>
    <x v="1"/>
    <x v="1"/>
    <x v="21"/>
    <s v="ZA01A001"/>
    <x v="0"/>
    <x v="1"/>
    <x v="1"/>
    <x v="91"/>
    <x v="0"/>
    <n v="100000"/>
    <n v="0"/>
    <n v="100000"/>
    <n v="0"/>
    <n v="100000"/>
    <n v="56739.15"/>
    <n v="14330.3"/>
    <n v="6359.26"/>
    <n v="85669.7"/>
    <n v="93640.74"/>
    <n v="28930.55"/>
    <s v="G/530106/1AA101"/>
  </r>
  <r>
    <x v="0"/>
    <x v="0"/>
    <x v="1"/>
    <x v="1"/>
    <x v="1"/>
    <x v="21"/>
    <s v="ZA01A001"/>
    <x v="0"/>
    <x v="1"/>
    <x v="1"/>
    <x v="18"/>
    <x v="0"/>
    <n v="400000"/>
    <n v="0"/>
    <n v="400000"/>
    <n v="-145204.5"/>
    <n v="254795.5"/>
    <n v="0"/>
    <n v="214795.5"/>
    <n v="107978.92"/>
    <n v="185204.5"/>
    <n v="292021.08"/>
    <n v="40000"/>
    <s v="G/530201/1AA101"/>
  </r>
  <r>
    <x v="0"/>
    <x v="0"/>
    <x v="1"/>
    <x v="1"/>
    <x v="1"/>
    <x v="21"/>
    <s v="ZA01A001"/>
    <x v="0"/>
    <x v="1"/>
    <x v="1"/>
    <x v="139"/>
    <x v="0"/>
    <n v="1000"/>
    <n v="0"/>
    <n v="1000"/>
    <n v="0"/>
    <n v="1000"/>
    <n v="0"/>
    <n v="1000"/>
    <n v="0"/>
    <n v="0"/>
    <n v="1000"/>
    <n v="0"/>
    <s v="G/530202/1AA101"/>
  </r>
  <r>
    <x v="0"/>
    <x v="0"/>
    <x v="1"/>
    <x v="1"/>
    <x v="1"/>
    <x v="21"/>
    <s v="ZA01A001"/>
    <x v="0"/>
    <x v="1"/>
    <x v="1"/>
    <x v="19"/>
    <x v="0"/>
    <n v="8000"/>
    <n v="0"/>
    <n v="8000"/>
    <n v="0"/>
    <n v="8000"/>
    <n v="2510.48"/>
    <n v="5489.52"/>
    <n v="0"/>
    <n v="2510.4799999999996"/>
    <n v="8000"/>
    <n v="0"/>
    <s v="G/530203/1AA101"/>
  </r>
  <r>
    <x v="0"/>
    <x v="0"/>
    <x v="1"/>
    <x v="1"/>
    <x v="1"/>
    <x v="21"/>
    <s v="ZA01A001"/>
    <x v="0"/>
    <x v="1"/>
    <x v="1"/>
    <x v="20"/>
    <x v="0"/>
    <n v="1000"/>
    <n v="5264"/>
    <n v="6264"/>
    <n v="0"/>
    <n v="6264"/>
    <n v="0"/>
    <n v="1000"/>
    <n v="166"/>
    <n v="5264"/>
    <n v="6098"/>
    <n v="5264"/>
    <s v="G/530204/1AA101"/>
  </r>
  <r>
    <x v="0"/>
    <x v="0"/>
    <x v="1"/>
    <x v="1"/>
    <x v="1"/>
    <x v="21"/>
    <s v="ZA01A001"/>
    <x v="0"/>
    <x v="1"/>
    <x v="1"/>
    <x v="92"/>
    <x v="0"/>
    <n v="7500"/>
    <n v="0"/>
    <n v="7500"/>
    <n v="-7500"/>
    <n v="0"/>
    <n v="0"/>
    <n v="0"/>
    <n v="0"/>
    <n v="7500"/>
    <n v="7500"/>
    <n v="0"/>
    <s v="G/530207/1AA101"/>
  </r>
  <r>
    <x v="0"/>
    <x v="0"/>
    <x v="1"/>
    <x v="1"/>
    <x v="1"/>
    <x v="21"/>
    <s v="ZA01A001"/>
    <x v="0"/>
    <x v="1"/>
    <x v="1"/>
    <x v="21"/>
    <x v="0"/>
    <n v="5000000"/>
    <n v="-1314.29"/>
    <n v="4998685.71"/>
    <n v="-1536765.71"/>
    <n v="3461920"/>
    <n v="0"/>
    <n v="3461920"/>
    <n v="2307946.64"/>
    <n v="1536765.71"/>
    <n v="2690739.07"/>
    <n v="0"/>
    <s v="G/530208/1AA101"/>
  </r>
  <r>
    <x v="0"/>
    <x v="0"/>
    <x v="1"/>
    <x v="1"/>
    <x v="1"/>
    <x v="21"/>
    <s v="ZA01A001"/>
    <x v="0"/>
    <x v="1"/>
    <x v="1"/>
    <x v="22"/>
    <x v="0"/>
    <n v="3200000"/>
    <n v="0"/>
    <n v="3200000"/>
    <n v="-404054.5"/>
    <n v="2795945.5"/>
    <n v="0.01"/>
    <n v="2795945.48"/>
    <n v="1733546.18"/>
    <n v="404054.52"/>
    <n v="1466453.82"/>
    <n v="0.01"/>
    <s v="G/530209/1AA101"/>
  </r>
  <r>
    <x v="0"/>
    <x v="0"/>
    <x v="1"/>
    <x v="1"/>
    <x v="1"/>
    <x v="21"/>
    <s v="ZA01A001"/>
    <x v="0"/>
    <x v="1"/>
    <x v="1"/>
    <x v="165"/>
    <x v="0"/>
    <n v="60000"/>
    <n v="0"/>
    <n v="60000"/>
    <n v="-60000"/>
    <n v="0"/>
    <n v="0"/>
    <n v="0"/>
    <n v="0"/>
    <n v="60000"/>
    <n v="60000"/>
    <n v="0"/>
    <s v="G/530249/1AA101"/>
  </r>
  <r>
    <x v="0"/>
    <x v="0"/>
    <x v="1"/>
    <x v="1"/>
    <x v="1"/>
    <x v="21"/>
    <s v="ZA01A001"/>
    <x v="0"/>
    <x v="1"/>
    <x v="1"/>
    <x v="84"/>
    <x v="0"/>
    <n v="2000"/>
    <n v="0"/>
    <n v="2000"/>
    <n v="0"/>
    <n v="2000"/>
    <n v="0"/>
    <n v="2000"/>
    <n v="536.29999999999995"/>
    <n v="0"/>
    <n v="1463.7"/>
    <n v="0"/>
    <s v="G/530301/1AA101"/>
  </r>
  <r>
    <x v="0"/>
    <x v="0"/>
    <x v="1"/>
    <x v="1"/>
    <x v="1"/>
    <x v="21"/>
    <s v="ZA01A001"/>
    <x v="0"/>
    <x v="1"/>
    <x v="1"/>
    <x v="24"/>
    <x v="0"/>
    <n v="325000"/>
    <n v="0"/>
    <n v="325000"/>
    <n v="-181237.37"/>
    <n v="143762.63"/>
    <n v="478.13"/>
    <n v="143284.5"/>
    <n v="65555.13"/>
    <n v="181715.5"/>
    <n v="259444.87"/>
    <n v="0"/>
    <s v="G/530402/1AA101"/>
  </r>
  <r>
    <x v="0"/>
    <x v="0"/>
    <x v="1"/>
    <x v="1"/>
    <x v="1"/>
    <x v="21"/>
    <s v="ZA01A001"/>
    <x v="0"/>
    <x v="1"/>
    <x v="1"/>
    <x v="93"/>
    <x v="0"/>
    <n v="5000"/>
    <n v="0"/>
    <n v="5000"/>
    <n v="-4000"/>
    <n v="1000"/>
    <n v="0"/>
    <n v="1000"/>
    <n v="0"/>
    <n v="4000"/>
    <n v="5000"/>
    <n v="0"/>
    <s v="G/530403/1AA101"/>
  </r>
  <r>
    <x v="0"/>
    <x v="0"/>
    <x v="1"/>
    <x v="1"/>
    <x v="1"/>
    <x v="21"/>
    <s v="ZA01A001"/>
    <x v="0"/>
    <x v="1"/>
    <x v="1"/>
    <x v="25"/>
    <x v="0"/>
    <n v="184512"/>
    <n v="0"/>
    <n v="184512"/>
    <n v="-69849.05"/>
    <n v="114662.95"/>
    <n v="15462.14"/>
    <n v="87614.36"/>
    <n v="68067.33"/>
    <n v="96897.64"/>
    <n v="116444.67"/>
    <n v="11586.45"/>
    <s v="G/530404/1AA101"/>
  </r>
  <r>
    <x v="0"/>
    <x v="0"/>
    <x v="1"/>
    <x v="1"/>
    <x v="1"/>
    <x v="21"/>
    <s v="ZA01A001"/>
    <x v="0"/>
    <x v="1"/>
    <x v="1"/>
    <x v="26"/>
    <x v="0"/>
    <n v="266406"/>
    <n v="0"/>
    <n v="266406"/>
    <n v="-75345.89"/>
    <n v="191060.11"/>
    <n v="2059.29"/>
    <n v="189000.82"/>
    <n v="44372.1"/>
    <n v="77405.179999999993"/>
    <n v="222033.9"/>
    <n v="0"/>
    <s v="G/530405/1AA101"/>
  </r>
  <r>
    <x v="0"/>
    <x v="0"/>
    <x v="1"/>
    <x v="1"/>
    <x v="1"/>
    <x v="21"/>
    <s v="ZA01A001"/>
    <x v="0"/>
    <x v="1"/>
    <x v="1"/>
    <x v="166"/>
    <x v="0"/>
    <n v="76802"/>
    <n v="0"/>
    <n v="76802"/>
    <n v="-19663.560000000001"/>
    <n v="57138.44"/>
    <n v="0"/>
    <n v="57138.44"/>
    <n v="6844.06"/>
    <n v="19663.559999999998"/>
    <n v="69957.94"/>
    <n v="0"/>
    <s v="G/530504/1AA101"/>
  </r>
  <r>
    <x v="0"/>
    <x v="0"/>
    <x v="1"/>
    <x v="1"/>
    <x v="1"/>
    <x v="21"/>
    <s v="ZA01A001"/>
    <x v="0"/>
    <x v="1"/>
    <x v="1"/>
    <x v="27"/>
    <x v="0"/>
    <n v="0"/>
    <n v="1314.29"/>
    <n v="1314.29"/>
    <n v="0"/>
    <n v="1314.29"/>
    <n v="0"/>
    <n v="1314.29"/>
    <n v="1314.29"/>
    <n v="0"/>
    <n v="0"/>
    <n v="0"/>
    <s v="G/530505/1AA101"/>
  </r>
  <r>
    <x v="0"/>
    <x v="0"/>
    <x v="1"/>
    <x v="1"/>
    <x v="1"/>
    <x v="21"/>
    <s v="ZA01A001"/>
    <x v="0"/>
    <x v="1"/>
    <x v="1"/>
    <x v="28"/>
    <x v="0"/>
    <n v="1000"/>
    <n v="0"/>
    <n v="1000"/>
    <n v="0"/>
    <n v="1000"/>
    <n v="0"/>
    <n v="1000"/>
    <n v="0"/>
    <n v="0"/>
    <n v="1000"/>
    <n v="0"/>
    <s v="G/530704/1AA101"/>
  </r>
  <r>
    <x v="0"/>
    <x v="0"/>
    <x v="1"/>
    <x v="1"/>
    <x v="1"/>
    <x v="21"/>
    <s v="ZA01A001"/>
    <x v="0"/>
    <x v="1"/>
    <x v="1"/>
    <x v="87"/>
    <x v="0"/>
    <n v="6400"/>
    <n v="0"/>
    <n v="6400"/>
    <n v="-4400"/>
    <n v="2000"/>
    <n v="0"/>
    <n v="2000"/>
    <n v="208.8"/>
    <n v="4400"/>
    <n v="6191.2"/>
    <n v="0"/>
    <s v="G/530801/1AA101"/>
  </r>
  <r>
    <x v="0"/>
    <x v="0"/>
    <x v="1"/>
    <x v="1"/>
    <x v="1"/>
    <x v="21"/>
    <s v="ZA01A001"/>
    <x v="0"/>
    <x v="1"/>
    <x v="1"/>
    <x v="30"/>
    <x v="0"/>
    <n v="150000"/>
    <n v="0"/>
    <n v="150000"/>
    <n v="-5340.02"/>
    <n v="144659.98000000001"/>
    <n v="0"/>
    <n v="144659.98000000001"/>
    <n v="58765.33"/>
    <n v="5340.0199999999895"/>
    <n v="91234.67"/>
    <n v="0"/>
    <s v="G/530803/1AA101"/>
  </r>
  <r>
    <x v="0"/>
    <x v="0"/>
    <x v="1"/>
    <x v="1"/>
    <x v="1"/>
    <x v="21"/>
    <s v="ZA01A001"/>
    <x v="0"/>
    <x v="1"/>
    <x v="1"/>
    <x v="31"/>
    <x v="0"/>
    <n v="150000"/>
    <n v="0"/>
    <n v="150000"/>
    <n v="-91380"/>
    <n v="58620"/>
    <n v="51732"/>
    <n v="6888"/>
    <n v="5423"/>
    <n v="143112"/>
    <n v="144577"/>
    <n v="0"/>
    <s v="G/530804/1AA101"/>
  </r>
  <r>
    <x v="0"/>
    <x v="0"/>
    <x v="1"/>
    <x v="1"/>
    <x v="1"/>
    <x v="21"/>
    <s v="ZA01A001"/>
    <x v="0"/>
    <x v="1"/>
    <x v="1"/>
    <x v="32"/>
    <x v="0"/>
    <n v="14000"/>
    <n v="-5264"/>
    <n v="8736"/>
    <n v="0"/>
    <n v="8736"/>
    <n v="0"/>
    <n v="1000"/>
    <n v="25.31"/>
    <n v="7736"/>
    <n v="8710.69"/>
    <n v="7736"/>
    <s v="G/530805/1AA101"/>
  </r>
  <r>
    <x v="0"/>
    <x v="0"/>
    <x v="1"/>
    <x v="1"/>
    <x v="1"/>
    <x v="21"/>
    <s v="ZA01A001"/>
    <x v="0"/>
    <x v="1"/>
    <x v="1"/>
    <x v="34"/>
    <x v="0"/>
    <n v="600000"/>
    <n v="0"/>
    <n v="600000"/>
    <n v="-222080"/>
    <n v="377920"/>
    <n v="0"/>
    <n v="1000"/>
    <n v="288.68"/>
    <n v="599000"/>
    <n v="599711.31999999995"/>
    <n v="376920"/>
    <s v="G/530807/1AA101"/>
  </r>
  <r>
    <x v="0"/>
    <x v="0"/>
    <x v="1"/>
    <x v="1"/>
    <x v="1"/>
    <x v="21"/>
    <s v="ZA01A001"/>
    <x v="0"/>
    <x v="1"/>
    <x v="1"/>
    <x v="167"/>
    <x v="0"/>
    <n v="1000"/>
    <n v="0"/>
    <n v="1000"/>
    <n v="0"/>
    <n v="1000"/>
    <n v="0"/>
    <n v="1000"/>
    <n v="105.03"/>
    <n v="0"/>
    <n v="894.97"/>
    <n v="0"/>
    <s v="G/530808/1AA101"/>
  </r>
  <r>
    <x v="0"/>
    <x v="0"/>
    <x v="1"/>
    <x v="1"/>
    <x v="1"/>
    <x v="21"/>
    <s v="ZA01A001"/>
    <x v="0"/>
    <x v="1"/>
    <x v="1"/>
    <x v="35"/>
    <x v="0"/>
    <n v="1000"/>
    <n v="0"/>
    <n v="1000"/>
    <n v="0"/>
    <n v="1000"/>
    <n v="0"/>
    <n v="1000"/>
    <n v="0"/>
    <n v="0"/>
    <n v="1000"/>
    <n v="0"/>
    <s v="G/530809/1AA101"/>
  </r>
  <r>
    <x v="0"/>
    <x v="0"/>
    <x v="1"/>
    <x v="1"/>
    <x v="1"/>
    <x v="21"/>
    <s v="ZA01A001"/>
    <x v="0"/>
    <x v="1"/>
    <x v="1"/>
    <x v="36"/>
    <x v="0"/>
    <n v="34000"/>
    <n v="0"/>
    <n v="34000"/>
    <n v="0"/>
    <n v="34000"/>
    <n v="31000"/>
    <n v="3000"/>
    <n v="81.02"/>
    <n v="31000"/>
    <n v="33918.980000000003"/>
    <n v="0"/>
    <s v="G/530811/1AA101"/>
  </r>
  <r>
    <x v="0"/>
    <x v="0"/>
    <x v="1"/>
    <x v="1"/>
    <x v="1"/>
    <x v="21"/>
    <s v="ZA01A001"/>
    <x v="0"/>
    <x v="1"/>
    <x v="1"/>
    <x v="37"/>
    <x v="0"/>
    <n v="361780"/>
    <n v="0"/>
    <n v="361780"/>
    <n v="-35076.22"/>
    <n v="326703.78000000003"/>
    <n v="12489.95"/>
    <n v="303071.02"/>
    <n v="105007.08"/>
    <n v="58708.979999999981"/>
    <n v="256772.91999999998"/>
    <n v="11142.81"/>
    <s v="G/530813/1AA101"/>
  </r>
  <r>
    <x v="0"/>
    <x v="0"/>
    <x v="1"/>
    <x v="1"/>
    <x v="1"/>
    <x v="21"/>
    <s v="ZA01A001"/>
    <x v="0"/>
    <x v="1"/>
    <x v="1"/>
    <x v="168"/>
    <x v="0"/>
    <n v="0"/>
    <n v="1000"/>
    <n v="1000"/>
    <n v="0"/>
    <n v="1000"/>
    <n v="0"/>
    <n v="1000"/>
    <n v="291.2"/>
    <n v="0"/>
    <n v="708.8"/>
    <n v="0"/>
    <s v="G/530822/1AA101"/>
  </r>
  <r>
    <x v="0"/>
    <x v="0"/>
    <x v="1"/>
    <x v="1"/>
    <x v="1"/>
    <x v="21"/>
    <s v="ZA01A001"/>
    <x v="0"/>
    <x v="1"/>
    <x v="1"/>
    <x v="169"/>
    <x v="0"/>
    <n v="3000"/>
    <n v="0"/>
    <n v="3000"/>
    <n v="-3000"/>
    <n v="0"/>
    <n v="0"/>
    <n v="0"/>
    <n v="0"/>
    <n v="3000"/>
    <n v="3000"/>
    <n v="0"/>
    <s v="G/531403/1AA101"/>
  </r>
  <r>
    <x v="0"/>
    <x v="0"/>
    <x v="1"/>
    <x v="1"/>
    <x v="1"/>
    <x v="21"/>
    <s v="ZA01A001"/>
    <x v="0"/>
    <x v="1"/>
    <x v="2"/>
    <x v="38"/>
    <x v="0"/>
    <n v="29000"/>
    <n v="0"/>
    <n v="29000"/>
    <n v="-14395.57"/>
    <n v="14604.43"/>
    <n v="14604.33"/>
    <n v="0"/>
    <n v="0"/>
    <n v="29000"/>
    <n v="29000"/>
    <n v="0.1"/>
    <s v="G/570102/1AA101"/>
  </r>
  <r>
    <x v="0"/>
    <x v="0"/>
    <x v="1"/>
    <x v="1"/>
    <x v="1"/>
    <x v="21"/>
    <s v="ZA01A001"/>
    <x v="0"/>
    <x v="1"/>
    <x v="2"/>
    <x v="158"/>
    <x v="0"/>
    <n v="2175000"/>
    <n v="0"/>
    <n v="2175000"/>
    <n v="-500000"/>
    <n v="1675000"/>
    <n v="285450.23999999999"/>
    <n v="1311862.19"/>
    <n v="756659.93"/>
    <n v="863137.81"/>
    <n v="1418340.0699999998"/>
    <n v="77687.570000000007"/>
    <s v="G/570201/1AA101"/>
  </r>
  <r>
    <x v="0"/>
    <x v="0"/>
    <x v="1"/>
    <x v="1"/>
    <x v="1"/>
    <x v="21"/>
    <s v="ZA01A001"/>
    <x v="0"/>
    <x v="1"/>
    <x v="2"/>
    <x v="98"/>
    <x v="0"/>
    <n v="3600"/>
    <n v="0"/>
    <n v="3600"/>
    <n v="-2600"/>
    <n v="1000"/>
    <n v="0"/>
    <n v="1000"/>
    <n v="184.95"/>
    <n v="2600"/>
    <n v="3415.05"/>
    <n v="0"/>
    <s v="G/570206/1AA101"/>
  </r>
  <r>
    <x v="0"/>
    <x v="0"/>
    <x v="1"/>
    <x v="1"/>
    <x v="1"/>
    <x v="22"/>
    <s v="ZA01A005"/>
    <x v="0"/>
    <x v="1"/>
    <x v="1"/>
    <x v="20"/>
    <x v="0"/>
    <n v="12000"/>
    <n v="0"/>
    <n v="12000"/>
    <n v="-12000"/>
    <n v="0"/>
    <n v="0"/>
    <n v="0"/>
    <n v="0"/>
    <n v="12000"/>
    <n v="12000"/>
    <n v="0"/>
    <s v="G/530204/1AA101"/>
  </r>
  <r>
    <x v="0"/>
    <x v="0"/>
    <x v="1"/>
    <x v="1"/>
    <x v="1"/>
    <x v="22"/>
    <s v="ZA01A005"/>
    <x v="0"/>
    <x v="1"/>
    <x v="1"/>
    <x v="121"/>
    <x v="0"/>
    <n v="28000"/>
    <n v="0"/>
    <n v="28000"/>
    <n v="-28000"/>
    <n v="0"/>
    <n v="0"/>
    <n v="0"/>
    <n v="0"/>
    <n v="28000"/>
    <n v="28000"/>
    <n v="0"/>
    <s v="G/530230/1AA101"/>
  </r>
  <r>
    <x v="0"/>
    <x v="0"/>
    <x v="1"/>
    <x v="1"/>
    <x v="1"/>
    <x v="22"/>
    <s v="ZA01A005"/>
    <x v="9"/>
    <x v="38"/>
    <x v="4"/>
    <x v="47"/>
    <x v="0"/>
    <n v="32957.19"/>
    <n v="0"/>
    <n v="32957.19"/>
    <n v="-4833.67"/>
    <n v="28123.520000000004"/>
    <n v="0"/>
    <n v="0"/>
    <n v="0"/>
    <n v="32957.19"/>
    <n v="32957.19"/>
    <n v="28123.52"/>
    <s v="G/730505/1AL101"/>
  </r>
  <r>
    <x v="0"/>
    <x v="0"/>
    <x v="1"/>
    <x v="1"/>
    <x v="1"/>
    <x v="22"/>
    <s v="ZA01A005"/>
    <x v="9"/>
    <x v="38"/>
    <x v="4"/>
    <x v="106"/>
    <x v="0"/>
    <n v="34669.69"/>
    <n v="0"/>
    <n v="34669.69"/>
    <n v="-34669.69"/>
    <n v="0"/>
    <n v="0"/>
    <n v="0"/>
    <n v="0"/>
    <n v="34669.69"/>
    <n v="34669.69"/>
    <n v="0"/>
    <s v="G/730601/1AL101"/>
  </r>
  <r>
    <x v="0"/>
    <x v="0"/>
    <x v="1"/>
    <x v="1"/>
    <x v="1"/>
    <x v="22"/>
    <s v="ZA01A005"/>
    <x v="9"/>
    <x v="38"/>
    <x v="4"/>
    <x v="49"/>
    <x v="0"/>
    <n v="629836.48"/>
    <n v="0"/>
    <n v="629836.48"/>
    <n v="0"/>
    <n v="629836.48"/>
    <n v="0"/>
    <n v="594006.52"/>
    <n v="566965.15"/>
    <n v="35829.959999999963"/>
    <n v="62871.329999999958"/>
    <n v="35829.96"/>
    <s v="G/730606/1AL101"/>
  </r>
  <r>
    <x v="0"/>
    <x v="0"/>
    <x v="1"/>
    <x v="1"/>
    <x v="1"/>
    <x v="22"/>
    <s v="ZA01A005"/>
    <x v="9"/>
    <x v="38"/>
    <x v="4"/>
    <x v="170"/>
    <x v="0"/>
    <n v="1000000"/>
    <n v="622880"/>
    <n v="1622880"/>
    <n v="-1185680.2"/>
    <n v="437199.80000000005"/>
    <n v="0"/>
    <n v="0"/>
    <n v="0"/>
    <n v="1622880"/>
    <n v="1622880"/>
    <n v="437199.8"/>
    <s v="G/730610/1AL101"/>
  </r>
  <r>
    <x v="0"/>
    <x v="0"/>
    <x v="1"/>
    <x v="1"/>
    <x v="1"/>
    <x v="22"/>
    <s v="ZA01A005"/>
    <x v="9"/>
    <x v="38"/>
    <x v="6"/>
    <x v="77"/>
    <x v="0"/>
    <n v="0"/>
    <n v="309115.96999999997"/>
    <n v="309115.96999999997"/>
    <n v="0"/>
    <n v="309115.96999999997"/>
    <n v="0"/>
    <n v="309115.96999999997"/>
    <n v="0"/>
    <n v="0"/>
    <n v="309115.96999999997"/>
    <n v="0"/>
    <s v="G/840104/1AL101"/>
  </r>
  <r>
    <x v="0"/>
    <x v="0"/>
    <x v="1"/>
    <x v="1"/>
    <x v="1"/>
    <x v="23"/>
    <s v="ZA01A008"/>
    <x v="0"/>
    <x v="1"/>
    <x v="1"/>
    <x v="113"/>
    <x v="0"/>
    <n v="157000"/>
    <n v="0"/>
    <n v="157000"/>
    <n v="0"/>
    <n v="157000"/>
    <n v="0"/>
    <n v="46500"/>
    <n v="11623.02"/>
    <n v="110500"/>
    <n v="145376.98000000001"/>
    <n v="110500"/>
    <s v="G/530502/1AA101"/>
  </r>
  <r>
    <x v="0"/>
    <x v="0"/>
    <x v="1"/>
    <x v="1"/>
    <x v="1"/>
    <x v="23"/>
    <s v="ZA01A008"/>
    <x v="0"/>
    <x v="1"/>
    <x v="2"/>
    <x v="98"/>
    <x v="0"/>
    <n v="10500"/>
    <n v="0"/>
    <n v="10500"/>
    <n v="0"/>
    <n v="10500"/>
    <n v="0"/>
    <n v="10000"/>
    <n v="7112.15"/>
    <n v="500"/>
    <n v="3387.8500000000004"/>
    <n v="500"/>
    <s v="G/570206/1AA101"/>
  </r>
  <r>
    <x v="0"/>
    <x v="0"/>
    <x v="1"/>
    <x v="1"/>
    <x v="1"/>
    <x v="23"/>
    <s v="ZA01A008"/>
    <x v="9"/>
    <x v="39"/>
    <x v="3"/>
    <x v="40"/>
    <x v="0"/>
    <n v="0"/>
    <n v="3353.33"/>
    <n v="3353.33"/>
    <n v="0"/>
    <n v="3353.33"/>
    <n v="0"/>
    <n v="0"/>
    <n v="0"/>
    <n v="3353.33"/>
    <n v="3353.33"/>
    <n v="3353.33"/>
    <s v="G/710203/1AL101"/>
  </r>
  <r>
    <x v="0"/>
    <x v="0"/>
    <x v="1"/>
    <x v="1"/>
    <x v="1"/>
    <x v="23"/>
    <s v="ZA01A008"/>
    <x v="9"/>
    <x v="39"/>
    <x v="3"/>
    <x v="41"/>
    <x v="0"/>
    <n v="0"/>
    <n v="1333.33"/>
    <n v="1333.33"/>
    <n v="0"/>
    <n v="1333.33"/>
    <n v="0"/>
    <n v="0"/>
    <n v="0"/>
    <n v="1333.33"/>
    <n v="1333.33"/>
    <n v="1333.33"/>
    <s v="G/710204/1AL101"/>
  </r>
  <r>
    <x v="0"/>
    <x v="0"/>
    <x v="1"/>
    <x v="1"/>
    <x v="1"/>
    <x v="23"/>
    <s v="ZA01A008"/>
    <x v="9"/>
    <x v="39"/>
    <x v="3"/>
    <x v="43"/>
    <x v="0"/>
    <n v="0"/>
    <n v="40240"/>
    <n v="40240"/>
    <n v="0"/>
    <n v="40240"/>
    <n v="0"/>
    <n v="0"/>
    <n v="0"/>
    <n v="40240"/>
    <n v="40240"/>
    <n v="40240"/>
    <s v="G/710510/1AL101"/>
  </r>
  <r>
    <x v="0"/>
    <x v="0"/>
    <x v="1"/>
    <x v="1"/>
    <x v="1"/>
    <x v="23"/>
    <s v="ZA01A008"/>
    <x v="9"/>
    <x v="39"/>
    <x v="3"/>
    <x v="44"/>
    <x v="0"/>
    <n v="0"/>
    <n v="5090.37"/>
    <n v="5090.37"/>
    <n v="0"/>
    <n v="5090.37"/>
    <n v="0"/>
    <n v="0"/>
    <n v="0"/>
    <n v="5090.37"/>
    <n v="5090.37"/>
    <n v="5090.37"/>
    <s v="G/710601/1AL101"/>
  </r>
  <r>
    <x v="0"/>
    <x v="0"/>
    <x v="1"/>
    <x v="1"/>
    <x v="1"/>
    <x v="23"/>
    <s v="ZA01A008"/>
    <x v="9"/>
    <x v="39"/>
    <x v="3"/>
    <x v="45"/>
    <x v="0"/>
    <n v="0"/>
    <n v="3353.33"/>
    <n v="3353.33"/>
    <n v="0"/>
    <n v="3353.33"/>
    <n v="0"/>
    <n v="0"/>
    <n v="0"/>
    <n v="3353.33"/>
    <n v="3353.33"/>
    <n v="3353.33"/>
    <s v="G/710602/1AL101"/>
  </r>
  <r>
    <x v="0"/>
    <x v="0"/>
    <x v="1"/>
    <x v="1"/>
    <x v="1"/>
    <x v="23"/>
    <s v="ZA01A008"/>
    <x v="9"/>
    <x v="39"/>
    <x v="4"/>
    <x v="124"/>
    <x v="0"/>
    <n v="0"/>
    <n v="20000"/>
    <n v="20000"/>
    <n v="-8000"/>
    <n v="12000"/>
    <n v="0"/>
    <n v="0"/>
    <n v="0"/>
    <n v="20000"/>
    <n v="20000"/>
    <n v="12000"/>
    <s v="G/730207/1AL101"/>
  </r>
  <r>
    <x v="0"/>
    <x v="0"/>
    <x v="1"/>
    <x v="1"/>
    <x v="1"/>
    <x v="23"/>
    <s v="ZA01A008"/>
    <x v="9"/>
    <x v="39"/>
    <x v="4"/>
    <x v="62"/>
    <x v="0"/>
    <n v="0"/>
    <n v="354323.6"/>
    <n v="354323.6"/>
    <n v="-354323.6"/>
    <n v="0"/>
    <n v="0"/>
    <n v="0"/>
    <n v="0"/>
    <n v="354323.6"/>
    <n v="354323.6"/>
    <n v="0"/>
    <s v="G/730402/1AL101"/>
  </r>
  <r>
    <x v="0"/>
    <x v="0"/>
    <x v="1"/>
    <x v="1"/>
    <x v="1"/>
    <x v="23"/>
    <s v="ZA01A008"/>
    <x v="9"/>
    <x v="39"/>
    <x v="4"/>
    <x v="89"/>
    <x v="0"/>
    <n v="427694"/>
    <n v="-427693.96"/>
    <n v="3.9999999979045242E-2"/>
    <n v="-0.04"/>
    <n v="-2.0954758761515535E-11"/>
    <n v="0"/>
    <n v="0"/>
    <n v="0"/>
    <n v="3.9999999979045242E-2"/>
    <n v="3.9999999979045242E-2"/>
    <n v="0"/>
    <s v="G/730701/1AL101"/>
  </r>
  <r>
    <x v="0"/>
    <x v="0"/>
    <x v="1"/>
    <x v="1"/>
    <x v="1"/>
    <x v="23"/>
    <s v="ZA01A008"/>
    <x v="9"/>
    <x v="39"/>
    <x v="6"/>
    <x v="171"/>
    <x v="0"/>
    <n v="5995414.71"/>
    <n v="-931995.97"/>
    <n v="5063418.74"/>
    <n v="-1414653.19"/>
    <n v="3648765.5500000003"/>
    <n v="508698"/>
    <n v="283271.26"/>
    <n v="283271.26"/>
    <n v="4780147.4800000004"/>
    <n v="4780147.4800000004"/>
    <n v="2856796.29"/>
    <s v="G/840301/1AL101"/>
  </r>
  <r>
    <x v="0"/>
    <x v="0"/>
    <x v="1"/>
    <x v="1"/>
    <x v="1"/>
    <x v="24"/>
    <s v="ZA01A006"/>
    <x v="0"/>
    <x v="1"/>
    <x v="1"/>
    <x v="121"/>
    <x v="0"/>
    <n v="16000"/>
    <n v="0"/>
    <n v="16000"/>
    <n v="-16000"/>
    <n v="0"/>
    <n v="0"/>
    <n v="0"/>
    <n v="0"/>
    <n v="16000"/>
    <n v="16000"/>
    <n v="0"/>
    <s v="G/530230/1AA101"/>
  </r>
  <r>
    <x v="0"/>
    <x v="0"/>
    <x v="1"/>
    <x v="1"/>
    <x v="1"/>
    <x v="24"/>
    <s v="ZA01A006"/>
    <x v="9"/>
    <x v="40"/>
    <x v="4"/>
    <x v="116"/>
    <x v="0"/>
    <n v="20000"/>
    <n v="-8000"/>
    <n v="12000"/>
    <n v="-8000"/>
    <n v="4000"/>
    <n v="0"/>
    <n v="0"/>
    <n v="0"/>
    <n v="12000"/>
    <n v="12000"/>
    <n v="4000"/>
    <s v="G/730202/1AL101"/>
  </r>
  <r>
    <x v="0"/>
    <x v="0"/>
    <x v="1"/>
    <x v="1"/>
    <x v="1"/>
    <x v="24"/>
    <s v="ZA01A006"/>
    <x v="9"/>
    <x v="40"/>
    <x v="4"/>
    <x v="62"/>
    <x v="0"/>
    <n v="186317"/>
    <n v="-96092.75"/>
    <n v="90224.25"/>
    <n v="-16079.25"/>
    <n v="74145"/>
    <n v="0"/>
    <n v="0"/>
    <n v="0"/>
    <n v="90224.25"/>
    <n v="90224.25"/>
    <n v="74145"/>
    <s v="G/730402/1AL101"/>
  </r>
  <r>
    <x v="0"/>
    <x v="0"/>
    <x v="1"/>
    <x v="1"/>
    <x v="1"/>
    <x v="24"/>
    <s v="ZA01A006"/>
    <x v="9"/>
    <x v="40"/>
    <x v="4"/>
    <x v="106"/>
    <x v="0"/>
    <n v="100000"/>
    <n v="-3000"/>
    <n v="97000"/>
    <n v="-97000"/>
    <n v="0"/>
    <n v="0"/>
    <n v="0"/>
    <n v="0"/>
    <n v="97000"/>
    <n v="97000"/>
    <n v="0"/>
    <s v="G/730601/1AL101"/>
  </r>
  <r>
    <x v="0"/>
    <x v="0"/>
    <x v="1"/>
    <x v="1"/>
    <x v="1"/>
    <x v="24"/>
    <s v="ZA01A006"/>
    <x v="9"/>
    <x v="40"/>
    <x v="4"/>
    <x v="89"/>
    <x v="0"/>
    <n v="0"/>
    <n v="7840"/>
    <n v="7840"/>
    <n v="0"/>
    <n v="7840"/>
    <n v="0"/>
    <n v="5880"/>
    <n v="224"/>
    <n v="1960"/>
    <n v="7616"/>
    <n v="1960"/>
    <s v="G/730701/1AL101"/>
  </r>
  <r>
    <x v="0"/>
    <x v="0"/>
    <x v="1"/>
    <x v="1"/>
    <x v="1"/>
    <x v="24"/>
    <s v="ZA01A006"/>
    <x v="9"/>
    <x v="40"/>
    <x v="4"/>
    <x v="68"/>
    <x v="0"/>
    <n v="10000"/>
    <n v="-10000"/>
    <n v="0"/>
    <n v="0"/>
    <n v="0"/>
    <n v="0"/>
    <n v="0"/>
    <n v="0"/>
    <n v="0"/>
    <n v="0"/>
    <n v="0"/>
    <s v="G/730811/1AL101"/>
  </r>
  <r>
    <x v="0"/>
    <x v="0"/>
    <x v="1"/>
    <x v="1"/>
    <x v="1"/>
    <x v="24"/>
    <s v="ZA01A006"/>
    <x v="9"/>
    <x v="40"/>
    <x v="4"/>
    <x v="103"/>
    <x v="0"/>
    <n v="154000"/>
    <n v="-154000"/>
    <n v="0"/>
    <n v="0"/>
    <n v="0"/>
    <n v="0"/>
    <n v="0"/>
    <n v="0"/>
    <n v="0"/>
    <n v="0"/>
    <n v="0"/>
    <s v="G/731403/1AL101"/>
  </r>
  <r>
    <x v="0"/>
    <x v="0"/>
    <x v="1"/>
    <x v="1"/>
    <x v="1"/>
    <x v="24"/>
    <s v="ZA01A006"/>
    <x v="9"/>
    <x v="40"/>
    <x v="6"/>
    <x v="79"/>
    <x v="0"/>
    <n v="0"/>
    <n v="177322.17"/>
    <n v="177322.17"/>
    <n v="-177322.17"/>
    <n v="0"/>
    <n v="0"/>
    <n v="0"/>
    <n v="0"/>
    <n v="177322.17"/>
    <n v="177322.17"/>
    <n v="0"/>
    <s v="G/840103/1AL101"/>
  </r>
  <r>
    <x v="0"/>
    <x v="0"/>
    <x v="1"/>
    <x v="1"/>
    <x v="1"/>
    <x v="24"/>
    <s v="ZA01A006"/>
    <x v="9"/>
    <x v="40"/>
    <x v="6"/>
    <x v="77"/>
    <x v="0"/>
    <n v="0"/>
    <n v="35333.019999999997"/>
    <n v="35333.019999999997"/>
    <n v="-35333.019999999997"/>
    <n v="0"/>
    <n v="0"/>
    <n v="0"/>
    <n v="0"/>
    <n v="35333.019999999997"/>
    <n v="35333.019999999997"/>
    <n v="0"/>
    <s v="G/840104/1AL101"/>
  </r>
  <r>
    <x v="0"/>
    <x v="0"/>
    <x v="1"/>
    <x v="1"/>
    <x v="1"/>
    <x v="24"/>
    <s v="ZA01A006"/>
    <x v="9"/>
    <x v="40"/>
    <x v="6"/>
    <x v="78"/>
    <x v="0"/>
    <n v="30000"/>
    <n v="50597.56"/>
    <n v="80597.56"/>
    <n v="0"/>
    <n v="80597.56"/>
    <n v="0"/>
    <n v="0"/>
    <n v="0"/>
    <n v="80597.56"/>
    <n v="80597.56"/>
    <n v="80597.56"/>
    <s v="G/840107/1AL101"/>
  </r>
  <r>
    <x v="0"/>
    <x v="0"/>
    <x v="1"/>
    <x v="1"/>
    <x v="1"/>
    <x v="25"/>
    <s v="ZA01A007"/>
    <x v="9"/>
    <x v="41"/>
    <x v="4"/>
    <x v="109"/>
    <x v="0"/>
    <n v="43200"/>
    <n v="64800.01"/>
    <n v="108000.01000000001"/>
    <n v="0"/>
    <n v="108000.01000000001"/>
    <n v="0"/>
    <n v="0"/>
    <n v="0"/>
    <n v="108000.01000000001"/>
    <n v="108000.01000000001"/>
    <n v="108000.01"/>
    <s v="G/730105/1AL101"/>
  </r>
  <r>
    <x v="0"/>
    <x v="0"/>
    <x v="1"/>
    <x v="1"/>
    <x v="1"/>
    <x v="25"/>
    <s v="ZA01A007"/>
    <x v="9"/>
    <x v="41"/>
    <x v="4"/>
    <x v="62"/>
    <x v="0"/>
    <n v="50000"/>
    <n v="196360"/>
    <n v="246360"/>
    <n v="-246360"/>
    <n v="0"/>
    <n v="0"/>
    <n v="0"/>
    <n v="0"/>
    <n v="246360"/>
    <n v="246360"/>
    <n v="0"/>
    <s v="G/730402/1AL101"/>
  </r>
  <r>
    <x v="0"/>
    <x v="0"/>
    <x v="1"/>
    <x v="1"/>
    <x v="1"/>
    <x v="25"/>
    <s v="ZA01A007"/>
    <x v="9"/>
    <x v="41"/>
    <x v="4"/>
    <x v="89"/>
    <x v="0"/>
    <n v="0"/>
    <n v="65000"/>
    <n v="65000"/>
    <n v="-65000"/>
    <n v="0"/>
    <n v="0"/>
    <n v="0"/>
    <n v="0"/>
    <n v="65000"/>
    <n v="65000"/>
    <n v="0"/>
    <s v="G/730701/1AL101"/>
  </r>
  <r>
    <x v="0"/>
    <x v="0"/>
    <x v="1"/>
    <x v="1"/>
    <x v="1"/>
    <x v="25"/>
    <s v="ZA01A007"/>
    <x v="9"/>
    <x v="41"/>
    <x v="4"/>
    <x v="126"/>
    <x v="0"/>
    <n v="545000"/>
    <n v="31794.78"/>
    <n v="576794.78"/>
    <n v="-576794.78"/>
    <n v="0"/>
    <n v="0"/>
    <n v="0"/>
    <n v="0"/>
    <n v="576794.78"/>
    <n v="576794.78"/>
    <n v="0"/>
    <s v="G/730702/1AL101"/>
  </r>
  <r>
    <x v="0"/>
    <x v="0"/>
    <x v="1"/>
    <x v="1"/>
    <x v="1"/>
    <x v="25"/>
    <s v="ZA01A007"/>
    <x v="9"/>
    <x v="41"/>
    <x v="4"/>
    <x v="110"/>
    <x v="0"/>
    <n v="300000"/>
    <n v="44677.85"/>
    <n v="344677.85"/>
    <n v="-118623.21"/>
    <n v="226054.63999999996"/>
    <n v="125400.8"/>
    <n v="100653.84"/>
    <n v="0"/>
    <n v="244024.00999999998"/>
    <n v="344677.85"/>
    <n v="0"/>
    <s v="G/730704/1AL101"/>
  </r>
  <r>
    <x v="0"/>
    <x v="0"/>
    <x v="1"/>
    <x v="1"/>
    <x v="1"/>
    <x v="25"/>
    <s v="ZA01A007"/>
    <x v="9"/>
    <x v="42"/>
    <x v="4"/>
    <x v="109"/>
    <x v="0"/>
    <n v="1138288.02"/>
    <n v="0"/>
    <n v="1138288.02"/>
    <n v="-303383.55"/>
    <n v="834904.47"/>
    <n v="13838.83"/>
    <n v="813693.16"/>
    <n v="468899.87"/>
    <n v="324594.86"/>
    <n v="669388.15"/>
    <n v="7372.48"/>
    <s v="G/730105/1AL101"/>
  </r>
  <r>
    <x v="0"/>
    <x v="0"/>
    <x v="1"/>
    <x v="1"/>
    <x v="1"/>
    <x v="25"/>
    <s v="ZA01A007"/>
    <x v="9"/>
    <x v="42"/>
    <x v="4"/>
    <x v="62"/>
    <x v="0"/>
    <n v="112000"/>
    <n v="-39264.959999999999"/>
    <n v="72735.040000000008"/>
    <n v="0"/>
    <n v="72735.040000000008"/>
    <n v="0"/>
    <n v="72735.039999999994"/>
    <n v="0"/>
    <n v="0"/>
    <n v="72735.040000000008"/>
    <n v="0"/>
    <s v="G/730402/1AL101"/>
  </r>
  <r>
    <x v="0"/>
    <x v="0"/>
    <x v="1"/>
    <x v="1"/>
    <x v="1"/>
    <x v="25"/>
    <s v="ZA01A007"/>
    <x v="9"/>
    <x v="42"/>
    <x v="4"/>
    <x v="160"/>
    <x v="0"/>
    <n v="12600"/>
    <n v="-12600"/>
    <n v="0"/>
    <n v="0"/>
    <n v="0"/>
    <n v="0"/>
    <n v="0"/>
    <n v="0"/>
    <n v="0"/>
    <n v="0"/>
    <n v="0"/>
    <s v="G/730502/1AL101"/>
  </r>
  <r>
    <x v="0"/>
    <x v="0"/>
    <x v="1"/>
    <x v="1"/>
    <x v="1"/>
    <x v="25"/>
    <s v="ZA01A007"/>
    <x v="9"/>
    <x v="42"/>
    <x v="4"/>
    <x v="89"/>
    <x v="0"/>
    <n v="25088"/>
    <n v="-10976"/>
    <n v="14112"/>
    <n v="0"/>
    <n v="14112"/>
    <n v="14112"/>
    <n v="0"/>
    <n v="0"/>
    <n v="14112"/>
    <n v="14112"/>
    <n v="0"/>
    <s v="G/730701/1AL101"/>
  </r>
  <r>
    <x v="0"/>
    <x v="0"/>
    <x v="1"/>
    <x v="1"/>
    <x v="1"/>
    <x v="25"/>
    <s v="ZA01A007"/>
    <x v="9"/>
    <x v="42"/>
    <x v="4"/>
    <x v="126"/>
    <x v="0"/>
    <n v="512008.35"/>
    <n v="382362.23"/>
    <n v="894370.58"/>
    <n v="-176837.38"/>
    <n v="717533.2"/>
    <n v="327624.45"/>
    <n v="389908.74"/>
    <n v="14145.6"/>
    <n v="504461.83999999997"/>
    <n v="880224.98"/>
    <n v="0.01"/>
    <s v="G/730702/1AL101"/>
  </r>
  <r>
    <x v="0"/>
    <x v="0"/>
    <x v="1"/>
    <x v="1"/>
    <x v="1"/>
    <x v="25"/>
    <s v="ZA01A007"/>
    <x v="9"/>
    <x v="42"/>
    <x v="4"/>
    <x v="110"/>
    <x v="0"/>
    <n v="725470.62"/>
    <n v="-65962.97"/>
    <n v="659507.65"/>
    <n v="-119562.73"/>
    <n v="539944.92000000004"/>
    <n v="251139.48"/>
    <n v="271704.2"/>
    <n v="232681.52"/>
    <n v="387803.45"/>
    <n v="426826.13"/>
    <n v="17101.240000000002"/>
    <s v="G/730704/1AL101"/>
  </r>
  <r>
    <x v="0"/>
    <x v="0"/>
    <x v="1"/>
    <x v="1"/>
    <x v="1"/>
    <x v="25"/>
    <s v="ZA01A007"/>
    <x v="9"/>
    <x v="42"/>
    <x v="4"/>
    <x v="50"/>
    <x v="0"/>
    <n v="42086.28"/>
    <n v="-42086.28"/>
    <n v="0"/>
    <n v="0"/>
    <n v="0"/>
    <n v="0"/>
    <n v="0"/>
    <n v="0"/>
    <n v="0"/>
    <n v="0"/>
    <n v="0"/>
    <s v="G/730804/1AL101"/>
  </r>
  <r>
    <x v="0"/>
    <x v="0"/>
    <x v="1"/>
    <x v="1"/>
    <x v="1"/>
    <x v="25"/>
    <s v="ZA01A007"/>
    <x v="9"/>
    <x v="42"/>
    <x v="4"/>
    <x v="68"/>
    <x v="0"/>
    <n v="0"/>
    <n v="10000"/>
    <n v="10000"/>
    <n v="-2259"/>
    <n v="7741"/>
    <n v="1612.36"/>
    <n v="6128.64"/>
    <n v="6128.64"/>
    <n v="3871.3599999999997"/>
    <n v="3871.3599999999997"/>
    <n v="0"/>
    <s v="G/730811/1AL101"/>
  </r>
  <r>
    <x v="0"/>
    <x v="0"/>
    <x v="1"/>
    <x v="1"/>
    <x v="1"/>
    <x v="25"/>
    <s v="ZA01A007"/>
    <x v="9"/>
    <x v="42"/>
    <x v="4"/>
    <x v="133"/>
    <x v="0"/>
    <n v="28659.56"/>
    <n v="11819.16"/>
    <n v="40478.720000000001"/>
    <n v="-16000"/>
    <n v="24478.720000000001"/>
    <n v="0"/>
    <n v="24478.720000000001"/>
    <n v="17279.740000000002"/>
    <n v="16000"/>
    <n v="23198.98"/>
    <n v="0"/>
    <s v="G/730813/1AL101"/>
  </r>
  <r>
    <x v="0"/>
    <x v="0"/>
    <x v="1"/>
    <x v="1"/>
    <x v="1"/>
    <x v="25"/>
    <s v="ZA01A007"/>
    <x v="9"/>
    <x v="41"/>
    <x v="6"/>
    <x v="77"/>
    <x v="0"/>
    <n v="1115000"/>
    <n v="-1052392"/>
    <n v="62608"/>
    <n v="-23475.200000000001"/>
    <n v="39132.800000000003"/>
    <n v="39132.800000000003"/>
    <n v="0"/>
    <n v="0"/>
    <n v="62608"/>
    <n v="62608"/>
    <n v="0"/>
    <s v="G/840104/1AL101"/>
  </r>
  <r>
    <x v="0"/>
    <x v="0"/>
    <x v="1"/>
    <x v="1"/>
    <x v="1"/>
    <x v="25"/>
    <s v="ZA01A007"/>
    <x v="9"/>
    <x v="41"/>
    <x v="6"/>
    <x v="78"/>
    <x v="0"/>
    <n v="500000"/>
    <n v="649759.36"/>
    <n v="1149759.3599999999"/>
    <n v="-1063519.3600000001"/>
    <n v="86239.999999999767"/>
    <n v="86240"/>
    <n v="0"/>
    <n v="0"/>
    <n v="1149759.3599999999"/>
    <n v="1149759.3599999999"/>
    <n v="0"/>
    <s v="G/840107/1AL101"/>
  </r>
  <r>
    <x v="0"/>
    <x v="0"/>
    <x v="1"/>
    <x v="1"/>
    <x v="1"/>
    <x v="25"/>
    <s v="ZA01A007"/>
    <x v="9"/>
    <x v="42"/>
    <x v="6"/>
    <x v="77"/>
    <x v="0"/>
    <n v="49624"/>
    <n v="0"/>
    <n v="49624"/>
    <n v="-49624"/>
    <n v="0"/>
    <n v="0"/>
    <n v="0"/>
    <n v="0"/>
    <n v="49624"/>
    <n v="49624"/>
    <n v="0"/>
    <s v="G/840104/1AL101"/>
  </r>
  <r>
    <x v="0"/>
    <x v="0"/>
    <x v="1"/>
    <x v="1"/>
    <x v="1"/>
    <x v="25"/>
    <s v="ZA01A007"/>
    <x v="9"/>
    <x v="42"/>
    <x v="6"/>
    <x v="78"/>
    <x v="0"/>
    <n v="2254175.17"/>
    <n v="-233291.18"/>
    <n v="2020883.99"/>
    <n v="-311880.95"/>
    <n v="1709003.04"/>
    <n v="1379043.93"/>
    <n v="329959.11"/>
    <n v="174775.15"/>
    <n v="1690924.88"/>
    <n v="1846108.84"/>
    <n v="0"/>
    <s v="G/840107/1AL101"/>
  </r>
  <r>
    <x v="0"/>
    <x v="0"/>
    <x v="1"/>
    <x v="1"/>
    <x v="1"/>
    <x v="26"/>
    <s v="ZA01A002"/>
    <x v="0"/>
    <x v="1"/>
    <x v="0"/>
    <x v="172"/>
    <x v="0"/>
    <n v="3483000"/>
    <n v="247000"/>
    <n v="3730000"/>
    <n v="0"/>
    <n v="3730000"/>
    <n v="0"/>
    <n v="3729535.64"/>
    <n v="2323181.4700000002"/>
    <n v="464.35999999986961"/>
    <n v="1406818.5299999998"/>
    <n v="464.36"/>
    <s v="G/510606/1AA101"/>
  </r>
  <r>
    <x v="0"/>
    <x v="0"/>
    <x v="1"/>
    <x v="1"/>
    <x v="1"/>
    <x v="26"/>
    <s v="ZA01A002"/>
    <x v="0"/>
    <x v="1"/>
    <x v="0"/>
    <x v="173"/>
    <x v="0"/>
    <n v="5000000"/>
    <n v="0"/>
    <n v="5000000"/>
    <n v="0"/>
    <n v="5000000"/>
    <n v="0"/>
    <n v="4721770"/>
    <n v="3398016.67"/>
    <n v="278230"/>
    <n v="1601983.33"/>
    <n v="278230"/>
    <s v="G/510706/1AA101"/>
  </r>
  <r>
    <x v="0"/>
    <x v="0"/>
    <x v="1"/>
    <x v="1"/>
    <x v="1"/>
    <x v="26"/>
    <s v="ZA01A002"/>
    <x v="0"/>
    <x v="1"/>
    <x v="1"/>
    <x v="24"/>
    <x v="0"/>
    <n v="25000"/>
    <n v="0"/>
    <n v="25000"/>
    <n v="-25000"/>
    <n v="0"/>
    <n v="0"/>
    <n v="0"/>
    <n v="0"/>
    <n v="25000"/>
    <n v="25000"/>
    <n v="0"/>
    <s v="G/530402/1AA101"/>
  </r>
  <r>
    <x v="0"/>
    <x v="0"/>
    <x v="1"/>
    <x v="1"/>
    <x v="1"/>
    <x v="26"/>
    <s v="ZA01A002"/>
    <x v="0"/>
    <x v="1"/>
    <x v="1"/>
    <x v="174"/>
    <x v="0"/>
    <n v="12000"/>
    <n v="0"/>
    <n v="12000"/>
    <n v="-12000"/>
    <n v="0"/>
    <n v="0"/>
    <n v="0"/>
    <n v="0"/>
    <n v="12000"/>
    <n v="12000"/>
    <n v="0"/>
    <s v="G/530606/1AA101"/>
  </r>
  <r>
    <x v="0"/>
    <x v="0"/>
    <x v="1"/>
    <x v="1"/>
    <x v="1"/>
    <x v="26"/>
    <s v="ZA01A002"/>
    <x v="0"/>
    <x v="1"/>
    <x v="1"/>
    <x v="175"/>
    <x v="0"/>
    <n v="15000"/>
    <n v="0"/>
    <n v="15000"/>
    <n v="-15000"/>
    <n v="0"/>
    <n v="0"/>
    <n v="0"/>
    <n v="0"/>
    <n v="15000"/>
    <n v="15000"/>
    <n v="0"/>
    <s v="G/530612/1AA101"/>
  </r>
  <r>
    <x v="0"/>
    <x v="0"/>
    <x v="1"/>
    <x v="1"/>
    <x v="1"/>
    <x v="26"/>
    <s v="ZA01A002"/>
    <x v="0"/>
    <x v="1"/>
    <x v="1"/>
    <x v="105"/>
    <x v="0"/>
    <n v="160000"/>
    <n v="0"/>
    <n v="160000"/>
    <n v="-160000"/>
    <n v="0"/>
    <n v="0"/>
    <n v="0"/>
    <n v="0"/>
    <n v="160000"/>
    <n v="160000"/>
    <n v="0"/>
    <s v="G/530702/1AA101"/>
  </r>
  <r>
    <x v="0"/>
    <x v="0"/>
    <x v="1"/>
    <x v="1"/>
    <x v="1"/>
    <x v="26"/>
    <s v="ZA01A002"/>
    <x v="0"/>
    <x v="1"/>
    <x v="1"/>
    <x v="28"/>
    <x v="0"/>
    <n v="25000"/>
    <n v="0"/>
    <n v="25000"/>
    <n v="-25000"/>
    <n v="0"/>
    <n v="0"/>
    <n v="0"/>
    <n v="0"/>
    <n v="25000"/>
    <n v="25000"/>
    <n v="0"/>
    <s v="G/530704/1AA101"/>
  </r>
  <r>
    <x v="0"/>
    <x v="0"/>
    <x v="1"/>
    <x v="1"/>
    <x v="1"/>
    <x v="26"/>
    <s v="ZA01A002"/>
    <x v="0"/>
    <x v="1"/>
    <x v="1"/>
    <x v="29"/>
    <x v="0"/>
    <n v="955000"/>
    <n v="-247000"/>
    <n v="708000"/>
    <n v="0"/>
    <n v="708000"/>
    <n v="76198.759999999995"/>
    <n v="59723.35"/>
    <n v="46626"/>
    <n v="648276.65"/>
    <n v="661374"/>
    <n v="572077.89"/>
    <s v="G/530802/1AA101"/>
  </r>
  <r>
    <x v="0"/>
    <x v="0"/>
    <x v="1"/>
    <x v="1"/>
    <x v="1"/>
    <x v="26"/>
    <s v="ZA01A002"/>
    <x v="0"/>
    <x v="1"/>
    <x v="1"/>
    <x v="34"/>
    <x v="0"/>
    <n v="0"/>
    <n v="2400"/>
    <n v="2400"/>
    <n v="0"/>
    <n v="2400"/>
    <n v="0"/>
    <n v="1899.52"/>
    <n v="1899.52"/>
    <n v="500.48"/>
    <n v="500.48"/>
    <n v="500.48"/>
    <s v="G/530807/1AA101"/>
  </r>
  <r>
    <x v="0"/>
    <x v="0"/>
    <x v="1"/>
    <x v="1"/>
    <x v="1"/>
    <x v="26"/>
    <s v="ZA01A002"/>
    <x v="0"/>
    <x v="1"/>
    <x v="1"/>
    <x v="36"/>
    <x v="0"/>
    <n v="8000"/>
    <n v="-2400"/>
    <n v="5600"/>
    <n v="-5600"/>
    <n v="0"/>
    <n v="0"/>
    <n v="0"/>
    <n v="0"/>
    <n v="5600"/>
    <n v="5600"/>
    <n v="0"/>
    <s v="G/530811/1AA101"/>
  </r>
  <r>
    <x v="0"/>
    <x v="0"/>
    <x v="1"/>
    <x v="1"/>
    <x v="1"/>
    <x v="26"/>
    <s v="ZA01A002"/>
    <x v="0"/>
    <x v="1"/>
    <x v="2"/>
    <x v="98"/>
    <x v="0"/>
    <n v="5000"/>
    <n v="0"/>
    <n v="5000"/>
    <n v="0"/>
    <n v="5000"/>
    <n v="0"/>
    <n v="0"/>
    <n v="0"/>
    <n v="5000"/>
    <n v="5000"/>
    <n v="5000"/>
    <s v="G/570206/1AA101"/>
  </r>
  <r>
    <x v="0"/>
    <x v="0"/>
    <x v="1"/>
    <x v="1"/>
    <x v="1"/>
    <x v="26"/>
    <s v="ZA01A002"/>
    <x v="0"/>
    <x v="1"/>
    <x v="2"/>
    <x v="176"/>
    <x v="0"/>
    <n v="50000"/>
    <n v="0"/>
    <n v="50000"/>
    <n v="0"/>
    <n v="50000"/>
    <n v="0"/>
    <n v="0"/>
    <n v="0"/>
    <n v="50000"/>
    <n v="50000"/>
    <n v="50000"/>
    <s v="G/570215/1AA101"/>
  </r>
  <r>
    <x v="0"/>
    <x v="0"/>
    <x v="1"/>
    <x v="1"/>
    <x v="1"/>
    <x v="26"/>
    <s v="ZA01A002"/>
    <x v="0"/>
    <x v="1"/>
    <x v="10"/>
    <x v="177"/>
    <x v="0"/>
    <n v="3115000"/>
    <n v="0"/>
    <n v="3115000"/>
    <n v="0"/>
    <n v="3115000"/>
    <n v="0"/>
    <n v="1529492.58"/>
    <n v="1529492.58"/>
    <n v="1585507.42"/>
    <n v="1585507.42"/>
    <n v="1585507.42"/>
    <s v="G/580209/1AA101"/>
  </r>
  <r>
    <x v="0"/>
    <x v="0"/>
    <x v="1"/>
    <x v="1"/>
    <x v="1"/>
    <x v="27"/>
    <s v="ZA01A009"/>
    <x v="0"/>
    <x v="1"/>
    <x v="0"/>
    <x v="81"/>
    <x v="0"/>
    <n v="54670"/>
    <n v="0"/>
    <n v="54670"/>
    <n v="-43625.49"/>
    <n v="11044.510000000002"/>
    <n v="920.07"/>
    <n v="9530.51"/>
    <n v="3677.24"/>
    <n v="45139.49"/>
    <n v="50992.76"/>
    <n v="593.92999999999995"/>
    <s v="G/510502/1AA101"/>
  </r>
  <r>
    <x v="0"/>
    <x v="0"/>
    <x v="1"/>
    <x v="1"/>
    <x v="1"/>
    <x v="27"/>
    <s v="ZA01A009"/>
    <x v="0"/>
    <x v="1"/>
    <x v="0"/>
    <x v="12"/>
    <x v="0"/>
    <n v="28806.080000000002"/>
    <n v="0"/>
    <n v="28806.080000000002"/>
    <n v="-23035"/>
    <n v="5771.0800000000017"/>
    <n v="485.84"/>
    <n v="5031.99"/>
    <n v="1941.52"/>
    <n v="23774.090000000004"/>
    <n v="26864.560000000001"/>
    <n v="253.25"/>
    <s v="G/510601/1AA101"/>
  </r>
  <r>
    <x v="0"/>
    <x v="0"/>
    <x v="1"/>
    <x v="1"/>
    <x v="1"/>
    <x v="27"/>
    <s v="ZA01A009"/>
    <x v="0"/>
    <x v="1"/>
    <x v="1"/>
    <x v="17"/>
    <x v="0"/>
    <n v="12285.16"/>
    <n v="0"/>
    <n v="12285.16"/>
    <n v="-12285.16"/>
    <n v="0"/>
    <n v="0"/>
    <n v="0"/>
    <n v="0"/>
    <n v="12285.16"/>
    <n v="12285.16"/>
    <n v="0"/>
    <s v="G/530105/1AA101"/>
  </r>
  <r>
    <x v="0"/>
    <x v="0"/>
    <x v="1"/>
    <x v="1"/>
    <x v="1"/>
    <x v="27"/>
    <s v="ZA01A009"/>
    <x v="0"/>
    <x v="1"/>
    <x v="1"/>
    <x v="20"/>
    <x v="0"/>
    <n v="4900"/>
    <n v="11666.83"/>
    <n v="16566.830000000002"/>
    <n v="-4900.8"/>
    <n v="11666.030000000002"/>
    <n v="0"/>
    <n v="6666.03"/>
    <n v="6666.03"/>
    <n v="9900.8000000000029"/>
    <n v="9900.8000000000029"/>
    <n v="5000"/>
    <s v="G/530204/1AA101"/>
  </r>
  <r>
    <x v="0"/>
    <x v="0"/>
    <x v="1"/>
    <x v="1"/>
    <x v="1"/>
    <x v="27"/>
    <s v="ZA01A009"/>
    <x v="0"/>
    <x v="1"/>
    <x v="1"/>
    <x v="93"/>
    <x v="0"/>
    <n v="2000"/>
    <n v="0"/>
    <n v="2000"/>
    <n v="-2000"/>
    <n v="0"/>
    <n v="0"/>
    <n v="0"/>
    <n v="0"/>
    <n v="2000"/>
    <n v="2000"/>
    <n v="0"/>
    <s v="G/530403/1AA101"/>
  </r>
  <r>
    <x v="0"/>
    <x v="0"/>
    <x v="1"/>
    <x v="1"/>
    <x v="1"/>
    <x v="27"/>
    <s v="ZA01A009"/>
    <x v="0"/>
    <x v="1"/>
    <x v="1"/>
    <x v="178"/>
    <x v="0"/>
    <n v="20000"/>
    <n v="-11666.83"/>
    <n v="8333.17"/>
    <n v="0"/>
    <n v="8333.17"/>
    <n v="0"/>
    <n v="0"/>
    <n v="0"/>
    <n v="8333.17"/>
    <n v="8333.17"/>
    <n v="8333.17"/>
    <s v="G/530503/1AA101"/>
  </r>
  <r>
    <x v="0"/>
    <x v="0"/>
    <x v="1"/>
    <x v="1"/>
    <x v="1"/>
    <x v="27"/>
    <s v="ZA01A009"/>
    <x v="9"/>
    <x v="43"/>
    <x v="4"/>
    <x v="109"/>
    <x v="0"/>
    <n v="46709"/>
    <n v="0"/>
    <n v="46709"/>
    <n v="0"/>
    <n v="46709"/>
    <n v="0"/>
    <n v="14000"/>
    <n v="148.08000000000001"/>
    <n v="32709"/>
    <n v="46560.92"/>
    <n v="32709"/>
    <s v="G/730105/1AL101"/>
  </r>
  <r>
    <x v="0"/>
    <x v="0"/>
    <x v="1"/>
    <x v="1"/>
    <x v="1"/>
    <x v="27"/>
    <s v="ZA01A009"/>
    <x v="9"/>
    <x v="43"/>
    <x v="4"/>
    <x v="179"/>
    <x v="0"/>
    <n v="5000"/>
    <n v="0"/>
    <n v="5000"/>
    <n v="-5000"/>
    <n v="0"/>
    <n v="0"/>
    <n v="0"/>
    <n v="0"/>
    <n v="5000"/>
    <n v="5000"/>
    <n v="0"/>
    <s v="G/730201/1AL101"/>
  </r>
  <r>
    <x v="0"/>
    <x v="0"/>
    <x v="1"/>
    <x v="1"/>
    <x v="1"/>
    <x v="27"/>
    <s v="ZA01A009"/>
    <x v="9"/>
    <x v="43"/>
    <x v="4"/>
    <x v="62"/>
    <x v="0"/>
    <n v="175322.04"/>
    <n v="0"/>
    <n v="175322.04"/>
    <n v="-150000"/>
    <n v="25322.040000000008"/>
    <n v="0"/>
    <n v="0"/>
    <n v="0"/>
    <n v="175322.04"/>
    <n v="175322.04"/>
    <n v="25322.04"/>
    <s v="G/730402/1AL101"/>
  </r>
  <r>
    <x v="0"/>
    <x v="0"/>
    <x v="1"/>
    <x v="1"/>
    <x v="1"/>
    <x v="27"/>
    <s v="ZA01A009"/>
    <x v="9"/>
    <x v="43"/>
    <x v="4"/>
    <x v="70"/>
    <x v="0"/>
    <n v="20000"/>
    <n v="0"/>
    <n v="20000"/>
    <n v="-20000"/>
    <n v="0"/>
    <n v="0"/>
    <n v="0"/>
    <n v="0"/>
    <n v="20000"/>
    <n v="20000"/>
    <n v="0"/>
    <s v="G/730503/1AL101"/>
  </r>
  <r>
    <x v="0"/>
    <x v="0"/>
    <x v="1"/>
    <x v="1"/>
    <x v="1"/>
    <x v="27"/>
    <s v="ZA01A009"/>
    <x v="9"/>
    <x v="43"/>
    <x v="4"/>
    <x v="110"/>
    <x v="0"/>
    <n v="12000"/>
    <n v="0"/>
    <n v="12000"/>
    <n v="0"/>
    <n v="12000"/>
    <n v="5556.42"/>
    <n v="0"/>
    <n v="0"/>
    <n v="12000"/>
    <n v="12000"/>
    <n v="6443.58"/>
    <s v="G/730704/1AL101"/>
  </r>
  <r>
    <x v="0"/>
    <x v="0"/>
    <x v="1"/>
    <x v="1"/>
    <x v="1"/>
    <x v="27"/>
    <s v="ZA01A009"/>
    <x v="9"/>
    <x v="43"/>
    <x v="4"/>
    <x v="103"/>
    <x v="0"/>
    <n v="2900"/>
    <n v="0"/>
    <n v="2900"/>
    <n v="-2900"/>
    <n v="0"/>
    <n v="0"/>
    <n v="0"/>
    <n v="0"/>
    <n v="2900"/>
    <n v="2900"/>
    <n v="0"/>
    <s v="G/731403/1AL101"/>
  </r>
  <r>
    <x v="0"/>
    <x v="0"/>
    <x v="1"/>
    <x v="1"/>
    <x v="1"/>
    <x v="27"/>
    <s v="ZA01A009"/>
    <x v="9"/>
    <x v="43"/>
    <x v="6"/>
    <x v="79"/>
    <x v="0"/>
    <n v="161000"/>
    <n v="0"/>
    <n v="161000"/>
    <n v="-110000"/>
    <n v="51000"/>
    <n v="0"/>
    <n v="0"/>
    <n v="0"/>
    <n v="161000"/>
    <n v="161000"/>
    <n v="51000"/>
    <s v="G/840103/1AL101"/>
  </r>
  <r>
    <x v="0"/>
    <x v="0"/>
    <x v="1"/>
    <x v="1"/>
    <x v="1"/>
    <x v="27"/>
    <s v="ZA01A009"/>
    <x v="9"/>
    <x v="43"/>
    <x v="6"/>
    <x v="77"/>
    <x v="0"/>
    <n v="60500"/>
    <n v="0"/>
    <n v="60500"/>
    <n v="-60500"/>
    <n v="0"/>
    <n v="0"/>
    <n v="0"/>
    <n v="0"/>
    <n v="60500"/>
    <n v="60500"/>
    <n v="0"/>
    <s v="G/840104/1AL101"/>
  </r>
  <r>
    <x v="0"/>
    <x v="0"/>
    <x v="1"/>
    <x v="1"/>
    <x v="1"/>
    <x v="28"/>
    <s v="ZA01A003"/>
    <x v="0"/>
    <x v="1"/>
    <x v="1"/>
    <x v="20"/>
    <x v="0"/>
    <n v="2100"/>
    <n v="0"/>
    <n v="2100"/>
    <n v="-2100"/>
    <n v="0"/>
    <n v="0"/>
    <n v="0"/>
    <n v="0"/>
    <n v="2100"/>
    <n v="2100"/>
    <n v="0"/>
    <s v="G/530204/1AA101"/>
  </r>
  <r>
    <x v="0"/>
    <x v="0"/>
    <x v="1"/>
    <x v="1"/>
    <x v="1"/>
    <x v="28"/>
    <s v="ZA01A003"/>
    <x v="0"/>
    <x v="1"/>
    <x v="1"/>
    <x v="113"/>
    <x v="0"/>
    <n v="320"/>
    <n v="0"/>
    <n v="320"/>
    <n v="-320"/>
    <n v="0"/>
    <n v="0"/>
    <n v="0"/>
    <n v="0"/>
    <n v="320"/>
    <n v="320"/>
    <n v="0"/>
    <s v="G/530502/1AA101"/>
  </r>
  <r>
    <x v="0"/>
    <x v="0"/>
    <x v="1"/>
    <x v="1"/>
    <x v="1"/>
    <x v="28"/>
    <s v="ZA01A003"/>
    <x v="0"/>
    <x v="1"/>
    <x v="1"/>
    <x v="180"/>
    <x v="0"/>
    <n v="650000"/>
    <n v="0"/>
    <n v="650000"/>
    <n v="-560000"/>
    <n v="90000"/>
    <n v="0"/>
    <n v="0"/>
    <n v="0"/>
    <n v="650000"/>
    <n v="650000"/>
    <n v="90000"/>
    <s v="G/530602/1AA101"/>
  </r>
  <r>
    <x v="0"/>
    <x v="0"/>
    <x v="1"/>
    <x v="1"/>
    <x v="1"/>
    <x v="28"/>
    <s v="ZA01A003"/>
    <x v="0"/>
    <x v="1"/>
    <x v="1"/>
    <x v="105"/>
    <x v="0"/>
    <n v="0"/>
    <n v="1321.6"/>
    <n v="1321.6"/>
    <n v="-1321.6"/>
    <n v="0"/>
    <n v="0"/>
    <n v="0"/>
    <n v="0"/>
    <n v="1321.6"/>
    <n v="1321.6"/>
    <n v="0"/>
    <s v="G/530702/1AA101"/>
  </r>
  <r>
    <x v="0"/>
    <x v="0"/>
    <x v="1"/>
    <x v="1"/>
    <x v="1"/>
    <x v="28"/>
    <s v="ZA01A003"/>
    <x v="0"/>
    <x v="1"/>
    <x v="11"/>
    <x v="181"/>
    <x v="0"/>
    <n v="1327109.6000000001"/>
    <n v="0"/>
    <n v="1327109.6000000001"/>
    <n v="-37874.65"/>
    <n v="1289234.9500000002"/>
    <n v="0"/>
    <n v="979083.55"/>
    <n v="837091.78"/>
    <n v="348026.05000000005"/>
    <n v="490017.82000000007"/>
    <n v="310151.40000000002"/>
    <s v="G/560201/1AA101"/>
  </r>
  <r>
    <x v="0"/>
    <x v="0"/>
    <x v="1"/>
    <x v="1"/>
    <x v="1"/>
    <x v="28"/>
    <s v="ZA01A003"/>
    <x v="0"/>
    <x v="1"/>
    <x v="11"/>
    <x v="182"/>
    <x v="0"/>
    <n v="45017521.619999997"/>
    <n v="0"/>
    <n v="45017521.619999997"/>
    <n v="-10614835.65"/>
    <n v="34402685.969999999"/>
    <n v="0"/>
    <n v="22306445.710000001"/>
    <n v="18479204.309999999"/>
    <n v="22711075.909999996"/>
    <n v="26538317.309999999"/>
    <n v="12096240.26"/>
    <s v="G/560301/1AA101"/>
  </r>
  <r>
    <x v="0"/>
    <x v="0"/>
    <x v="1"/>
    <x v="1"/>
    <x v="1"/>
    <x v="28"/>
    <s v="ZA01A003"/>
    <x v="0"/>
    <x v="1"/>
    <x v="11"/>
    <x v="183"/>
    <x v="0"/>
    <n v="1509762"/>
    <n v="0"/>
    <n v="1509762"/>
    <n v="0"/>
    <n v="1509762"/>
    <n v="0"/>
    <n v="1486762"/>
    <n v="800564"/>
    <n v="23000"/>
    <n v="709198"/>
    <n v="23000"/>
    <s v="G/560304/1AA101"/>
  </r>
  <r>
    <x v="0"/>
    <x v="0"/>
    <x v="1"/>
    <x v="1"/>
    <x v="1"/>
    <x v="28"/>
    <s v="ZA01A003"/>
    <x v="0"/>
    <x v="1"/>
    <x v="2"/>
    <x v="38"/>
    <x v="0"/>
    <n v="2400"/>
    <n v="0"/>
    <n v="2400"/>
    <n v="-2400"/>
    <n v="0"/>
    <n v="0"/>
    <n v="0"/>
    <n v="0"/>
    <n v="2400"/>
    <n v="2400"/>
    <n v="0"/>
    <s v="G/570102/1AA101"/>
  </r>
  <r>
    <x v="0"/>
    <x v="0"/>
    <x v="1"/>
    <x v="1"/>
    <x v="1"/>
    <x v="28"/>
    <s v="ZA01A003"/>
    <x v="0"/>
    <x v="1"/>
    <x v="2"/>
    <x v="39"/>
    <x v="0"/>
    <n v="781922.17"/>
    <n v="0"/>
    <n v="781922.17"/>
    <n v="322169.24"/>
    <n v="1104091.4100000001"/>
    <n v="0"/>
    <n v="401516.21"/>
    <n v="305838.99"/>
    <n v="380405.96"/>
    <n v="476083.18000000005"/>
    <n v="702575.2"/>
    <s v="G/570203/1AA101"/>
  </r>
  <r>
    <x v="0"/>
    <x v="0"/>
    <x v="1"/>
    <x v="1"/>
    <x v="1"/>
    <x v="28"/>
    <s v="ZA01A003"/>
    <x v="0"/>
    <x v="1"/>
    <x v="2"/>
    <x v="98"/>
    <x v="0"/>
    <n v="6000"/>
    <n v="0"/>
    <n v="6000"/>
    <n v="-6000"/>
    <n v="0"/>
    <n v="0"/>
    <n v="0"/>
    <n v="0"/>
    <n v="6000"/>
    <n v="6000"/>
    <n v="0"/>
    <s v="G/570206/1AA101"/>
  </r>
  <r>
    <x v="0"/>
    <x v="0"/>
    <x v="1"/>
    <x v="1"/>
    <x v="1"/>
    <x v="28"/>
    <s v="ZA01A003"/>
    <x v="0"/>
    <x v="1"/>
    <x v="2"/>
    <x v="184"/>
    <x v="0"/>
    <n v="4150000"/>
    <n v="-107716.9"/>
    <n v="4042283.1"/>
    <n v="-2400000"/>
    <n v="1642283.1"/>
    <n v="0"/>
    <n v="1642283.1"/>
    <n v="343779.46"/>
    <n v="2400000"/>
    <n v="3698503.64"/>
    <n v="0"/>
    <s v="G/570219/1AA101"/>
  </r>
  <r>
    <x v="0"/>
    <x v="0"/>
    <x v="1"/>
    <x v="1"/>
    <x v="1"/>
    <x v="28"/>
    <s v="ZA01A003"/>
    <x v="0"/>
    <x v="1"/>
    <x v="10"/>
    <x v="185"/>
    <x v="0"/>
    <n v="0"/>
    <n v="4300000"/>
    <n v="4300000"/>
    <n v="0"/>
    <n v="4300000"/>
    <n v="0"/>
    <n v="4300000"/>
    <n v="1222645.8600000001"/>
    <n v="0"/>
    <n v="3077354.1399999997"/>
    <n v="0"/>
    <s v="G/580101/1AA101"/>
  </r>
  <r>
    <x v="0"/>
    <x v="0"/>
    <x v="1"/>
    <x v="1"/>
    <x v="1"/>
    <x v="28"/>
    <s v="ZA01A003"/>
    <x v="0"/>
    <x v="1"/>
    <x v="10"/>
    <x v="186"/>
    <x v="0"/>
    <n v="0"/>
    <n v="1680000"/>
    <n v="1680000"/>
    <n v="0"/>
    <n v="1680000"/>
    <n v="0"/>
    <n v="1680000"/>
    <n v="552278.48"/>
    <n v="0"/>
    <n v="1127721.52"/>
    <n v="0"/>
    <s v="G/580102/1AA101"/>
  </r>
  <r>
    <x v="0"/>
    <x v="0"/>
    <x v="1"/>
    <x v="1"/>
    <x v="1"/>
    <x v="28"/>
    <s v="ZA01A003"/>
    <x v="0"/>
    <x v="1"/>
    <x v="10"/>
    <x v="187"/>
    <x v="0"/>
    <n v="1680000"/>
    <n v="0"/>
    <n v="1680000"/>
    <n v="0"/>
    <n v="1680000"/>
    <n v="0"/>
    <n v="460771.97"/>
    <n v="6889"/>
    <n v="1219228.03"/>
    <n v="1673111"/>
    <n v="1219228.03"/>
    <s v="G/580103/1AA101"/>
  </r>
  <r>
    <x v="0"/>
    <x v="0"/>
    <x v="1"/>
    <x v="1"/>
    <x v="1"/>
    <x v="28"/>
    <s v="ZA01A003"/>
    <x v="0"/>
    <x v="1"/>
    <x v="10"/>
    <x v="188"/>
    <x v="0"/>
    <n v="6350000"/>
    <n v="-5980000"/>
    <n v="370000"/>
    <n v="-370000"/>
    <n v="0"/>
    <n v="0"/>
    <n v="0"/>
    <n v="0"/>
    <n v="370000"/>
    <n v="370000"/>
    <n v="0"/>
    <s v="G/580204/1AA101"/>
  </r>
  <r>
    <x v="0"/>
    <x v="0"/>
    <x v="1"/>
    <x v="1"/>
    <x v="1"/>
    <x v="28"/>
    <s v="ZA01A003"/>
    <x v="9"/>
    <x v="44"/>
    <x v="4"/>
    <x v="89"/>
    <x v="0"/>
    <n v="500000"/>
    <n v="0"/>
    <n v="500000"/>
    <n v="-500000"/>
    <n v="0"/>
    <n v="0"/>
    <n v="0"/>
    <n v="0"/>
    <n v="500000"/>
    <n v="500000"/>
    <n v="0"/>
    <s v="G/730701/1AL101"/>
  </r>
  <r>
    <x v="0"/>
    <x v="0"/>
    <x v="1"/>
    <x v="1"/>
    <x v="1"/>
    <x v="28"/>
    <s v="ZA01A003"/>
    <x v="9"/>
    <x v="44"/>
    <x v="12"/>
    <x v="189"/>
    <x v="0"/>
    <n v="16309720.710000001"/>
    <n v="0"/>
    <n v="16309720.710000001"/>
    <n v="706348.07"/>
    <n v="17016068.780000001"/>
    <n v="0"/>
    <n v="12757700.99"/>
    <n v="10255287.640000001"/>
    <n v="3552019.7200000007"/>
    <n v="6054433.0700000003"/>
    <n v="4258367.79"/>
    <s v="G/960201/1AL101"/>
  </r>
  <r>
    <x v="0"/>
    <x v="0"/>
    <x v="1"/>
    <x v="1"/>
    <x v="1"/>
    <x v="28"/>
    <s v="ZA01A003"/>
    <x v="9"/>
    <x v="44"/>
    <x v="12"/>
    <x v="190"/>
    <x v="0"/>
    <n v="28795415.219999999"/>
    <n v="-5310720"/>
    <n v="23484695.219999999"/>
    <n v="2937239.84"/>
    <n v="26421935.059999999"/>
    <n v="0"/>
    <n v="15039432.279999999"/>
    <n v="13630981.76"/>
    <n v="8445262.9399999995"/>
    <n v="9853713.459999999"/>
    <n v="11382502.779999999"/>
    <s v="G/960301/1AL101"/>
  </r>
  <r>
    <x v="0"/>
    <x v="0"/>
    <x v="1"/>
    <x v="1"/>
    <x v="1"/>
    <x v="28"/>
    <s v="ZA01A003"/>
    <x v="9"/>
    <x v="44"/>
    <x v="12"/>
    <x v="191"/>
    <x v="0"/>
    <n v="0"/>
    <n v="5310720"/>
    <n v="5310720"/>
    <n v="0"/>
    <n v="5310720"/>
    <n v="0"/>
    <n v="5310720"/>
    <n v="2655360"/>
    <n v="0"/>
    <n v="2655360"/>
    <n v="0"/>
    <s v="G/960604/1AL101"/>
  </r>
  <r>
    <x v="0"/>
    <x v="0"/>
    <x v="1"/>
    <x v="1"/>
    <x v="1"/>
    <x v="28"/>
    <s v="ZA01A003"/>
    <x v="0"/>
    <x v="1"/>
    <x v="7"/>
    <x v="192"/>
    <x v="0"/>
    <n v="400000"/>
    <n v="0"/>
    <n v="400000"/>
    <n v="-320000"/>
    <n v="80000"/>
    <n v="0"/>
    <n v="0"/>
    <n v="0"/>
    <n v="400000"/>
    <n v="400000"/>
    <n v="80000"/>
    <s v="G/990103/1AA101"/>
  </r>
  <r>
    <x v="0"/>
    <x v="0"/>
    <x v="1"/>
    <x v="5"/>
    <x v="5"/>
    <x v="29"/>
    <s v="ZA01C002"/>
    <x v="0"/>
    <x v="0"/>
    <x v="0"/>
    <x v="0"/>
    <x v="0"/>
    <n v="90924"/>
    <n v="-216.8"/>
    <n v="90707.199999999997"/>
    <n v="12930.3"/>
    <n v="103637.5"/>
    <n v="0"/>
    <n v="68664"/>
    <n v="68664"/>
    <n v="22043.199999999997"/>
    <n v="22043.199999999997"/>
    <n v="34973.5"/>
    <s v="G/510105/1CA101"/>
  </r>
  <r>
    <x v="0"/>
    <x v="0"/>
    <x v="1"/>
    <x v="5"/>
    <x v="5"/>
    <x v="29"/>
    <s v="ZA01C002"/>
    <x v="0"/>
    <x v="0"/>
    <x v="0"/>
    <x v="1"/>
    <x v="0"/>
    <n v="7566.36"/>
    <n v="0"/>
    <n v="7566.36"/>
    <n v="0"/>
    <n v="7566.36"/>
    <n v="0"/>
    <n v="5044.24"/>
    <n v="5044.24"/>
    <n v="2522.12"/>
    <n v="2522.12"/>
    <n v="2522.12"/>
    <s v="G/510106/1CA101"/>
  </r>
  <r>
    <x v="0"/>
    <x v="0"/>
    <x v="1"/>
    <x v="5"/>
    <x v="5"/>
    <x v="29"/>
    <s v="ZA01C002"/>
    <x v="0"/>
    <x v="0"/>
    <x v="0"/>
    <x v="2"/>
    <x v="0"/>
    <n v="11713.53"/>
    <n v="2500"/>
    <n v="14213.53"/>
    <n v="0"/>
    <n v="14213.53"/>
    <n v="2049.6"/>
    <n v="5956.4"/>
    <n v="5956.4"/>
    <n v="8257.130000000001"/>
    <n v="8257.130000000001"/>
    <n v="6207.53"/>
    <s v="G/510203/1CA101"/>
  </r>
  <r>
    <x v="0"/>
    <x v="0"/>
    <x v="1"/>
    <x v="5"/>
    <x v="5"/>
    <x v="29"/>
    <s v="ZA01C002"/>
    <x v="0"/>
    <x v="0"/>
    <x v="0"/>
    <x v="3"/>
    <x v="0"/>
    <n v="3652.38"/>
    <n v="616.79999999999995"/>
    <n v="4269.18"/>
    <n v="0"/>
    <n v="4269.18"/>
    <n v="415"/>
    <n v="3854.18"/>
    <n v="3854.18"/>
    <n v="415.00000000000045"/>
    <n v="415.00000000000045"/>
    <n v="0"/>
    <s v="G/510204/1CA101"/>
  </r>
  <r>
    <x v="0"/>
    <x v="0"/>
    <x v="1"/>
    <x v="5"/>
    <x v="5"/>
    <x v="29"/>
    <s v="ZA01C002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CA101"/>
  </r>
  <r>
    <x v="0"/>
    <x v="0"/>
    <x v="1"/>
    <x v="5"/>
    <x v="5"/>
    <x v="29"/>
    <s v="ZA01C002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CA101"/>
  </r>
  <r>
    <x v="0"/>
    <x v="0"/>
    <x v="1"/>
    <x v="5"/>
    <x v="5"/>
    <x v="29"/>
    <s v="ZA01C002"/>
    <x v="0"/>
    <x v="0"/>
    <x v="0"/>
    <x v="6"/>
    <x v="0"/>
    <n v="37.83"/>
    <n v="0"/>
    <n v="37.83"/>
    <n v="-37.83"/>
    <n v="0"/>
    <n v="0"/>
    <n v="0"/>
    <n v="0"/>
    <n v="37.83"/>
    <n v="37.83"/>
    <n v="0"/>
    <s v="G/510401/1CA101"/>
  </r>
  <r>
    <x v="0"/>
    <x v="0"/>
    <x v="1"/>
    <x v="5"/>
    <x v="5"/>
    <x v="29"/>
    <s v="ZA01C002"/>
    <x v="0"/>
    <x v="0"/>
    <x v="0"/>
    <x v="7"/>
    <x v="0"/>
    <n v="226.99"/>
    <n v="0"/>
    <n v="226.99"/>
    <n v="0"/>
    <n v="226.99"/>
    <n v="0"/>
    <n v="201.76"/>
    <n v="201.76"/>
    <n v="25.230000000000018"/>
    <n v="25.230000000000018"/>
    <n v="25.23"/>
    <s v="G/510408/1CA101"/>
  </r>
  <r>
    <x v="0"/>
    <x v="0"/>
    <x v="1"/>
    <x v="5"/>
    <x v="5"/>
    <x v="29"/>
    <s v="ZA01C002"/>
    <x v="0"/>
    <x v="0"/>
    <x v="0"/>
    <x v="8"/>
    <x v="0"/>
    <n v="1077.17"/>
    <n v="0"/>
    <n v="1077.17"/>
    <n v="0"/>
    <n v="1077.17"/>
    <n v="0"/>
    <n v="402.4"/>
    <n v="402.4"/>
    <n v="674.7700000000001"/>
    <n v="674.7700000000001"/>
    <n v="674.77"/>
    <s v="G/510507/1CA101"/>
  </r>
  <r>
    <x v="0"/>
    <x v="0"/>
    <x v="1"/>
    <x v="5"/>
    <x v="5"/>
    <x v="29"/>
    <s v="ZA01C002"/>
    <x v="0"/>
    <x v="0"/>
    <x v="0"/>
    <x v="9"/>
    <x v="0"/>
    <n v="758.71"/>
    <n v="0"/>
    <n v="758.71"/>
    <n v="0"/>
    <n v="758.71"/>
    <n v="0"/>
    <n v="368.87"/>
    <n v="368.87"/>
    <n v="389.84000000000003"/>
    <n v="389.84000000000003"/>
    <n v="389.84"/>
    <s v="G/510509/1CA101"/>
  </r>
  <r>
    <x v="0"/>
    <x v="0"/>
    <x v="1"/>
    <x v="5"/>
    <x v="5"/>
    <x v="29"/>
    <s v="ZA01C002"/>
    <x v="0"/>
    <x v="0"/>
    <x v="0"/>
    <x v="82"/>
    <x v="0"/>
    <n v="42072"/>
    <n v="30000"/>
    <n v="72072"/>
    <n v="0"/>
    <n v="72072"/>
    <n v="25030"/>
    <n v="47042"/>
    <n v="47042"/>
    <n v="25030"/>
    <n v="25030"/>
    <n v="0"/>
    <s v="G/510510/1CA101"/>
  </r>
  <r>
    <x v="0"/>
    <x v="0"/>
    <x v="1"/>
    <x v="5"/>
    <x v="5"/>
    <x v="29"/>
    <s v="ZA01C002"/>
    <x v="0"/>
    <x v="0"/>
    <x v="0"/>
    <x v="10"/>
    <x v="0"/>
    <n v="1765.1"/>
    <n v="0"/>
    <n v="1765.1"/>
    <n v="-865.89"/>
    <n v="899.20999999999992"/>
    <n v="0"/>
    <n v="33.33"/>
    <n v="33.33"/>
    <n v="1731.77"/>
    <n v="1731.77"/>
    <n v="865.88"/>
    <s v="G/510512/1CA101"/>
  </r>
  <r>
    <x v="0"/>
    <x v="0"/>
    <x v="1"/>
    <x v="5"/>
    <x v="5"/>
    <x v="29"/>
    <s v="ZA01C002"/>
    <x v="0"/>
    <x v="0"/>
    <x v="0"/>
    <x v="11"/>
    <x v="0"/>
    <n v="530.20000000000005"/>
    <n v="0"/>
    <n v="530.20000000000005"/>
    <n v="-530.20000000000005"/>
    <n v="0"/>
    <n v="0"/>
    <n v="0"/>
    <n v="0"/>
    <n v="530.20000000000005"/>
    <n v="530.20000000000005"/>
    <n v="0"/>
    <s v="G/510513/1CA101"/>
  </r>
  <r>
    <x v="0"/>
    <x v="0"/>
    <x v="1"/>
    <x v="5"/>
    <x v="5"/>
    <x v="29"/>
    <s v="ZA01C002"/>
    <x v="0"/>
    <x v="0"/>
    <x v="0"/>
    <x v="12"/>
    <x v="0"/>
    <n v="17743.310000000001"/>
    <n v="3795"/>
    <n v="21538.31"/>
    <n v="1726.76"/>
    <n v="23265.07"/>
    <n v="3111.17"/>
    <n v="15304.9"/>
    <n v="15304.9"/>
    <n v="6233.4100000000017"/>
    <n v="6233.4100000000017"/>
    <n v="4849"/>
    <s v="G/510601/1CA101"/>
  </r>
  <r>
    <x v="0"/>
    <x v="0"/>
    <x v="1"/>
    <x v="5"/>
    <x v="5"/>
    <x v="29"/>
    <s v="ZA01C002"/>
    <x v="0"/>
    <x v="0"/>
    <x v="0"/>
    <x v="13"/>
    <x v="0"/>
    <n v="11713.53"/>
    <n v="2500"/>
    <n v="14213.53"/>
    <n v="-970.6"/>
    <n v="13242.93"/>
    <n v="4694.71"/>
    <n v="5902.42"/>
    <n v="5902.42"/>
    <n v="8311.11"/>
    <n v="8311.11"/>
    <n v="2645.8"/>
    <s v="G/510602/1CA101"/>
  </r>
  <r>
    <x v="0"/>
    <x v="0"/>
    <x v="1"/>
    <x v="5"/>
    <x v="5"/>
    <x v="29"/>
    <s v="ZA01C002"/>
    <x v="0"/>
    <x v="0"/>
    <x v="0"/>
    <x v="14"/>
    <x v="0"/>
    <n v="1723.14"/>
    <n v="0"/>
    <n v="1723.14"/>
    <n v="0"/>
    <n v="1723.14"/>
    <n v="0"/>
    <n v="0"/>
    <n v="0"/>
    <n v="1723.14"/>
    <n v="1723.14"/>
    <n v="1723.14"/>
    <s v="G/510707/1CA101"/>
  </r>
  <r>
    <x v="0"/>
    <x v="0"/>
    <x v="1"/>
    <x v="5"/>
    <x v="5"/>
    <x v="29"/>
    <s v="ZA01C002"/>
    <x v="0"/>
    <x v="1"/>
    <x v="1"/>
    <x v="91"/>
    <x v="0"/>
    <n v="100"/>
    <n v="0"/>
    <n v="100"/>
    <n v="0"/>
    <n v="100"/>
    <n v="0"/>
    <n v="0"/>
    <n v="0"/>
    <n v="100"/>
    <n v="100"/>
    <n v="100"/>
    <s v="G/530106/1CA101"/>
  </r>
  <r>
    <x v="0"/>
    <x v="0"/>
    <x v="1"/>
    <x v="5"/>
    <x v="5"/>
    <x v="29"/>
    <s v="ZA01C002"/>
    <x v="0"/>
    <x v="1"/>
    <x v="1"/>
    <x v="20"/>
    <x v="0"/>
    <n v="300"/>
    <n v="0"/>
    <n v="300"/>
    <n v="-300"/>
    <n v="0"/>
    <n v="0"/>
    <n v="0"/>
    <n v="0"/>
    <n v="300"/>
    <n v="300"/>
    <n v="0"/>
    <s v="G/530204/1CA101"/>
  </r>
  <r>
    <x v="0"/>
    <x v="0"/>
    <x v="1"/>
    <x v="5"/>
    <x v="5"/>
    <x v="29"/>
    <s v="ZA01C002"/>
    <x v="0"/>
    <x v="1"/>
    <x v="1"/>
    <x v="193"/>
    <x v="0"/>
    <n v="30000"/>
    <n v="0"/>
    <n v="30000"/>
    <n v="-3769.6"/>
    <n v="26230.400000000001"/>
    <n v="21713.22"/>
    <n v="4517.18"/>
    <n v="4517.18"/>
    <n v="25482.82"/>
    <n v="25482.82"/>
    <n v="0"/>
    <s v="G/530302/1CA101"/>
  </r>
  <r>
    <x v="0"/>
    <x v="0"/>
    <x v="1"/>
    <x v="5"/>
    <x v="5"/>
    <x v="29"/>
    <s v="ZA01C002"/>
    <x v="0"/>
    <x v="1"/>
    <x v="1"/>
    <x v="87"/>
    <x v="0"/>
    <n v="14400"/>
    <n v="0"/>
    <n v="14400"/>
    <n v="-13200"/>
    <n v="1200"/>
    <n v="0"/>
    <n v="0"/>
    <n v="0"/>
    <n v="14400"/>
    <n v="14400"/>
    <n v="1200"/>
    <s v="G/530801/1CA101"/>
  </r>
  <r>
    <x v="0"/>
    <x v="0"/>
    <x v="1"/>
    <x v="5"/>
    <x v="5"/>
    <x v="29"/>
    <s v="ZA01C002"/>
    <x v="0"/>
    <x v="1"/>
    <x v="1"/>
    <x v="31"/>
    <x v="0"/>
    <n v="200"/>
    <n v="0"/>
    <n v="200"/>
    <n v="0"/>
    <n v="200"/>
    <n v="0"/>
    <n v="0"/>
    <n v="0"/>
    <n v="200"/>
    <n v="200"/>
    <n v="200"/>
    <s v="G/530804/1CA101"/>
  </r>
  <r>
    <x v="0"/>
    <x v="0"/>
    <x v="1"/>
    <x v="5"/>
    <x v="5"/>
    <x v="29"/>
    <s v="ZA01C002"/>
    <x v="9"/>
    <x v="45"/>
    <x v="4"/>
    <x v="57"/>
    <x v="0"/>
    <n v="14000"/>
    <n v="19600"/>
    <n v="33600"/>
    <n v="-33600"/>
    <n v="0"/>
    <n v="0"/>
    <n v="0"/>
    <n v="0"/>
    <n v="33600"/>
    <n v="33600"/>
    <n v="0"/>
    <s v="G/730204/1CL101"/>
  </r>
  <r>
    <x v="0"/>
    <x v="0"/>
    <x v="1"/>
    <x v="5"/>
    <x v="5"/>
    <x v="29"/>
    <s v="ZA01C002"/>
    <x v="9"/>
    <x v="45"/>
    <x v="4"/>
    <x v="124"/>
    <x v="0"/>
    <n v="0"/>
    <n v="58240"/>
    <n v="58240"/>
    <n v="-58240"/>
    <n v="0"/>
    <n v="0"/>
    <n v="0"/>
    <n v="0"/>
    <n v="58240"/>
    <n v="58240"/>
    <n v="0"/>
    <s v="G/730207/1CL101"/>
  </r>
  <r>
    <x v="0"/>
    <x v="0"/>
    <x v="1"/>
    <x v="5"/>
    <x v="5"/>
    <x v="29"/>
    <s v="ZA01C002"/>
    <x v="9"/>
    <x v="45"/>
    <x v="4"/>
    <x v="148"/>
    <x v="0"/>
    <n v="21000"/>
    <n v="0"/>
    <n v="21000"/>
    <n v="0"/>
    <n v="21000"/>
    <n v="0"/>
    <n v="0"/>
    <n v="0"/>
    <n v="21000"/>
    <n v="21000"/>
    <n v="21000"/>
    <s v="G/730239/1CL101"/>
  </r>
  <r>
    <x v="0"/>
    <x v="0"/>
    <x v="1"/>
    <x v="5"/>
    <x v="5"/>
    <x v="29"/>
    <s v="ZA01C002"/>
    <x v="9"/>
    <x v="45"/>
    <x v="4"/>
    <x v="101"/>
    <x v="0"/>
    <n v="122000"/>
    <n v="-77840"/>
    <n v="44160"/>
    <n v="-17380"/>
    <n v="26780"/>
    <n v="21359.200000000001"/>
    <n v="5420.8"/>
    <n v="5420.8"/>
    <n v="38739.199999999997"/>
    <n v="38739.199999999997"/>
    <n v="0"/>
    <s v="G/730248/1CL101"/>
  </r>
  <r>
    <x v="0"/>
    <x v="0"/>
    <x v="1"/>
    <x v="5"/>
    <x v="5"/>
    <x v="29"/>
    <s v="ZA01C002"/>
    <x v="9"/>
    <x v="45"/>
    <x v="4"/>
    <x v="194"/>
    <x v="0"/>
    <n v="9000"/>
    <n v="0"/>
    <n v="9000"/>
    <n v="0"/>
    <n v="9000"/>
    <n v="1200"/>
    <n v="0"/>
    <n v="0"/>
    <n v="9000"/>
    <n v="9000"/>
    <n v="7800"/>
    <s v="G/730307/1CL101"/>
  </r>
  <r>
    <x v="0"/>
    <x v="0"/>
    <x v="1"/>
    <x v="5"/>
    <x v="5"/>
    <x v="29"/>
    <s v="ZA01C002"/>
    <x v="9"/>
    <x v="46"/>
    <x v="4"/>
    <x v="57"/>
    <x v="0"/>
    <n v="5000"/>
    <n v="0"/>
    <n v="5000"/>
    <n v="-5000"/>
    <n v="0"/>
    <n v="0"/>
    <n v="0"/>
    <n v="0"/>
    <n v="5000"/>
    <n v="5000"/>
    <n v="0"/>
    <s v="G/730204/1CL101"/>
  </r>
  <r>
    <x v="0"/>
    <x v="0"/>
    <x v="1"/>
    <x v="5"/>
    <x v="5"/>
    <x v="29"/>
    <s v="ZA01C002"/>
    <x v="9"/>
    <x v="46"/>
    <x v="4"/>
    <x v="124"/>
    <x v="0"/>
    <n v="65000"/>
    <n v="0"/>
    <n v="65000"/>
    <n v="-65000"/>
    <n v="0"/>
    <n v="0"/>
    <n v="0"/>
    <n v="0"/>
    <n v="65000"/>
    <n v="65000"/>
    <n v="0"/>
    <s v="G/730207/1CL101"/>
  </r>
  <r>
    <x v="0"/>
    <x v="0"/>
    <x v="1"/>
    <x v="5"/>
    <x v="5"/>
    <x v="29"/>
    <s v="ZA01C002"/>
    <x v="9"/>
    <x v="46"/>
    <x v="4"/>
    <x v="101"/>
    <x v="0"/>
    <n v="65000"/>
    <n v="0"/>
    <n v="65000"/>
    <n v="-30000"/>
    <n v="35000"/>
    <n v="0"/>
    <n v="0"/>
    <n v="0"/>
    <n v="65000"/>
    <n v="65000"/>
    <n v="35000"/>
    <s v="G/730248/1CL101"/>
  </r>
  <r>
    <x v="0"/>
    <x v="0"/>
    <x v="1"/>
    <x v="5"/>
    <x v="5"/>
    <x v="29"/>
    <s v="ZA01C002"/>
    <x v="9"/>
    <x v="46"/>
    <x v="4"/>
    <x v="194"/>
    <x v="0"/>
    <n v="15000"/>
    <n v="0"/>
    <n v="15000"/>
    <n v="-15000"/>
    <n v="0"/>
    <n v="0"/>
    <n v="0"/>
    <n v="0"/>
    <n v="15000"/>
    <n v="15000"/>
    <n v="0"/>
    <s v="G/730307/1CL101"/>
  </r>
  <r>
    <x v="0"/>
    <x v="0"/>
    <x v="1"/>
    <x v="1"/>
    <x v="1"/>
    <x v="30"/>
    <s v="ZA01A004"/>
    <x v="0"/>
    <x v="1"/>
    <x v="1"/>
    <x v="28"/>
    <x v="0"/>
    <n v="1000"/>
    <n v="0"/>
    <n v="1000"/>
    <n v="-1000"/>
    <n v="0"/>
    <n v="0"/>
    <n v="0"/>
    <n v="0"/>
    <n v="1000"/>
    <n v="1000"/>
    <n v="0"/>
    <s v="G/530704/1AA101"/>
  </r>
  <r>
    <x v="0"/>
    <x v="0"/>
    <x v="1"/>
    <x v="1"/>
    <x v="1"/>
    <x v="30"/>
    <s v="ZA01A004"/>
    <x v="9"/>
    <x v="47"/>
    <x v="4"/>
    <x v="49"/>
    <x v="0"/>
    <n v="85000"/>
    <n v="0"/>
    <n v="85000"/>
    <n v="0"/>
    <n v="85000"/>
    <n v="0"/>
    <n v="0"/>
    <n v="0"/>
    <n v="85000"/>
    <n v="85000"/>
    <n v="85000"/>
    <s v="G/730606/1AL101"/>
  </r>
  <r>
    <x v="0"/>
    <x v="0"/>
    <x v="1"/>
    <x v="1"/>
    <x v="1"/>
    <x v="30"/>
    <s v="ZA01A004"/>
    <x v="9"/>
    <x v="47"/>
    <x v="4"/>
    <x v="195"/>
    <x v="0"/>
    <n v="10000"/>
    <n v="0"/>
    <n v="10000"/>
    <n v="-10000"/>
    <n v="0"/>
    <n v="0"/>
    <n v="0"/>
    <n v="0"/>
    <n v="10000"/>
    <n v="10000"/>
    <n v="0"/>
    <s v="G/730607/1AL101"/>
  </r>
  <r>
    <x v="0"/>
    <x v="0"/>
    <x v="1"/>
    <x v="1"/>
    <x v="1"/>
    <x v="30"/>
    <s v="ZA01A004"/>
    <x v="9"/>
    <x v="47"/>
    <x v="4"/>
    <x v="88"/>
    <x v="0"/>
    <n v="20000"/>
    <n v="0"/>
    <n v="20000"/>
    <n v="-20000"/>
    <n v="0"/>
    <n v="0"/>
    <n v="0"/>
    <n v="0"/>
    <n v="20000"/>
    <n v="20000"/>
    <n v="0"/>
    <s v="G/730612/1AL101"/>
  </r>
  <r>
    <x v="0"/>
    <x v="0"/>
    <x v="1"/>
    <x v="1"/>
    <x v="1"/>
    <x v="30"/>
    <s v="ZA01A004"/>
    <x v="9"/>
    <x v="47"/>
    <x v="4"/>
    <x v="89"/>
    <x v="0"/>
    <n v="30000"/>
    <n v="0"/>
    <n v="30000"/>
    <n v="-30000"/>
    <n v="0"/>
    <n v="0"/>
    <n v="0"/>
    <n v="0"/>
    <n v="30000"/>
    <n v="30000"/>
    <n v="0"/>
    <s v="G/730701/1AL101"/>
  </r>
  <r>
    <x v="0"/>
    <x v="0"/>
    <x v="1"/>
    <x v="1"/>
    <x v="1"/>
    <x v="30"/>
    <s v="ZA01A004"/>
    <x v="9"/>
    <x v="47"/>
    <x v="6"/>
    <x v="78"/>
    <x v="0"/>
    <n v="20000"/>
    <n v="0"/>
    <n v="20000"/>
    <n v="-20000"/>
    <n v="0"/>
    <n v="0"/>
    <n v="0"/>
    <n v="0"/>
    <n v="20000"/>
    <n v="20000"/>
    <n v="0"/>
    <s v="G/840107/1AL101"/>
  </r>
  <r>
    <x v="0"/>
    <x v="0"/>
    <x v="0"/>
    <x v="11"/>
    <x v="11"/>
    <x v="31"/>
    <s v="ZA01P030"/>
    <x v="15"/>
    <x v="48"/>
    <x v="9"/>
    <x v="157"/>
    <x v="1"/>
    <n v="13000000"/>
    <n v="0"/>
    <n v="13000000"/>
    <n v="-9750000"/>
    <n v="3250000"/>
    <n v="0"/>
    <n v="3250000"/>
    <n v="3249999.99"/>
    <n v="9750000"/>
    <n v="9750000.0099999998"/>
    <n v="0"/>
    <s v="G/780103/1PA102"/>
  </r>
  <r>
    <x v="0"/>
    <x v="0"/>
    <x v="2"/>
    <x v="9"/>
    <x v="9"/>
    <x v="32"/>
    <s v="ZA01H010"/>
    <x v="15"/>
    <x v="49"/>
    <x v="9"/>
    <x v="157"/>
    <x v="1"/>
    <n v="2635898.96"/>
    <n v="0"/>
    <n v="2635898.96"/>
    <n v="-1054372.3700000001"/>
    <n v="1581526.5899999999"/>
    <n v="0"/>
    <n v="1581526.59"/>
    <n v="878633"/>
    <n v="1054372.3699999999"/>
    <n v="1757265.96"/>
    <n v="0"/>
    <s v="G/780103/1HA102"/>
  </r>
  <r>
    <x v="1"/>
    <x v="1"/>
    <x v="0"/>
    <x v="12"/>
    <x v="12"/>
    <x v="33"/>
    <s v="ZA01D020"/>
    <x v="15"/>
    <x v="50"/>
    <x v="9"/>
    <x v="157"/>
    <x v="0"/>
    <n v="0"/>
    <n v="1204769.4099999999"/>
    <n v="1204769.4099999999"/>
    <n v="0"/>
    <n v="1204769.4099999999"/>
    <n v="0"/>
    <n v="1204769.4099999999"/>
    <n v="0"/>
    <n v="0"/>
    <n v="1204769.4099999999"/>
    <n v="0"/>
    <s v="G/780103/3DA102"/>
  </r>
  <r>
    <x v="1"/>
    <x v="1"/>
    <x v="0"/>
    <x v="12"/>
    <x v="12"/>
    <x v="33"/>
    <s v="ZA01D020"/>
    <x v="15"/>
    <x v="50"/>
    <x v="9"/>
    <x v="157"/>
    <x v="1"/>
    <n v="6000000"/>
    <n v="1000000"/>
    <n v="7000000"/>
    <n v="-2204769.41"/>
    <n v="4795230.59"/>
    <n v="0"/>
    <n v="4795230.59"/>
    <n v="2367461.56"/>
    <n v="2204769.41"/>
    <n v="4632538.4399999995"/>
    <n v="0"/>
    <s v="G/780103/3DA102"/>
  </r>
  <r>
    <x v="0"/>
    <x v="0"/>
    <x v="0"/>
    <x v="11"/>
    <x v="11"/>
    <x v="34"/>
    <s v="ZA01P050"/>
    <x v="15"/>
    <x v="51"/>
    <x v="9"/>
    <x v="157"/>
    <x v="1"/>
    <n v="3500000"/>
    <n v="0"/>
    <n v="3500000"/>
    <n v="-2333333.33"/>
    <n v="1166666.67"/>
    <n v="0"/>
    <n v="1166666.67"/>
    <n v="1166666.67"/>
    <n v="2333333.33"/>
    <n v="2333333.33"/>
    <n v="0"/>
    <s v="G/780103/1PA102"/>
  </r>
  <r>
    <x v="2"/>
    <x v="2"/>
    <x v="2"/>
    <x v="2"/>
    <x v="2"/>
    <x v="35"/>
    <s v="ZA01Q010"/>
    <x v="15"/>
    <x v="52"/>
    <x v="9"/>
    <x v="157"/>
    <x v="1"/>
    <n v="430000"/>
    <n v="0"/>
    <n v="430000"/>
    <n v="-250833.13"/>
    <n v="179166.87"/>
    <n v="0"/>
    <n v="179166.87"/>
    <n v="143333.32"/>
    <n v="250833.13"/>
    <n v="286666.68"/>
    <n v="0"/>
    <s v="G/780103/2QA102"/>
  </r>
  <r>
    <x v="0"/>
    <x v="0"/>
    <x v="0"/>
    <x v="3"/>
    <x v="3"/>
    <x v="36"/>
    <s v="ZA01K030"/>
    <x v="15"/>
    <x v="53"/>
    <x v="9"/>
    <x v="157"/>
    <x v="1"/>
    <n v="26681305"/>
    <n v="-1000000"/>
    <n v="25681305"/>
    <n v="-16521656.439999999"/>
    <n v="9159648.5600000005"/>
    <n v="0"/>
    <n v="9159648.5600000005"/>
    <n v="4446884.16"/>
    <n v="16521656.439999999"/>
    <n v="21234420.84"/>
    <n v="0"/>
    <s v="G/780103/1KA102"/>
  </r>
  <r>
    <x v="0"/>
    <x v="0"/>
    <x v="0"/>
    <x v="3"/>
    <x v="3"/>
    <x v="37"/>
    <s v="ZA01K010"/>
    <x v="15"/>
    <x v="54"/>
    <x v="9"/>
    <x v="157"/>
    <x v="1"/>
    <n v="34763147"/>
    <n v="0"/>
    <n v="34763147"/>
    <n v="0"/>
    <n v="34763147"/>
    <n v="0"/>
    <n v="28631084.219999999"/>
    <n v="22499021.449999999"/>
    <n v="6132062.7800000012"/>
    <n v="12264125.550000001"/>
    <n v="6132062.7800000003"/>
    <s v="G/780103/1KA102"/>
  </r>
  <r>
    <x v="0"/>
    <x v="0"/>
    <x v="0"/>
    <x v="3"/>
    <x v="3"/>
    <x v="37"/>
    <s v="ZA01K010"/>
    <x v="15"/>
    <x v="54"/>
    <x v="9"/>
    <x v="157"/>
    <x v="0"/>
    <n v="56072118.43"/>
    <n v="-1204769.4099999999"/>
    <n v="54867349.020000003"/>
    <n v="0"/>
    <n v="54867349.020000003"/>
    <n v="0"/>
    <n v="17129512.109999999"/>
    <n v="15139210.9"/>
    <n v="37737836.910000004"/>
    <n v="39728138.120000005"/>
    <n v="37737836.909999996"/>
    <s v="G/780103/1KA102"/>
  </r>
  <r>
    <x v="0"/>
    <x v="0"/>
    <x v="2"/>
    <x v="9"/>
    <x v="9"/>
    <x v="38"/>
    <s v="ZA01H020"/>
    <x v="15"/>
    <x v="55"/>
    <x v="10"/>
    <x v="187"/>
    <x v="1"/>
    <n v="0"/>
    <n v="0"/>
    <n v="0"/>
    <n v="3784852.09"/>
    <n v="3784852.09"/>
    <n v="0"/>
    <n v="0"/>
    <n v="0"/>
    <n v="3784852.09"/>
    <n v="3784852.09"/>
    <n v="3784852.09"/>
    <s v="G/580103/1HA102"/>
  </r>
  <r>
    <x v="0"/>
    <x v="0"/>
    <x v="2"/>
    <x v="9"/>
    <x v="9"/>
    <x v="38"/>
    <s v="ZA01H020"/>
    <x v="15"/>
    <x v="55"/>
    <x v="10"/>
    <x v="187"/>
    <x v="0"/>
    <n v="0"/>
    <n v="279554.28999999998"/>
    <n v="279554.28999999998"/>
    <n v="0"/>
    <n v="279554.28999999998"/>
    <n v="0"/>
    <n v="279554.28999999998"/>
    <n v="279554.28999999998"/>
    <n v="0"/>
    <n v="0"/>
    <n v="0"/>
    <s v="G/580103/1HA102"/>
  </r>
  <r>
    <x v="0"/>
    <x v="0"/>
    <x v="2"/>
    <x v="9"/>
    <x v="9"/>
    <x v="38"/>
    <s v="ZA01H020"/>
    <x v="15"/>
    <x v="55"/>
    <x v="9"/>
    <x v="157"/>
    <x v="1"/>
    <n v="0"/>
    <n v="305368.53999999998"/>
    <n v="305368.53999999998"/>
    <n v="0"/>
    <n v="305368.53999999998"/>
    <n v="0"/>
    <n v="305368.53999999998"/>
    <n v="305368.53999999998"/>
    <n v="0"/>
    <n v="0"/>
    <n v="0"/>
    <s v="G/780103/1HA102"/>
  </r>
  <r>
    <x v="0"/>
    <x v="0"/>
    <x v="0"/>
    <x v="3"/>
    <x v="3"/>
    <x v="39"/>
    <s v="ZA01K020"/>
    <x v="15"/>
    <x v="56"/>
    <x v="9"/>
    <x v="157"/>
    <x v="1"/>
    <n v="41000000"/>
    <n v="0"/>
    <n v="41000000"/>
    <n v="-3945766.9"/>
    <n v="37054233.100000001"/>
    <n v="0"/>
    <n v="24600000"/>
    <n v="16666666.68"/>
    <n v="16400000"/>
    <n v="24333333.32"/>
    <n v="12454233.1"/>
    <s v="G/780103/1KA102"/>
  </r>
  <r>
    <x v="0"/>
    <x v="0"/>
    <x v="3"/>
    <x v="6"/>
    <x v="6"/>
    <x v="40"/>
    <s v="ZA01G020"/>
    <x v="15"/>
    <x v="57"/>
    <x v="9"/>
    <x v="137"/>
    <x v="1"/>
    <n v="5839596"/>
    <n v="0"/>
    <n v="5839596"/>
    <n v="-1300000"/>
    <n v="4539596"/>
    <n v="0"/>
    <n v="4539596"/>
    <n v="1900000"/>
    <n v="1300000"/>
    <n v="3939596"/>
    <n v="0"/>
    <s v="G/780204/1GA102"/>
  </r>
  <r>
    <x v="0"/>
    <x v="0"/>
    <x v="3"/>
    <x v="6"/>
    <x v="6"/>
    <x v="41"/>
    <s v="ZA01G010"/>
    <x v="15"/>
    <x v="58"/>
    <x v="9"/>
    <x v="137"/>
    <x v="1"/>
    <n v="4035016.69"/>
    <n v="0"/>
    <n v="4035016.69"/>
    <n v="-300000"/>
    <n v="3735016.69"/>
    <n v="0"/>
    <n v="3735016.69"/>
    <n v="1486050.02"/>
    <n v="300000"/>
    <n v="2548966.67"/>
    <n v="0"/>
    <s v="G/780204/1GA102"/>
  </r>
  <r>
    <x v="0"/>
    <x v="0"/>
    <x v="1"/>
    <x v="5"/>
    <x v="5"/>
    <x v="42"/>
    <s v="ZA01C060"/>
    <x v="0"/>
    <x v="0"/>
    <x v="0"/>
    <x v="0"/>
    <x v="0"/>
    <n v="381984"/>
    <n v="-3125"/>
    <n v="378859"/>
    <n v="-181418.11"/>
    <n v="197440.89"/>
    <n v="0"/>
    <n v="129268"/>
    <n v="129268"/>
    <n v="249591"/>
    <n v="249591"/>
    <n v="68172.89"/>
    <s v="G/510105/1CA101"/>
  </r>
  <r>
    <x v="0"/>
    <x v="0"/>
    <x v="1"/>
    <x v="5"/>
    <x v="5"/>
    <x v="42"/>
    <s v="ZA01C060"/>
    <x v="0"/>
    <x v="0"/>
    <x v="0"/>
    <x v="2"/>
    <x v="0"/>
    <n v="32506"/>
    <n v="0"/>
    <n v="32506"/>
    <n v="0"/>
    <n v="32506"/>
    <n v="674"/>
    <n v="2415.39"/>
    <n v="2415.39"/>
    <n v="30090.61"/>
    <n v="30090.61"/>
    <n v="29416.61"/>
    <s v="G/510203/1CA101"/>
  </r>
  <r>
    <x v="0"/>
    <x v="0"/>
    <x v="1"/>
    <x v="5"/>
    <x v="5"/>
    <x v="42"/>
    <s v="ZA01C060"/>
    <x v="0"/>
    <x v="0"/>
    <x v="0"/>
    <x v="3"/>
    <x v="0"/>
    <n v="6898.94"/>
    <n v="0"/>
    <n v="6898.94"/>
    <n v="0"/>
    <n v="6898.94"/>
    <n v="66.349999999999994"/>
    <n v="2632.51"/>
    <n v="2632.51"/>
    <n v="4266.4299999999994"/>
    <n v="4266.4299999999994"/>
    <n v="4200.08"/>
    <s v="G/510204/1CA101"/>
  </r>
  <r>
    <x v="0"/>
    <x v="0"/>
    <x v="1"/>
    <x v="5"/>
    <x v="5"/>
    <x v="42"/>
    <s v="ZA01C060"/>
    <x v="0"/>
    <x v="0"/>
    <x v="0"/>
    <x v="8"/>
    <x v="0"/>
    <n v="1390.79"/>
    <n v="3125"/>
    <n v="4515.79"/>
    <n v="1064.57"/>
    <n v="5580.36"/>
    <n v="0"/>
    <n v="4491.67"/>
    <n v="4491.67"/>
    <n v="24.119999999999891"/>
    <n v="24.119999999999891"/>
    <n v="1088.69"/>
    <s v="G/510507/1CA101"/>
  </r>
  <r>
    <x v="0"/>
    <x v="0"/>
    <x v="1"/>
    <x v="5"/>
    <x v="5"/>
    <x v="42"/>
    <s v="ZA01C060"/>
    <x v="0"/>
    <x v="0"/>
    <x v="0"/>
    <x v="9"/>
    <x v="0"/>
    <n v="3815.88"/>
    <n v="0"/>
    <n v="3815.88"/>
    <n v="-1907.94"/>
    <n v="1907.94"/>
    <n v="0"/>
    <n v="0"/>
    <n v="0"/>
    <n v="3815.88"/>
    <n v="3815.88"/>
    <n v="1907.94"/>
    <s v="G/510509/1CA101"/>
  </r>
  <r>
    <x v="0"/>
    <x v="0"/>
    <x v="1"/>
    <x v="5"/>
    <x v="5"/>
    <x v="42"/>
    <s v="ZA01C060"/>
    <x v="0"/>
    <x v="0"/>
    <x v="0"/>
    <x v="82"/>
    <x v="0"/>
    <n v="8088"/>
    <n v="0"/>
    <n v="8088"/>
    <n v="0"/>
    <n v="8088"/>
    <n v="2696"/>
    <n v="5392"/>
    <n v="5392"/>
    <n v="2696"/>
    <n v="2696"/>
    <n v="0"/>
    <s v="G/510510/1CA101"/>
  </r>
  <r>
    <x v="0"/>
    <x v="0"/>
    <x v="1"/>
    <x v="5"/>
    <x v="5"/>
    <x v="42"/>
    <s v="ZA01C060"/>
    <x v="0"/>
    <x v="0"/>
    <x v="0"/>
    <x v="10"/>
    <x v="0"/>
    <n v="439.33"/>
    <n v="0"/>
    <n v="439.33"/>
    <n v="-219.67"/>
    <n v="219.66"/>
    <n v="0"/>
    <n v="0"/>
    <n v="0"/>
    <n v="439.33"/>
    <n v="439.33"/>
    <n v="219.66"/>
    <s v="G/510512/1CA101"/>
  </r>
  <r>
    <x v="0"/>
    <x v="0"/>
    <x v="1"/>
    <x v="5"/>
    <x v="5"/>
    <x v="42"/>
    <s v="ZA01C060"/>
    <x v="0"/>
    <x v="0"/>
    <x v="0"/>
    <x v="11"/>
    <x v="0"/>
    <n v="878.65"/>
    <n v="0"/>
    <n v="878.65"/>
    <n v="-878.65"/>
    <n v="0"/>
    <n v="0"/>
    <n v="0"/>
    <n v="0"/>
    <n v="878.65"/>
    <n v="878.65"/>
    <n v="0"/>
    <s v="G/510513/1CA101"/>
  </r>
  <r>
    <x v="0"/>
    <x v="0"/>
    <x v="1"/>
    <x v="5"/>
    <x v="5"/>
    <x v="42"/>
    <s v="ZA01C060"/>
    <x v="0"/>
    <x v="0"/>
    <x v="0"/>
    <x v="12"/>
    <x v="0"/>
    <n v="49344.11"/>
    <n v="0"/>
    <n v="49344.11"/>
    <n v="-22226.5"/>
    <n v="27117.61"/>
    <n v="341.05"/>
    <n v="17602.71"/>
    <n v="17602.71"/>
    <n v="31741.4"/>
    <n v="31741.4"/>
    <n v="9173.85"/>
    <s v="G/510601/1CA101"/>
  </r>
  <r>
    <x v="0"/>
    <x v="0"/>
    <x v="1"/>
    <x v="5"/>
    <x v="5"/>
    <x v="42"/>
    <s v="ZA01C060"/>
    <x v="0"/>
    <x v="0"/>
    <x v="0"/>
    <x v="13"/>
    <x v="0"/>
    <n v="32506"/>
    <n v="0"/>
    <n v="32506"/>
    <n v="-23881.87"/>
    <n v="8624.130000000001"/>
    <n v="674"/>
    <n v="5023.74"/>
    <n v="5023.74"/>
    <n v="27482.260000000002"/>
    <n v="27482.260000000002"/>
    <n v="2926.39"/>
    <s v="G/510602/1CA101"/>
  </r>
  <r>
    <x v="0"/>
    <x v="0"/>
    <x v="1"/>
    <x v="5"/>
    <x v="5"/>
    <x v="42"/>
    <s v="ZA01C060"/>
    <x v="0"/>
    <x v="0"/>
    <x v="0"/>
    <x v="14"/>
    <x v="0"/>
    <n v="2855.6"/>
    <n v="0"/>
    <n v="2855.6"/>
    <n v="0"/>
    <n v="2855.6"/>
    <n v="0"/>
    <n v="0"/>
    <n v="0"/>
    <n v="2855.6"/>
    <n v="2855.6"/>
    <n v="2855.6"/>
    <s v="G/510707/1CA101"/>
  </r>
  <r>
    <x v="0"/>
    <x v="0"/>
    <x v="1"/>
    <x v="5"/>
    <x v="5"/>
    <x v="42"/>
    <s v="ZA01C060"/>
    <x v="9"/>
    <x v="59"/>
    <x v="4"/>
    <x v="57"/>
    <x v="0"/>
    <n v="38630.15"/>
    <n v="-22400"/>
    <n v="16230.150000000001"/>
    <n v="-16230.15"/>
    <n v="0"/>
    <n v="0"/>
    <n v="0"/>
    <n v="0"/>
    <n v="16230.150000000001"/>
    <n v="16230.150000000001"/>
    <n v="0"/>
    <s v="G/730204/1CL101"/>
  </r>
  <r>
    <x v="0"/>
    <x v="0"/>
    <x v="1"/>
    <x v="5"/>
    <x v="5"/>
    <x v="42"/>
    <s v="ZA01C060"/>
    <x v="9"/>
    <x v="59"/>
    <x v="4"/>
    <x v="48"/>
    <x v="0"/>
    <n v="0"/>
    <n v="44800"/>
    <n v="44800"/>
    <n v="-44800"/>
    <n v="0"/>
    <n v="0"/>
    <n v="0"/>
    <n v="0"/>
    <n v="44800"/>
    <n v="44800"/>
    <n v="0"/>
    <s v="G/730605/1CL101"/>
  </r>
  <r>
    <x v="0"/>
    <x v="0"/>
    <x v="1"/>
    <x v="5"/>
    <x v="5"/>
    <x v="42"/>
    <s v="ZA01C060"/>
    <x v="9"/>
    <x v="59"/>
    <x v="4"/>
    <x v="56"/>
    <x v="0"/>
    <n v="38630.14"/>
    <n v="-22400"/>
    <n v="16230.14"/>
    <n v="-16230.14"/>
    <n v="0"/>
    <n v="0"/>
    <n v="0"/>
    <n v="0"/>
    <n v="16230.14"/>
    <n v="16230.14"/>
    <n v="0"/>
    <s v="G/730613/1CL101"/>
  </r>
  <r>
    <x v="0"/>
    <x v="0"/>
    <x v="1"/>
    <x v="5"/>
    <x v="5"/>
    <x v="42"/>
    <s v="ZA01C060"/>
    <x v="9"/>
    <x v="59"/>
    <x v="9"/>
    <x v="196"/>
    <x v="0"/>
    <n v="99488.98"/>
    <n v="0"/>
    <n v="99488.98"/>
    <n v="0"/>
    <n v="99488.98"/>
    <n v="0"/>
    <n v="99488.98"/>
    <n v="99488.98"/>
    <n v="0"/>
    <n v="0"/>
    <n v="0"/>
    <s v="G/780304/1CL101"/>
  </r>
  <r>
    <x v="0"/>
    <x v="0"/>
    <x v="1"/>
    <x v="13"/>
    <x v="13"/>
    <x v="43"/>
    <s v="ZA01L020"/>
    <x v="15"/>
    <x v="60"/>
    <x v="9"/>
    <x v="156"/>
    <x v="0"/>
    <n v="0"/>
    <n v="300000"/>
    <n v="300000"/>
    <n v="-120000"/>
    <n v="180000"/>
    <n v="180000"/>
    <n v="0"/>
    <n v="0"/>
    <n v="300000"/>
    <n v="300000"/>
    <n v="0"/>
    <s v="G/780102/1LA102"/>
  </r>
  <r>
    <x v="0"/>
    <x v="0"/>
    <x v="1"/>
    <x v="13"/>
    <x v="13"/>
    <x v="43"/>
    <s v="ZA01L020"/>
    <x v="15"/>
    <x v="60"/>
    <x v="9"/>
    <x v="196"/>
    <x v="0"/>
    <n v="300000"/>
    <n v="-300000"/>
    <n v="0"/>
    <n v="0"/>
    <n v="0"/>
    <n v="0"/>
    <n v="0"/>
    <n v="0"/>
    <n v="0"/>
    <n v="0"/>
    <n v="0"/>
    <s v="G/780304/1LA102"/>
  </r>
  <r>
    <x v="0"/>
    <x v="0"/>
    <x v="1"/>
    <x v="13"/>
    <x v="13"/>
    <x v="44"/>
    <s v="ZA01L010"/>
    <x v="9"/>
    <x v="61"/>
    <x v="4"/>
    <x v="88"/>
    <x v="0"/>
    <n v="210528.03"/>
    <n v="0"/>
    <n v="210528.03"/>
    <n v="-206478.03"/>
    <n v="4050"/>
    <n v="0"/>
    <n v="4050"/>
    <n v="4050"/>
    <n v="206478.03"/>
    <n v="206478.03"/>
    <n v="0"/>
    <s v="G/730612/1LL101"/>
  </r>
  <r>
    <x v="0"/>
    <x v="0"/>
    <x v="0"/>
    <x v="11"/>
    <x v="11"/>
    <x v="45"/>
    <s v="FS66P020"/>
    <x v="0"/>
    <x v="0"/>
    <x v="0"/>
    <x v="0"/>
    <x v="0"/>
    <n v="2051604"/>
    <n v="9500"/>
    <n v="2061104"/>
    <n v="-113631.7"/>
    <n v="1947472.3"/>
    <n v="0"/>
    <n v="1284907"/>
    <n v="1284907"/>
    <n v="776197"/>
    <n v="776197"/>
    <n v="662565.30000000005"/>
    <s v="G/510105/1PA101"/>
  </r>
  <r>
    <x v="0"/>
    <x v="0"/>
    <x v="0"/>
    <x v="11"/>
    <x v="11"/>
    <x v="45"/>
    <s v="FS66P020"/>
    <x v="0"/>
    <x v="0"/>
    <x v="0"/>
    <x v="2"/>
    <x v="0"/>
    <n v="182536"/>
    <n v="-5236"/>
    <n v="177300"/>
    <n v="0"/>
    <n v="177300"/>
    <n v="3949.7"/>
    <n v="37127.919999999998"/>
    <n v="37127.919999999998"/>
    <n v="140172.08000000002"/>
    <n v="140172.08000000002"/>
    <n v="136222.38"/>
    <s v="G/510203/1PA101"/>
  </r>
  <r>
    <x v="0"/>
    <x v="0"/>
    <x v="0"/>
    <x v="11"/>
    <x v="11"/>
    <x v="45"/>
    <s v="FS66P020"/>
    <x v="0"/>
    <x v="0"/>
    <x v="0"/>
    <x v="3"/>
    <x v="0"/>
    <n v="50727.5"/>
    <n v="-1600"/>
    <n v="49127.5"/>
    <n v="0"/>
    <n v="49127.5"/>
    <n v="864.16"/>
    <n v="39689.94"/>
    <n v="39687.4"/>
    <n v="9437.5599999999977"/>
    <n v="9440.0999999999985"/>
    <n v="8573.4"/>
    <s v="G/510204/1PA101"/>
  </r>
  <r>
    <x v="0"/>
    <x v="0"/>
    <x v="0"/>
    <x v="11"/>
    <x v="11"/>
    <x v="45"/>
    <s v="FS66P020"/>
    <x v="0"/>
    <x v="0"/>
    <x v="0"/>
    <x v="8"/>
    <x v="0"/>
    <n v="3661.27"/>
    <n v="-1830.63"/>
    <n v="1830.6399999999999"/>
    <n v="-1830.64"/>
    <n v="0"/>
    <n v="0"/>
    <n v="0"/>
    <n v="0"/>
    <n v="1830.6399999999999"/>
    <n v="1830.6399999999999"/>
    <n v="0"/>
    <s v="G/510507/1PA101"/>
  </r>
  <r>
    <x v="0"/>
    <x v="0"/>
    <x v="0"/>
    <x v="11"/>
    <x v="11"/>
    <x v="45"/>
    <s v="FS66P020"/>
    <x v="0"/>
    <x v="0"/>
    <x v="0"/>
    <x v="9"/>
    <x v="0"/>
    <n v="13297.33"/>
    <n v="-5520"/>
    <n v="7777.33"/>
    <n v="-5698.03"/>
    <n v="2079.3000000000002"/>
    <n v="0"/>
    <n v="1901.27"/>
    <n v="1901.27"/>
    <n v="5876.0599999999995"/>
    <n v="5876.0599999999995"/>
    <n v="178.03"/>
    <s v="G/510509/1PA101"/>
  </r>
  <r>
    <x v="0"/>
    <x v="0"/>
    <x v="0"/>
    <x v="11"/>
    <x v="11"/>
    <x v="45"/>
    <s v="FS66P020"/>
    <x v="0"/>
    <x v="0"/>
    <x v="0"/>
    <x v="82"/>
    <x v="0"/>
    <n v="138828"/>
    <n v="-62832"/>
    <n v="75996"/>
    <n v="0"/>
    <n v="75996"/>
    <n v="42998"/>
    <n v="32998"/>
    <n v="32998"/>
    <n v="42998"/>
    <n v="42998"/>
    <n v="0"/>
    <s v="G/510510/1PA101"/>
  </r>
  <r>
    <x v="0"/>
    <x v="0"/>
    <x v="0"/>
    <x v="11"/>
    <x v="11"/>
    <x v="45"/>
    <s v="FS66P020"/>
    <x v="0"/>
    <x v="0"/>
    <x v="0"/>
    <x v="10"/>
    <x v="0"/>
    <n v="6034.04"/>
    <n v="-2000"/>
    <n v="4034.04"/>
    <n v="-2758.94"/>
    <n v="1275.0999999999999"/>
    <n v="0"/>
    <n v="516.16999999999996"/>
    <n v="516.16999999999996"/>
    <n v="3517.87"/>
    <n v="3517.87"/>
    <n v="758.93"/>
    <s v="G/510512/1PA101"/>
  </r>
  <r>
    <x v="0"/>
    <x v="0"/>
    <x v="0"/>
    <x v="11"/>
    <x v="11"/>
    <x v="45"/>
    <s v="FS66P020"/>
    <x v="0"/>
    <x v="0"/>
    <x v="0"/>
    <x v="11"/>
    <x v="0"/>
    <n v="6068.08"/>
    <n v="-2000"/>
    <n v="4068.08"/>
    <n v="0"/>
    <n v="4068.08"/>
    <n v="0"/>
    <n v="3600"/>
    <n v="3600"/>
    <n v="468.07999999999993"/>
    <n v="468.07999999999993"/>
    <n v="468.08"/>
    <s v="G/510513/1PA101"/>
  </r>
  <r>
    <x v="0"/>
    <x v="0"/>
    <x v="0"/>
    <x v="11"/>
    <x v="11"/>
    <x v="45"/>
    <s v="FS66P020"/>
    <x v="0"/>
    <x v="0"/>
    <x v="0"/>
    <x v="12"/>
    <x v="0"/>
    <n v="277089.65000000002"/>
    <n v="-7948.25"/>
    <n v="269141.40000000002"/>
    <n v="-11119.59"/>
    <n v="258021.81000000003"/>
    <n v="4983.87"/>
    <n v="167235.22"/>
    <n v="167235.22"/>
    <n v="101906.18000000002"/>
    <n v="101906.18000000002"/>
    <n v="85802.72"/>
    <s v="G/510601/1PA101"/>
  </r>
  <r>
    <x v="0"/>
    <x v="0"/>
    <x v="0"/>
    <x v="11"/>
    <x v="11"/>
    <x v="45"/>
    <s v="FS66P020"/>
    <x v="0"/>
    <x v="0"/>
    <x v="0"/>
    <x v="13"/>
    <x v="0"/>
    <n v="182536"/>
    <n v="-5236"/>
    <n v="177300"/>
    <n v="-26384.98"/>
    <n v="150915.01999999999"/>
    <n v="5604.12"/>
    <n v="96703.039999999994"/>
    <n v="96703.039999999994"/>
    <n v="80596.960000000006"/>
    <n v="80596.960000000006"/>
    <n v="48607.86"/>
    <s v="G/510602/1PA101"/>
  </r>
  <r>
    <x v="0"/>
    <x v="0"/>
    <x v="0"/>
    <x v="11"/>
    <x v="11"/>
    <x v="45"/>
    <s v="FS66P020"/>
    <x v="0"/>
    <x v="0"/>
    <x v="0"/>
    <x v="14"/>
    <x v="0"/>
    <n v="19721.25"/>
    <n v="-8307.48"/>
    <n v="11413.77"/>
    <n v="0"/>
    <n v="11413.77"/>
    <n v="0"/>
    <n v="4256.3500000000004"/>
    <n v="1006.34"/>
    <n v="7157.42"/>
    <n v="10407.43"/>
    <n v="7157.42"/>
    <s v="G/510707/1PA101"/>
  </r>
  <r>
    <x v="0"/>
    <x v="0"/>
    <x v="0"/>
    <x v="11"/>
    <x v="11"/>
    <x v="45"/>
    <s v="FS66P020"/>
    <x v="0"/>
    <x v="1"/>
    <x v="1"/>
    <x v="15"/>
    <x v="1"/>
    <n v="3600"/>
    <n v="0"/>
    <n v="3600"/>
    <n v="0"/>
    <n v="3600"/>
    <n v="0"/>
    <n v="3600"/>
    <n v="1375.98"/>
    <n v="0"/>
    <n v="2224.02"/>
    <n v="0"/>
    <s v="G/530101/1PA101"/>
  </r>
  <r>
    <x v="0"/>
    <x v="0"/>
    <x v="0"/>
    <x v="11"/>
    <x v="11"/>
    <x v="45"/>
    <s v="FS66P020"/>
    <x v="0"/>
    <x v="1"/>
    <x v="1"/>
    <x v="16"/>
    <x v="1"/>
    <n v="16000"/>
    <n v="0"/>
    <n v="16000"/>
    <n v="0"/>
    <n v="16000"/>
    <n v="0"/>
    <n v="14000"/>
    <n v="7675.75"/>
    <n v="2000"/>
    <n v="8324.25"/>
    <n v="2000"/>
    <s v="G/530104/1PA101"/>
  </r>
  <r>
    <x v="0"/>
    <x v="0"/>
    <x v="0"/>
    <x v="11"/>
    <x v="11"/>
    <x v="45"/>
    <s v="FS66P020"/>
    <x v="0"/>
    <x v="1"/>
    <x v="1"/>
    <x v="17"/>
    <x v="1"/>
    <n v="10600"/>
    <n v="-582.4"/>
    <n v="10017.6"/>
    <n v="0"/>
    <n v="10017.6"/>
    <n v="0"/>
    <n v="8912"/>
    <n v="4936.6099999999997"/>
    <n v="1105.6000000000004"/>
    <n v="5080.9900000000007"/>
    <n v="1105.5999999999999"/>
    <s v="G/530105/1PA101"/>
  </r>
  <r>
    <x v="0"/>
    <x v="0"/>
    <x v="0"/>
    <x v="11"/>
    <x v="11"/>
    <x v="45"/>
    <s v="FS66P020"/>
    <x v="0"/>
    <x v="1"/>
    <x v="1"/>
    <x v="20"/>
    <x v="1"/>
    <n v="7000"/>
    <n v="2031.25"/>
    <n v="9031.25"/>
    <n v="0"/>
    <n v="9031.25"/>
    <n v="1999.98"/>
    <n v="7031.25"/>
    <n v="80.349999999999994"/>
    <n v="2000"/>
    <n v="8950.9"/>
    <n v="0.02"/>
    <s v="G/530204/1PA101"/>
  </r>
  <r>
    <x v="0"/>
    <x v="0"/>
    <x v="0"/>
    <x v="11"/>
    <x v="11"/>
    <x v="45"/>
    <s v="FS66P020"/>
    <x v="0"/>
    <x v="1"/>
    <x v="1"/>
    <x v="21"/>
    <x v="1"/>
    <n v="570990.34"/>
    <n v="30347.83"/>
    <n v="601338.16999999993"/>
    <n v="0"/>
    <n v="601338.16999999993"/>
    <n v="0"/>
    <n v="543881.23"/>
    <n v="376686.78"/>
    <n v="57456.939999999944"/>
    <n v="224651.3899999999"/>
    <n v="57456.94"/>
    <s v="G/530208/1PA101"/>
  </r>
  <r>
    <x v="0"/>
    <x v="0"/>
    <x v="0"/>
    <x v="11"/>
    <x v="11"/>
    <x v="45"/>
    <s v="FS66P020"/>
    <x v="0"/>
    <x v="1"/>
    <x v="1"/>
    <x v="22"/>
    <x v="1"/>
    <n v="168000"/>
    <n v="-11666.23"/>
    <n v="156333.76999999999"/>
    <n v="0"/>
    <n v="156333.76999999999"/>
    <n v="6744.96"/>
    <n v="149588.81"/>
    <n v="87260.11"/>
    <n v="6744.9599999999919"/>
    <n v="69073.659999999989"/>
    <n v="0"/>
    <s v="G/530209/1PA101"/>
  </r>
  <r>
    <x v="0"/>
    <x v="0"/>
    <x v="0"/>
    <x v="11"/>
    <x v="11"/>
    <x v="45"/>
    <s v="FS66P020"/>
    <x v="0"/>
    <x v="1"/>
    <x v="1"/>
    <x v="84"/>
    <x v="1"/>
    <n v="1000"/>
    <n v="-997.5"/>
    <n v="2.5"/>
    <n v="0"/>
    <n v="2.5"/>
    <n v="0"/>
    <n v="2.5"/>
    <n v="2.5"/>
    <n v="0"/>
    <n v="0"/>
    <n v="0"/>
    <s v="G/530301/1PA101"/>
  </r>
  <r>
    <x v="0"/>
    <x v="0"/>
    <x v="0"/>
    <x v="11"/>
    <x v="11"/>
    <x v="45"/>
    <s v="FS66P020"/>
    <x v="0"/>
    <x v="1"/>
    <x v="1"/>
    <x v="193"/>
    <x v="1"/>
    <n v="5000"/>
    <n v="-5000"/>
    <n v="0"/>
    <n v="0"/>
    <n v="0"/>
    <n v="0"/>
    <n v="0"/>
    <n v="0"/>
    <n v="0"/>
    <n v="0"/>
    <n v="0"/>
    <s v="G/530302/1PA101"/>
  </r>
  <r>
    <x v="0"/>
    <x v="0"/>
    <x v="0"/>
    <x v="11"/>
    <x v="11"/>
    <x v="45"/>
    <s v="FS66P020"/>
    <x v="0"/>
    <x v="1"/>
    <x v="1"/>
    <x v="85"/>
    <x v="1"/>
    <n v="500"/>
    <n v="-500"/>
    <n v="0"/>
    <n v="0"/>
    <n v="0"/>
    <n v="0"/>
    <n v="0"/>
    <n v="0"/>
    <n v="0"/>
    <n v="0"/>
    <n v="0"/>
    <s v="G/530303/1PA101"/>
  </r>
  <r>
    <x v="0"/>
    <x v="0"/>
    <x v="0"/>
    <x v="11"/>
    <x v="11"/>
    <x v="45"/>
    <s v="FS66P020"/>
    <x v="0"/>
    <x v="1"/>
    <x v="1"/>
    <x v="86"/>
    <x v="1"/>
    <n v="1500"/>
    <n v="-1500"/>
    <n v="0"/>
    <n v="0"/>
    <n v="0"/>
    <n v="0"/>
    <n v="0"/>
    <n v="0"/>
    <n v="0"/>
    <n v="0"/>
    <n v="0"/>
    <s v="G/530304/1PA101"/>
  </r>
  <r>
    <x v="0"/>
    <x v="0"/>
    <x v="0"/>
    <x v="11"/>
    <x v="11"/>
    <x v="45"/>
    <s v="FS66P020"/>
    <x v="0"/>
    <x v="1"/>
    <x v="1"/>
    <x v="24"/>
    <x v="1"/>
    <n v="50"/>
    <n v="-50"/>
    <n v="0"/>
    <n v="0"/>
    <n v="0"/>
    <n v="0"/>
    <n v="0"/>
    <n v="0"/>
    <n v="0"/>
    <n v="0"/>
    <n v="0"/>
    <s v="G/530402/1PA101"/>
  </r>
  <r>
    <x v="0"/>
    <x v="0"/>
    <x v="0"/>
    <x v="11"/>
    <x v="11"/>
    <x v="45"/>
    <s v="FS66P020"/>
    <x v="0"/>
    <x v="1"/>
    <x v="1"/>
    <x v="93"/>
    <x v="1"/>
    <n v="50"/>
    <n v="0"/>
    <n v="50"/>
    <n v="0"/>
    <n v="50"/>
    <n v="0"/>
    <n v="0"/>
    <n v="0"/>
    <n v="50"/>
    <n v="50"/>
    <n v="50"/>
    <s v="G/530403/1PA101"/>
  </r>
  <r>
    <x v="0"/>
    <x v="0"/>
    <x v="0"/>
    <x v="11"/>
    <x v="11"/>
    <x v="45"/>
    <s v="FS66P020"/>
    <x v="0"/>
    <x v="1"/>
    <x v="1"/>
    <x v="25"/>
    <x v="1"/>
    <n v="23874.22"/>
    <n v="-11397.24"/>
    <n v="12476.980000000001"/>
    <n v="0"/>
    <n v="12476.980000000001"/>
    <n v="0"/>
    <n v="12476.98"/>
    <n v="1510.56"/>
    <n v="0"/>
    <n v="10966.420000000002"/>
    <n v="0"/>
    <s v="G/530404/1PA101"/>
  </r>
  <r>
    <x v="0"/>
    <x v="0"/>
    <x v="0"/>
    <x v="11"/>
    <x v="11"/>
    <x v="45"/>
    <s v="FS66P020"/>
    <x v="0"/>
    <x v="1"/>
    <x v="1"/>
    <x v="26"/>
    <x v="1"/>
    <n v="7000"/>
    <n v="0"/>
    <n v="7000"/>
    <n v="0"/>
    <n v="7000"/>
    <n v="0"/>
    <n v="6068.16"/>
    <n v="2821.28"/>
    <n v="931.84000000000015"/>
    <n v="4178.7199999999993"/>
    <n v="931.84"/>
    <s v="G/530405/1PA101"/>
  </r>
  <r>
    <x v="0"/>
    <x v="0"/>
    <x v="0"/>
    <x v="11"/>
    <x v="11"/>
    <x v="45"/>
    <s v="FS66P020"/>
    <x v="0"/>
    <x v="1"/>
    <x v="1"/>
    <x v="113"/>
    <x v="1"/>
    <n v="11201.44"/>
    <n v="-6000"/>
    <n v="5201.4400000000005"/>
    <n v="0"/>
    <n v="5201.4400000000005"/>
    <n v="0"/>
    <n v="5180"/>
    <n v="4250"/>
    <n v="21.440000000000509"/>
    <n v="951.44000000000051"/>
    <n v="21.44"/>
    <s v="G/530502/1PA101"/>
  </r>
  <r>
    <x v="0"/>
    <x v="0"/>
    <x v="0"/>
    <x v="11"/>
    <x v="11"/>
    <x v="45"/>
    <s v="FS66P020"/>
    <x v="0"/>
    <x v="1"/>
    <x v="1"/>
    <x v="28"/>
    <x v="1"/>
    <n v="7250"/>
    <n v="0"/>
    <n v="7250"/>
    <n v="0"/>
    <n v="7250"/>
    <n v="7099.68"/>
    <n v="0"/>
    <n v="0"/>
    <n v="7250"/>
    <n v="7250"/>
    <n v="150.32"/>
    <s v="G/530704/1PA101"/>
  </r>
  <r>
    <x v="0"/>
    <x v="0"/>
    <x v="0"/>
    <x v="11"/>
    <x v="11"/>
    <x v="45"/>
    <s v="FS66P020"/>
    <x v="0"/>
    <x v="1"/>
    <x v="1"/>
    <x v="87"/>
    <x v="1"/>
    <n v="50"/>
    <n v="-50"/>
    <n v="0"/>
    <n v="0"/>
    <n v="0"/>
    <n v="0"/>
    <n v="0"/>
    <n v="0"/>
    <n v="0"/>
    <n v="0"/>
    <n v="0"/>
    <s v="G/530801/1PA101"/>
  </r>
  <r>
    <x v="0"/>
    <x v="0"/>
    <x v="0"/>
    <x v="11"/>
    <x v="11"/>
    <x v="45"/>
    <s v="FS66P020"/>
    <x v="0"/>
    <x v="1"/>
    <x v="1"/>
    <x v="29"/>
    <x v="1"/>
    <n v="100"/>
    <n v="-100"/>
    <n v="0"/>
    <n v="0"/>
    <n v="0"/>
    <n v="0"/>
    <n v="0"/>
    <n v="0"/>
    <n v="0"/>
    <n v="0"/>
    <n v="0"/>
    <s v="G/530802/1PA101"/>
  </r>
  <r>
    <x v="0"/>
    <x v="0"/>
    <x v="0"/>
    <x v="11"/>
    <x v="11"/>
    <x v="45"/>
    <s v="FS66P020"/>
    <x v="0"/>
    <x v="1"/>
    <x v="1"/>
    <x v="30"/>
    <x v="1"/>
    <n v="7000"/>
    <n v="951.7"/>
    <n v="7951.7"/>
    <n v="0"/>
    <n v="7951.7"/>
    <n v="0"/>
    <n v="7951.7"/>
    <n v="3202.2"/>
    <n v="0"/>
    <n v="4749.5"/>
    <n v="0"/>
    <s v="G/530803/1PA101"/>
  </r>
  <r>
    <x v="0"/>
    <x v="0"/>
    <x v="0"/>
    <x v="11"/>
    <x v="11"/>
    <x v="45"/>
    <s v="FS66P020"/>
    <x v="0"/>
    <x v="1"/>
    <x v="1"/>
    <x v="31"/>
    <x v="1"/>
    <n v="1000"/>
    <n v="-1000"/>
    <n v="0"/>
    <n v="0"/>
    <n v="0"/>
    <n v="0"/>
    <n v="0"/>
    <n v="0"/>
    <n v="0"/>
    <n v="0"/>
    <n v="0"/>
    <s v="G/530804/1PA101"/>
  </r>
  <r>
    <x v="0"/>
    <x v="0"/>
    <x v="0"/>
    <x v="11"/>
    <x v="11"/>
    <x v="45"/>
    <s v="FS66P020"/>
    <x v="0"/>
    <x v="1"/>
    <x v="1"/>
    <x v="32"/>
    <x v="1"/>
    <n v="200"/>
    <n v="-200"/>
    <n v="0"/>
    <n v="0"/>
    <n v="0"/>
    <n v="0"/>
    <n v="0"/>
    <n v="0"/>
    <n v="0"/>
    <n v="0"/>
    <n v="0"/>
    <s v="G/530805/1PA101"/>
  </r>
  <r>
    <x v="0"/>
    <x v="0"/>
    <x v="0"/>
    <x v="11"/>
    <x v="11"/>
    <x v="45"/>
    <s v="FS66P020"/>
    <x v="0"/>
    <x v="1"/>
    <x v="1"/>
    <x v="34"/>
    <x v="1"/>
    <n v="100"/>
    <n v="-100"/>
    <n v="0"/>
    <n v="0"/>
    <n v="0"/>
    <n v="0"/>
    <n v="0"/>
    <n v="0"/>
    <n v="0"/>
    <n v="0"/>
    <n v="0"/>
    <s v="G/530807/1PA101"/>
  </r>
  <r>
    <x v="0"/>
    <x v="0"/>
    <x v="0"/>
    <x v="11"/>
    <x v="11"/>
    <x v="45"/>
    <s v="FS66P020"/>
    <x v="0"/>
    <x v="1"/>
    <x v="1"/>
    <x v="36"/>
    <x v="1"/>
    <n v="2874"/>
    <n v="-2868.5"/>
    <n v="5.5"/>
    <n v="0"/>
    <n v="5.5"/>
    <n v="0"/>
    <n v="5.5"/>
    <n v="5.5"/>
    <n v="0"/>
    <n v="0"/>
    <n v="0"/>
    <s v="G/530811/1PA101"/>
  </r>
  <r>
    <x v="0"/>
    <x v="0"/>
    <x v="0"/>
    <x v="11"/>
    <x v="11"/>
    <x v="45"/>
    <s v="FS66P020"/>
    <x v="0"/>
    <x v="1"/>
    <x v="1"/>
    <x v="153"/>
    <x v="1"/>
    <n v="1000"/>
    <n v="-1000"/>
    <n v="0"/>
    <n v="0"/>
    <n v="0"/>
    <n v="0"/>
    <n v="0"/>
    <n v="0"/>
    <n v="0"/>
    <n v="0"/>
    <n v="0"/>
    <s v="G/530812/1PA101"/>
  </r>
  <r>
    <x v="0"/>
    <x v="0"/>
    <x v="0"/>
    <x v="11"/>
    <x v="11"/>
    <x v="45"/>
    <s v="FS66P020"/>
    <x v="0"/>
    <x v="1"/>
    <x v="1"/>
    <x v="37"/>
    <x v="1"/>
    <n v="10000"/>
    <n v="10366.09"/>
    <n v="20366.09"/>
    <n v="0"/>
    <n v="20366.09"/>
    <n v="0"/>
    <n v="20366.09"/>
    <n v="16285.95"/>
    <n v="0"/>
    <n v="4080.1399999999994"/>
    <n v="0"/>
    <s v="G/530813/1PA101"/>
  </r>
  <r>
    <x v="0"/>
    <x v="0"/>
    <x v="0"/>
    <x v="11"/>
    <x v="11"/>
    <x v="45"/>
    <s v="FS66P020"/>
    <x v="0"/>
    <x v="1"/>
    <x v="1"/>
    <x v="197"/>
    <x v="1"/>
    <n v="115"/>
    <n v="-115"/>
    <n v="0"/>
    <n v="0"/>
    <n v="0"/>
    <n v="0"/>
    <n v="0"/>
    <n v="0"/>
    <n v="0"/>
    <n v="0"/>
    <n v="0"/>
    <s v="G/530814/1PA101"/>
  </r>
  <r>
    <x v="0"/>
    <x v="0"/>
    <x v="0"/>
    <x v="11"/>
    <x v="11"/>
    <x v="45"/>
    <s v="FS66P020"/>
    <x v="0"/>
    <x v="1"/>
    <x v="1"/>
    <x v="128"/>
    <x v="1"/>
    <n v="80"/>
    <n v="-80"/>
    <n v="0"/>
    <n v="0"/>
    <n v="0"/>
    <n v="0"/>
    <n v="0"/>
    <n v="0"/>
    <n v="0"/>
    <n v="0"/>
    <n v="0"/>
    <s v="G/530820/1PA101"/>
  </r>
  <r>
    <x v="0"/>
    <x v="0"/>
    <x v="0"/>
    <x v="11"/>
    <x v="11"/>
    <x v="45"/>
    <s v="FS66P020"/>
    <x v="0"/>
    <x v="1"/>
    <x v="1"/>
    <x v="141"/>
    <x v="1"/>
    <n v="20"/>
    <n v="-20"/>
    <n v="0"/>
    <n v="0"/>
    <n v="0"/>
    <n v="0"/>
    <n v="0"/>
    <n v="0"/>
    <n v="0"/>
    <n v="0"/>
    <n v="0"/>
    <s v="G/530826/1PA101"/>
  </r>
  <r>
    <x v="0"/>
    <x v="0"/>
    <x v="0"/>
    <x v="11"/>
    <x v="11"/>
    <x v="45"/>
    <s v="FS66P020"/>
    <x v="0"/>
    <x v="1"/>
    <x v="1"/>
    <x v="198"/>
    <x v="1"/>
    <n v="400"/>
    <n v="-400"/>
    <n v="0"/>
    <n v="0"/>
    <n v="0"/>
    <n v="0"/>
    <n v="0"/>
    <n v="0"/>
    <n v="0"/>
    <n v="0"/>
    <n v="0"/>
    <s v="G/530832/1PA101"/>
  </r>
  <r>
    <x v="0"/>
    <x v="0"/>
    <x v="0"/>
    <x v="11"/>
    <x v="11"/>
    <x v="45"/>
    <s v="FS66P020"/>
    <x v="0"/>
    <x v="1"/>
    <x v="1"/>
    <x v="96"/>
    <x v="1"/>
    <n v="70"/>
    <n v="-70"/>
    <n v="0"/>
    <n v="0"/>
    <n v="0"/>
    <n v="0"/>
    <n v="0"/>
    <n v="0"/>
    <n v="0"/>
    <n v="0"/>
    <n v="0"/>
    <s v="G/531404/1PA101"/>
  </r>
  <r>
    <x v="0"/>
    <x v="0"/>
    <x v="0"/>
    <x v="11"/>
    <x v="11"/>
    <x v="45"/>
    <s v="FS66P020"/>
    <x v="0"/>
    <x v="1"/>
    <x v="2"/>
    <x v="38"/>
    <x v="1"/>
    <n v="2500"/>
    <n v="0"/>
    <n v="2500"/>
    <n v="0"/>
    <n v="2500"/>
    <n v="0"/>
    <n v="2184.42"/>
    <n v="2044.64"/>
    <n v="315.57999999999993"/>
    <n v="455.3599999999999"/>
    <n v="315.58"/>
    <s v="G/570102/1PA101"/>
  </r>
  <r>
    <x v="0"/>
    <x v="0"/>
    <x v="0"/>
    <x v="11"/>
    <x v="11"/>
    <x v="45"/>
    <s v="FS66P020"/>
    <x v="0"/>
    <x v="1"/>
    <x v="2"/>
    <x v="39"/>
    <x v="1"/>
    <n v="20"/>
    <n v="0"/>
    <n v="20"/>
    <n v="0"/>
    <n v="20"/>
    <n v="0"/>
    <n v="1.98"/>
    <n v="1.97"/>
    <n v="18.02"/>
    <n v="18.03"/>
    <n v="18.02"/>
    <s v="G/570203/1PA101"/>
  </r>
  <r>
    <x v="1"/>
    <x v="1"/>
    <x v="0"/>
    <x v="11"/>
    <x v="11"/>
    <x v="45"/>
    <s v="FS66P020"/>
    <x v="16"/>
    <x v="62"/>
    <x v="3"/>
    <x v="40"/>
    <x v="0"/>
    <n v="1543"/>
    <n v="4419"/>
    <n v="5962"/>
    <n v="0"/>
    <n v="5962"/>
    <n v="5061.9399999999996"/>
    <n v="900.06"/>
    <n v="900.06"/>
    <n v="5061.9400000000005"/>
    <n v="5061.9400000000005"/>
    <n v="0"/>
    <s v="G/710203/3PP303"/>
  </r>
  <r>
    <x v="1"/>
    <x v="1"/>
    <x v="0"/>
    <x v="11"/>
    <x v="11"/>
    <x v="45"/>
    <s v="FS66P020"/>
    <x v="16"/>
    <x v="62"/>
    <x v="3"/>
    <x v="41"/>
    <x v="0"/>
    <n v="405.82"/>
    <n v="1400"/>
    <n v="1805.82"/>
    <n v="0"/>
    <n v="1805.82"/>
    <n v="899.02"/>
    <n v="703.52"/>
    <n v="700.98"/>
    <n v="1102.3"/>
    <n v="1104.8399999999999"/>
    <n v="203.28"/>
    <s v="G/710204/3PP303"/>
  </r>
  <r>
    <x v="1"/>
    <x v="1"/>
    <x v="0"/>
    <x v="11"/>
    <x v="11"/>
    <x v="45"/>
    <s v="FS66P020"/>
    <x v="16"/>
    <x v="62"/>
    <x v="3"/>
    <x v="42"/>
    <x v="0"/>
    <n v="0"/>
    <n v="2630.63"/>
    <n v="2630.63"/>
    <n v="0"/>
    <n v="2630.63"/>
    <n v="0"/>
    <n v="0"/>
    <n v="0"/>
    <n v="2630.63"/>
    <n v="2630.63"/>
    <n v="2630.63"/>
    <s v="G/710507/3PP303"/>
  </r>
  <r>
    <x v="1"/>
    <x v="1"/>
    <x v="0"/>
    <x v="11"/>
    <x v="11"/>
    <x v="45"/>
    <s v="FS66P020"/>
    <x v="16"/>
    <x v="62"/>
    <x v="3"/>
    <x v="43"/>
    <x v="0"/>
    <n v="18516"/>
    <n v="53028"/>
    <n v="71544"/>
    <n v="0"/>
    <n v="71544"/>
    <n v="26724"/>
    <n v="44820"/>
    <n v="44820"/>
    <n v="26724"/>
    <n v="26724"/>
    <n v="0"/>
    <s v="G/710510/3PP303"/>
  </r>
  <r>
    <x v="1"/>
    <x v="1"/>
    <x v="0"/>
    <x v="11"/>
    <x v="11"/>
    <x v="45"/>
    <s v="FS66P020"/>
    <x v="16"/>
    <x v="62"/>
    <x v="3"/>
    <x v="44"/>
    <x v="0"/>
    <n v="2342.27"/>
    <n v="6708.04"/>
    <n v="9050.31"/>
    <n v="75.39"/>
    <n v="9125.6999999999989"/>
    <n v="3380.6"/>
    <n v="5669.71"/>
    <n v="5669.71"/>
    <n v="3380.5999999999995"/>
    <n v="3380.5999999999995"/>
    <n v="75.39"/>
    <s v="G/710601/3PP303"/>
  </r>
  <r>
    <x v="1"/>
    <x v="1"/>
    <x v="0"/>
    <x v="11"/>
    <x v="11"/>
    <x v="45"/>
    <s v="FS66P020"/>
    <x v="16"/>
    <x v="62"/>
    <x v="3"/>
    <x v="45"/>
    <x v="0"/>
    <n v="1543"/>
    <n v="4419"/>
    <n v="5962"/>
    <n v="0"/>
    <n v="5962"/>
    <n v="3899.42"/>
    <n v="2062.58"/>
    <n v="2062.58"/>
    <n v="3899.42"/>
    <n v="3899.42"/>
    <n v="0"/>
    <s v="G/710602/3PP303"/>
  </r>
  <r>
    <x v="1"/>
    <x v="1"/>
    <x v="0"/>
    <x v="11"/>
    <x v="11"/>
    <x v="45"/>
    <s v="FS66P020"/>
    <x v="16"/>
    <x v="62"/>
    <x v="3"/>
    <x v="199"/>
    <x v="0"/>
    <n v="0"/>
    <n v="7307.48"/>
    <n v="7307.48"/>
    <n v="0"/>
    <n v="7307.48"/>
    <n v="0"/>
    <n v="1465.85"/>
    <n v="0"/>
    <n v="5841.6299999999992"/>
    <n v="7307.48"/>
    <n v="5841.63"/>
    <s v="G/710707/3PP303"/>
  </r>
  <r>
    <x v="1"/>
    <x v="1"/>
    <x v="0"/>
    <x v="11"/>
    <x v="11"/>
    <x v="45"/>
    <s v="FS66P020"/>
    <x v="16"/>
    <x v="63"/>
    <x v="3"/>
    <x v="40"/>
    <x v="0"/>
    <n v="0"/>
    <n v="817"/>
    <n v="817"/>
    <n v="0"/>
    <n v="817"/>
    <n v="272.36"/>
    <n v="544.64"/>
    <n v="544.64"/>
    <n v="272.36"/>
    <n v="272.36"/>
    <n v="0"/>
    <s v="G/710203/3PP303"/>
  </r>
  <r>
    <x v="1"/>
    <x v="1"/>
    <x v="0"/>
    <x v="11"/>
    <x v="11"/>
    <x v="45"/>
    <s v="FS66P020"/>
    <x v="16"/>
    <x v="63"/>
    <x v="3"/>
    <x v="41"/>
    <x v="0"/>
    <n v="0"/>
    <n v="420"/>
    <n v="420"/>
    <n v="0"/>
    <n v="420"/>
    <n v="130.82"/>
    <n v="269.18"/>
    <n v="269.18"/>
    <n v="150.82"/>
    <n v="150.82"/>
    <n v="20"/>
    <s v="G/710204/3PP303"/>
  </r>
  <r>
    <x v="1"/>
    <x v="1"/>
    <x v="0"/>
    <x v="11"/>
    <x v="11"/>
    <x v="45"/>
    <s v="FS66P020"/>
    <x v="16"/>
    <x v="63"/>
    <x v="3"/>
    <x v="43"/>
    <x v="0"/>
    <n v="0"/>
    <n v="9804"/>
    <n v="9804"/>
    <n v="0"/>
    <n v="9804"/>
    <n v="3268"/>
    <n v="6536"/>
    <n v="6536"/>
    <n v="3268"/>
    <n v="3268"/>
    <n v="0"/>
    <s v="G/710510/3PP303"/>
  </r>
  <r>
    <x v="1"/>
    <x v="1"/>
    <x v="0"/>
    <x v="11"/>
    <x v="11"/>
    <x v="45"/>
    <s v="FS66P020"/>
    <x v="16"/>
    <x v="63"/>
    <x v="3"/>
    <x v="44"/>
    <x v="0"/>
    <n v="0"/>
    <n v="1240.21"/>
    <n v="1240.21"/>
    <n v="10.33"/>
    <n v="1250.54"/>
    <n v="413.41"/>
    <n v="826.8"/>
    <n v="826.8"/>
    <n v="413.41000000000008"/>
    <n v="413.41000000000008"/>
    <n v="10.33"/>
    <s v="G/710601/3PP303"/>
  </r>
  <r>
    <x v="1"/>
    <x v="1"/>
    <x v="0"/>
    <x v="11"/>
    <x v="11"/>
    <x v="45"/>
    <s v="FS66P020"/>
    <x v="16"/>
    <x v="63"/>
    <x v="3"/>
    <x v="45"/>
    <x v="0"/>
    <n v="0"/>
    <n v="817"/>
    <n v="817"/>
    <n v="0"/>
    <n v="817"/>
    <n v="649.12"/>
    <n v="167.88"/>
    <n v="167.88"/>
    <n v="649.12"/>
    <n v="649.12"/>
    <n v="0"/>
    <s v="G/710602/3PP303"/>
  </r>
  <r>
    <x v="1"/>
    <x v="1"/>
    <x v="0"/>
    <x v="11"/>
    <x v="11"/>
    <x v="45"/>
    <s v="FS66P020"/>
    <x v="16"/>
    <x v="62"/>
    <x v="4"/>
    <x v="57"/>
    <x v="1"/>
    <n v="0"/>
    <n v="5249.07"/>
    <n v="5249.07"/>
    <n v="0"/>
    <n v="5249.07"/>
    <n v="0"/>
    <n v="0"/>
    <n v="0"/>
    <n v="5249.07"/>
    <n v="5249.07"/>
    <n v="5249.07"/>
    <s v="G/730204/3PP303"/>
  </r>
  <r>
    <x v="1"/>
    <x v="1"/>
    <x v="0"/>
    <x v="11"/>
    <x v="11"/>
    <x v="45"/>
    <s v="FS66P020"/>
    <x v="16"/>
    <x v="62"/>
    <x v="4"/>
    <x v="53"/>
    <x v="1"/>
    <n v="170000"/>
    <n v="0"/>
    <n v="170000"/>
    <n v="0"/>
    <n v="170000"/>
    <n v="0"/>
    <n v="152507.56"/>
    <n v="151638.51"/>
    <n v="17492.440000000002"/>
    <n v="18361.489999999991"/>
    <n v="17492.439999999999"/>
    <s v="G/730205/3PP303"/>
  </r>
  <r>
    <x v="1"/>
    <x v="1"/>
    <x v="0"/>
    <x v="11"/>
    <x v="11"/>
    <x v="45"/>
    <s v="FS66P020"/>
    <x v="16"/>
    <x v="62"/>
    <x v="4"/>
    <x v="124"/>
    <x v="1"/>
    <n v="40000"/>
    <n v="0"/>
    <n v="40000"/>
    <n v="0"/>
    <n v="40000"/>
    <n v="0"/>
    <n v="39432.959999999999"/>
    <n v="39432.959999999999"/>
    <n v="567.04000000000087"/>
    <n v="567.04000000000087"/>
    <n v="567.04"/>
    <s v="G/730207/3PP303"/>
  </r>
  <r>
    <x v="1"/>
    <x v="1"/>
    <x v="0"/>
    <x v="11"/>
    <x v="11"/>
    <x v="45"/>
    <s v="FS66P020"/>
    <x v="16"/>
    <x v="62"/>
    <x v="4"/>
    <x v="147"/>
    <x v="1"/>
    <n v="0"/>
    <n v="104255.09"/>
    <n v="104255.09"/>
    <n v="0"/>
    <n v="104255.09"/>
    <n v="0"/>
    <n v="0"/>
    <n v="0"/>
    <n v="104255.09"/>
    <n v="104255.09"/>
    <n v="104255.09"/>
    <s v="G/730425/3PP303"/>
  </r>
  <r>
    <x v="1"/>
    <x v="1"/>
    <x v="0"/>
    <x v="11"/>
    <x v="11"/>
    <x v="45"/>
    <s v="FS66P020"/>
    <x v="16"/>
    <x v="62"/>
    <x v="4"/>
    <x v="106"/>
    <x v="1"/>
    <n v="430000"/>
    <n v="-34749.07"/>
    <n v="395250.93"/>
    <n v="-35000"/>
    <n v="360250.93"/>
    <n v="0"/>
    <n v="145058.9"/>
    <n v="39469.279999999999"/>
    <n v="250192.03"/>
    <n v="355781.65"/>
    <n v="215192.03"/>
    <s v="G/730601/3PP303"/>
  </r>
  <r>
    <x v="1"/>
    <x v="1"/>
    <x v="0"/>
    <x v="11"/>
    <x v="11"/>
    <x v="45"/>
    <s v="FS66P020"/>
    <x v="16"/>
    <x v="62"/>
    <x v="4"/>
    <x v="49"/>
    <x v="1"/>
    <n v="250406.08"/>
    <n v="-19696.84"/>
    <n v="230709.24"/>
    <n v="0"/>
    <n v="230709.24"/>
    <n v="1948.8"/>
    <n v="217270.96"/>
    <n v="161575.60999999999"/>
    <n v="13438.279999999999"/>
    <n v="69133.63"/>
    <n v="11489.48"/>
    <s v="G/730606/3PP303"/>
  </r>
  <r>
    <x v="1"/>
    <x v="1"/>
    <x v="0"/>
    <x v="11"/>
    <x v="11"/>
    <x v="45"/>
    <s v="FS66P020"/>
    <x v="16"/>
    <x v="62"/>
    <x v="4"/>
    <x v="56"/>
    <x v="1"/>
    <n v="40000"/>
    <n v="-40000"/>
    <n v="0"/>
    <n v="0"/>
    <n v="0"/>
    <n v="0"/>
    <n v="0"/>
    <n v="0"/>
    <n v="0"/>
    <n v="0"/>
    <n v="0"/>
    <s v="G/730613/3PP303"/>
  </r>
  <r>
    <x v="1"/>
    <x v="1"/>
    <x v="0"/>
    <x v="11"/>
    <x v="11"/>
    <x v="45"/>
    <s v="FS66P020"/>
    <x v="16"/>
    <x v="62"/>
    <x v="4"/>
    <x v="59"/>
    <x v="1"/>
    <n v="0"/>
    <n v="38314.06"/>
    <n v="38314.06"/>
    <n v="-8814.06"/>
    <n v="29500"/>
    <n v="0"/>
    <n v="0"/>
    <n v="0"/>
    <n v="38314.06"/>
    <n v="38314.06"/>
    <n v="29500"/>
    <s v="G/730812/3PP303"/>
  </r>
  <r>
    <x v="1"/>
    <x v="1"/>
    <x v="0"/>
    <x v="11"/>
    <x v="11"/>
    <x v="45"/>
    <s v="FS66P020"/>
    <x v="16"/>
    <x v="64"/>
    <x v="4"/>
    <x v="144"/>
    <x v="1"/>
    <n v="78400"/>
    <n v="-1456"/>
    <n v="76944"/>
    <n v="0"/>
    <n v="76944"/>
    <n v="0"/>
    <n v="76944"/>
    <n v="0"/>
    <n v="0"/>
    <n v="76944"/>
    <n v="0"/>
    <s v="G/730230/3PP303"/>
  </r>
  <r>
    <x v="1"/>
    <x v="1"/>
    <x v="0"/>
    <x v="11"/>
    <x v="11"/>
    <x v="45"/>
    <s v="FS66P020"/>
    <x v="16"/>
    <x v="64"/>
    <x v="4"/>
    <x v="48"/>
    <x v="0"/>
    <n v="1165.06"/>
    <n v="0"/>
    <n v="1165.06"/>
    <n v="0"/>
    <n v="1165.06"/>
    <n v="0"/>
    <n v="1165.06"/>
    <n v="0"/>
    <n v="0"/>
    <n v="1165.06"/>
    <n v="0"/>
    <s v="G/730605/3PP303"/>
  </r>
  <r>
    <x v="1"/>
    <x v="1"/>
    <x v="0"/>
    <x v="11"/>
    <x v="11"/>
    <x v="45"/>
    <s v="FS66P020"/>
    <x v="16"/>
    <x v="64"/>
    <x v="4"/>
    <x v="48"/>
    <x v="1"/>
    <n v="295300"/>
    <n v="-67435.199999999997"/>
    <n v="227864.8"/>
    <n v="-54530.31"/>
    <n v="173334.49"/>
    <n v="0"/>
    <n v="45271.519999999997"/>
    <n v="40397.760000000002"/>
    <n v="182593.28"/>
    <n v="187467.03999999998"/>
    <n v="128062.97"/>
    <s v="G/730605/3PP303"/>
  </r>
  <r>
    <x v="1"/>
    <x v="1"/>
    <x v="0"/>
    <x v="11"/>
    <x v="11"/>
    <x v="45"/>
    <s v="FS66P020"/>
    <x v="16"/>
    <x v="64"/>
    <x v="4"/>
    <x v="49"/>
    <x v="1"/>
    <n v="0"/>
    <n v="48462.400000000001"/>
    <n v="48462.400000000001"/>
    <n v="0"/>
    <n v="48462.400000000001"/>
    <n v="0"/>
    <n v="48462.400000000001"/>
    <n v="41549.760000000002"/>
    <n v="0"/>
    <n v="6912.6399999999994"/>
    <n v="0"/>
    <s v="G/730606/3PP303"/>
  </r>
  <r>
    <x v="1"/>
    <x v="1"/>
    <x v="0"/>
    <x v="11"/>
    <x v="11"/>
    <x v="45"/>
    <s v="FS66P020"/>
    <x v="16"/>
    <x v="63"/>
    <x v="4"/>
    <x v="107"/>
    <x v="1"/>
    <n v="16000"/>
    <n v="0"/>
    <n v="16000"/>
    <n v="0"/>
    <n v="16000"/>
    <n v="0"/>
    <n v="8000"/>
    <n v="3740.2"/>
    <n v="8000"/>
    <n v="12259.8"/>
    <n v="8000"/>
    <s v="G/730101/3PP303"/>
  </r>
  <r>
    <x v="1"/>
    <x v="1"/>
    <x v="0"/>
    <x v="11"/>
    <x v="11"/>
    <x v="45"/>
    <s v="FS66P020"/>
    <x v="16"/>
    <x v="63"/>
    <x v="4"/>
    <x v="108"/>
    <x v="1"/>
    <n v="15000"/>
    <n v="0"/>
    <n v="15000"/>
    <n v="0"/>
    <n v="15000"/>
    <n v="0"/>
    <n v="7000"/>
    <n v="3278.77"/>
    <n v="8000"/>
    <n v="11721.23"/>
    <n v="8000"/>
    <s v="G/730104/3PP303"/>
  </r>
  <r>
    <x v="1"/>
    <x v="1"/>
    <x v="0"/>
    <x v="11"/>
    <x v="11"/>
    <x v="45"/>
    <s v="FS66P020"/>
    <x v="16"/>
    <x v="63"/>
    <x v="4"/>
    <x v="61"/>
    <x v="1"/>
    <n v="230000"/>
    <n v="1456"/>
    <n v="231456"/>
    <n v="0"/>
    <n v="231456"/>
    <n v="0"/>
    <n v="213858.94"/>
    <n v="148839.31"/>
    <n v="17597.059999999998"/>
    <n v="82616.69"/>
    <n v="17597.060000000001"/>
    <s v="G/730208/3PP303"/>
  </r>
  <r>
    <x v="1"/>
    <x v="1"/>
    <x v="0"/>
    <x v="11"/>
    <x v="11"/>
    <x v="45"/>
    <s v="FS66P020"/>
    <x v="16"/>
    <x v="63"/>
    <x v="4"/>
    <x v="48"/>
    <x v="0"/>
    <n v="28054"/>
    <n v="0"/>
    <n v="28054"/>
    <n v="-4208.1000000000004"/>
    <n v="23845.9"/>
    <n v="0"/>
    <n v="23845.9"/>
    <n v="22443.200000000001"/>
    <n v="4208.0999999999985"/>
    <n v="5610.7999999999993"/>
    <n v="0"/>
    <s v="G/730605/3PP303"/>
  </r>
  <r>
    <x v="1"/>
    <x v="1"/>
    <x v="0"/>
    <x v="11"/>
    <x v="11"/>
    <x v="45"/>
    <s v="FS66P020"/>
    <x v="16"/>
    <x v="63"/>
    <x v="4"/>
    <x v="48"/>
    <x v="1"/>
    <n v="0"/>
    <n v="1404.05"/>
    <n v="1404.05"/>
    <n v="0"/>
    <n v="1404.05"/>
    <n v="0"/>
    <n v="1404.05"/>
    <n v="0"/>
    <n v="0"/>
    <n v="1404.05"/>
    <n v="0"/>
    <s v="G/730605/3PP303"/>
  </r>
  <r>
    <x v="1"/>
    <x v="1"/>
    <x v="0"/>
    <x v="11"/>
    <x v="11"/>
    <x v="45"/>
    <s v="FS66P020"/>
    <x v="16"/>
    <x v="63"/>
    <x v="4"/>
    <x v="49"/>
    <x v="1"/>
    <n v="29639.56"/>
    <n v="-11724.04"/>
    <n v="17915.52"/>
    <n v="0"/>
    <n v="17915.52"/>
    <n v="0"/>
    <n v="17915.52"/>
    <n v="11943.68"/>
    <n v="0"/>
    <n v="5971.84"/>
    <n v="0"/>
    <s v="G/730606/3PP303"/>
  </r>
  <r>
    <x v="1"/>
    <x v="1"/>
    <x v="0"/>
    <x v="11"/>
    <x v="11"/>
    <x v="45"/>
    <s v="FS66P020"/>
    <x v="16"/>
    <x v="65"/>
    <x v="4"/>
    <x v="57"/>
    <x v="1"/>
    <n v="0"/>
    <n v="16761.7"/>
    <n v="16761.7"/>
    <n v="0"/>
    <n v="16761.7"/>
    <n v="0"/>
    <n v="16761.7"/>
    <n v="16761.7"/>
    <n v="0"/>
    <n v="0"/>
    <n v="0"/>
    <s v="G/730204/3PP303"/>
  </r>
  <r>
    <x v="1"/>
    <x v="1"/>
    <x v="0"/>
    <x v="11"/>
    <x v="11"/>
    <x v="45"/>
    <s v="FS66P020"/>
    <x v="16"/>
    <x v="65"/>
    <x v="4"/>
    <x v="57"/>
    <x v="0"/>
    <n v="13517.5"/>
    <n v="0"/>
    <n v="13517.5"/>
    <n v="0"/>
    <n v="13517.5"/>
    <n v="0"/>
    <n v="13517.5"/>
    <n v="13517.5"/>
    <n v="0"/>
    <n v="0"/>
    <n v="0"/>
    <s v="G/730204/3PP303"/>
  </r>
  <r>
    <x v="1"/>
    <x v="1"/>
    <x v="0"/>
    <x v="11"/>
    <x v="11"/>
    <x v="45"/>
    <s v="FS66P020"/>
    <x v="16"/>
    <x v="65"/>
    <x v="4"/>
    <x v="62"/>
    <x v="1"/>
    <n v="60000"/>
    <n v="0"/>
    <n v="60000"/>
    <n v="-60000"/>
    <n v="0"/>
    <n v="0"/>
    <n v="0"/>
    <n v="0"/>
    <n v="60000"/>
    <n v="60000"/>
    <n v="0"/>
    <s v="G/730402/3PP303"/>
  </r>
  <r>
    <x v="1"/>
    <x v="1"/>
    <x v="0"/>
    <x v="11"/>
    <x v="11"/>
    <x v="45"/>
    <s v="FS66P020"/>
    <x v="16"/>
    <x v="65"/>
    <x v="4"/>
    <x v="67"/>
    <x v="1"/>
    <n v="42294"/>
    <n v="46386"/>
    <n v="88680"/>
    <n v="0"/>
    <n v="88680"/>
    <n v="46164.23"/>
    <n v="40071.019999999997"/>
    <n v="8904.68"/>
    <n v="48608.98"/>
    <n v="79775.320000000007"/>
    <n v="2444.75"/>
    <s v="G/730418/3PP303"/>
  </r>
  <r>
    <x v="1"/>
    <x v="1"/>
    <x v="0"/>
    <x v="11"/>
    <x v="11"/>
    <x v="45"/>
    <s v="FS66P020"/>
    <x v="16"/>
    <x v="65"/>
    <x v="4"/>
    <x v="147"/>
    <x v="1"/>
    <n v="75000"/>
    <n v="35000"/>
    <n v="110000"/>
    <n v="-49462.03"/>
    <n v="60537.97"/>
    <n v="0"/>
    <n v="0"/>
    <n v="0"/>
    <n v="110000"/>
    <n v="110000"/>
    <n v="60537.97"/>
    <s v="G/730425/3PP303"/>
  </r>
  <r>
    <x v="1"/>
    <x v="1"/>
    <x v="0"/>
    <x v="11"/>
    <x v="11"/>
    <x v="45"/>
    <s v="FS66P020"/>
    <x v="16"/>
    <x v="65"/>
    <x v="4"/>
    <x v="106"/>
    <x v="1"/>
    <n v="326100"/>
    <n v="0"/>
    <n v="326100"/>
    <n v="0"/>
    <n v="326100"/>
    <n v="2225.9899999999998"/>
    <n v="234719.57"/>
    <n v="55627.62"/>
    <n v="91380.43"/>
    <n v="270472.38"/>
    <n v="89154.44"/>
    <s v="G/730601/3PP303"/>
  </r>
  <r>
    <x v="1"/>
    <x v="1"/>
    <x v="0"/>
    <x v="11"/>
    <x v="11"/>
    <x v="45"/>
    <s v="FS66P020"/>
    <x v="16"/>
    <x v="65"/>
    <x v="4"/>
    <x v="48"/>
    <x v="1"/>
    <n v="20000"/>
    <n v="0"/>
    <n v="20000"/>
    <n v="0"/>
    <n v="20000"/>
    <n v="0"/>
    <n v="0"/>
    <n v="0"/>
    <n v="20000"/>
    <n v="20000"/>
    <n v="20000"/>
    <s v="G/730605/3PP303"/>
  </r>
  <r>
    <x v="1"/>
    <x v="1"/>
    <x v="0"/>
    <x v="11"/>
    <x v="11"/>
    <x v="45"/>
    <s v="FS66P020"/>
    <x v="16"/>
    <x v="65"/>
    <x v="4"/>
    <x v="49"/>
    <x v="1"/>
    <n v="36450"/>
    <n v="-17041.52"/>
    <n v="19408.48"/>
    <n v="0"/>
    <n v="19408.48"/>
    <n v="0"/>
    <n v="19408.48"/>
    <n v="13436.64"/>
    <n v="0"/>
    <n v="5971.84"/>
    <n v="0"/>
    <s v="G/730606/3PP303"/>
  </r>
  <r>
    <x v="1"/>
    <x v="1"/>
    <x v="0"/>
    <x v="11"/>
    <x v="11"/>
    <x v="45"/>
    <s v="FS66P020"/>
    <x v="16"/>
    <x v="65"/>
    <x v="4"/>
    <x v="200"/>
    <x v="1"/>
    <n v="30000"/>
    <n v="0"/>
    <n v="30000"/>
    <n v="0"/>
    <n v="30000"/>
    <n v="5.35"/>
    <n v="29545.599999999999"/>
    <n v="0"/>
    <n v="454.40000000000146"/>
    <n v="30000"/>
    <n v="449.05"/>
    <s v="G/730609/3PP303"/>
  </r>
  <r>
    <x v="1"/>
    <x v="1"/>
    <x v="0"/>
    <x v="11"/>
    <x v="11"/>
    <x v="45"/>
    <s v="FS66P020"/>
    <x v="16"/>
    <x v="64"/>
    <x v="5"/>
    <x v="75"/>
    <x v="1"/>
    <n v="10295560"/>
    <n v="-853816.83"/>
    <n v="9441743.1699999999"/>
    <n v="-4711333"/>
    <n v="4730410.17"/>
    <n v="98422.13"/>
    <n v="2337323.29"/>
    <n v="1445488.14"/>
    <n v="7104419.8799999999"/>
    <n v="7996255.0300000003"/>
    <n v="2294664.75"/>
    <s v="G/750104/3PP303"/>
  </r>
  <r>
    <x v="1"/>
    <x v="1"/>
    <x v="0"/>
    <x v="11"/>
    <x v="11"/>
    <x v="45"/>
    <s v="FS66P020"/>
    <x v="16"/>
    <x v="66"/>
    <x v="5"/>
    <x v="75"/>
    <x v="1"/>
    <n v="2131000"/>
    <n v="-300000"/>
    <n v="1831000"/>
    <n v="-767000"/>
    <n v="1064000"/>
    <n v="0"/>
    <n v="937419.09"/>
    <n v="326194.56"/>
    <n v="893580.91"/>
    <n v="1504805.44"/>
    <n v="126580.91"/>
    <s v="G/750104/3PP303"/>
  </r>
  <r>
    <x v="1"/>
    <x v="1"/>
    <x v="0"/>
    <x v="11"/>
    <x v="11"/>
    <x v="45"/>
    <s v="FS66P020"/>
    <x v="16"/>
    <x v="63"/>
    <x v="5"/>
    <x v="75"/>
    <x v="1"/>
    <n v="5750350.3600000003"/>
    <n v="488939.56"/>
    <n v="6239289.9199999999"/>
    <n v="-3580565.02"/>
    <n v="2658724.9"/>
    <n v="119133.4"/>
    <n v="1774677.43"/>
    <n v="1001846.73"/>
    <n v="4464612.49"/>
    <n v="5237443.1899999995"/>
    <n v="764914.07"/>
    <s v="G/750104/3PP303"/>
  </r>
  <r>
    <x v="1"/>
    <x v="1"/>
    <x v="0"/>
    <x v="11"/>
    <x v="11"/>
    <x v="45"/>
    <s v="FS66P020"/>
    <x v="16"/>
    <x v="63"/>
    <x v="5"/>
    <x v="75"/>
    <x v="0"/>
    <n v="616354.76"/>
    <n v="0"/>
    <n v="616354.76"/>
    <n v="-176153.85"/>
    <n v="440200.91000000003"/>
    <n v="0.01"/>
    <n v="440200.9"/>
    <n v="416563.14"/>
    <n v="176153.86"/>
    <n v="199791.62"/>
    <n v="0"/>
    <s v="G/750104/3PP303"/>
  </r>
  <r>
    <x v="1"/>
    <x v="1"/>
    <x v="0"/>
    <x v="11"/>
    <x v="11"/>
    <x v="45"/>
    <s v="FS66P020"/>
    <x v="16"/>
    <x v="65"/>
    <x v="5"/>
    <x v="75"/>
    <x v="1"/>
    <n v="370000"/>
    <n v="0"/>
    <n v="370000"/>
    <n v="-63820"/>
    <n v="306180"/>
    <n v="0"/>
    <n v="296776.8"/>
    <n v="225278.8"/>
    <n v="73223.200000000012"/>
    <n v="144721.20000000001"/>
    <n v="9403.2000000000007"/>
    <s v="G/750104/3PP303"/>
  </r>
  <r>
    <x v="1"/>
    <x v="1"/>
    <x v="0"/>
    <x v="11"/>
    <x v="11"/>
    <x v="45"/>
    <s v="FS66P020"/>
    <x v="16"/>
    <x v="67"/>
    <x v="5"/>
    <x v="75"/>
    <x v="1"/>
    <n v="1893500"/>
    <n v="0"/>
    <n v="1893500"/>
    <n v="-273170.11"/>
    <n v="1620329.8900000001"/>
    <n v="4696.47"/>
    <n v="892531.98"/>
    <n v="456215.56"/>
    <n v="1000968.02"/>
    <n v="1437284.44"/>
    <n v="723101.44"/>
    <s v="G/750104/3PP303"/>
  </r>
  <r>
    <x v="1"/>
    <x v="1"/>
    <x v="0"/>
    <x v="11"/>
    <x v="11"/>
    <x v="45"/>
    <s v="FS66P020"/>
    <x v="16"/>
    <x v="63"/>
    <x v="8"/>
    <x v="163"/>
    <x v="1"/>
    <n v="5000"/>
    <n v="0"/>
    <n v="5000"/>
    <n v="0"/>
    <n v="5000"/>
    <n v="0"/>
    <n v="60.4"/>
    <n v="0"/>
    <n v="4939.6000000000004"/>
    <n v="5000"/>
    <n v="4939.6000000000004"/>
    <s v="G/770206/3PP303"/>
  </r>
  <r>
    <x v="1"/>
    <x v="1"/>
    <x v="0"/>
    <x v="11"/>
    <x v="11"/>
    <x v="45"/>
    <s v="FS66P020"/>
    <x v="16"/>
    <x v="64"/>
    <x v="9"/>
    <x v="157"/>
    <x v="1"/>
    <n v="0"/>
    <n v="726091.57"/>
    <n v="726091.57"/>
    <n v="0"/>
    <n v="726091.57"/>
    <n v="0"/>
    <n v="0"/>
    <n v="0"/>
    <n v="726091.57"/>
    <n v="726091.57"/>
    <n v="726091.57"/>
    <s v="G/780103/3PP303"/>
  </r>
  <r>
    <x v="1"/>
    <x v="1"/>
    <x v="0"/>
    <x v="11"/>
    <x v="11"/>
    <x v="45"/>
    <s v="FS66P020"/>
    <x v="16"/>
    <x v="64"/>
    <x v="9"/>
    <x v="137"/>
    <x v="1"/>
    <n v="300000"/>
    <n v="-200000"/>
    <n v="100000"/>
    <n v="-100000"/>
    <n v="0"/>
    <n v="0"/>
    <n v="0"/>
    <n v="0"/>
    <n v="100000"/>
    <n v="100000"/>
    <n v="0"/>
    <s v="G/780204/3PP303"/>
  </r>
  <r>
    <x v="1"/>
    <x v="1"/>
    <x v="0"/>
    <x v="11"/>
    <x v="11"/>
    <x v="45"/>
    <s v="FS66P020"/>
    <x v="16"/>
    <x v="64"/>
    <x v="6"/>
    <x v="79"/>
    <x v="1"/>
    <n v="0"/>
    <n v="33600"/>
    <n v="33600"/>
    <n v="-33600"/>
    <n v="0"/>
    <n v="0"/>
    <n v="0"/>
    <n v="0"/>
    <n v="33600"/>
    <n v="33600"/>
    <n v="0"/>
    <s v="G/840103/3PP303"/>
  </r>
  <r>
    <x v="1"/>
    <x v="1"/>
    <x v="0"/>
    <x v="11"/>
    <x v="11"/>
    <x v="45"/>
    <s v="FS66P020"/>
    <x v="16"/>
    <x v="65"/>
    <x v="6"/>
    <x v="79"/>
    <x v="1"/>
    <n v="70000"/>
    <n v="0"/>
    <n v="70000"/>
    <n v="-70000"/>
    <n v="0"/>
    <n v="0"/>
    <n v="0"/>
    <n v="0"/>
    <n v="70000"/>
    <n v="70000"/>
    <n v="0"/>
    <s v="G/840103/3PP303"/>
  </r>
  <r>
    <x v="0"/>
    <x v="0"/>
    <x v="1"/>
    <x v="5"/>
    <x v="5"/>
    <x v="46"/>
    <s v="ZA01C010"/>
    <x v="0"/>
    <x v="1"/>
    <x v="2"/>
    <x v="98"/>
    <x v="0"/>
    <n v="5000"/>
    <n v="0"/>
    <n v="5000"/>
    <n v="0"/>
    <n v="5000"/>
    <n v="0"/>
    <n v="1200"/>
    <n v="0"/>
    <n v="3800"/>
    <n v="5000"/>
    <n v="3800"/>
    <s v="G/570206/1CA101"/>
  </r>
  <r>
    <x v="0"/>
    <x v="0"/>
    <x v="1"/>
    <x v="5"/>
    <x v="5"/>
    <x v="47"/>
    <s v="ZA01C050"/>
    <x v="15"/>
    <x v="68"/>
    <x v="10"/>
    <x v="186"/>
    <x v="0"/>
    <n v="0"/>
    <n v="1413250.73"/>
    <n v="1413250.73"/>
    <n v="-179563.78"/>
    <n v="1233686.95"/>
    <n v="0"/>
    <n v="1233686.95"/>
    <n v="706625.36"/>
    <n v="179563.78000000003"/>
    <n v="706625.37"/>
    <n v="0"/>
    <s v="G/580102/1CA102"/>
  </r>
  <r>
    <x v="0"/>
    <x v="0"/>
    <x v="1"/>
    <x v="5"/>
    <x v="5"/>
    <x v="47"/>
    <s v="ZA01C050"/>
    <x v="15"/>
    <x v="68"/>
    <x v="10"/>
    <x v="187"/>
    <x v="0"/>
    <n v="1413250.73"/>
    <n v="-1413250.73"/>
    <n v="0"/>
    <n v="0"/>
    <n v="0"/>
    <n v="0"/>
    <n v="0"/>
    <n v="0"/>
    <n v="0"/>
    <n v="0"/>
    <n v="0"/>
    <s v="G/580103/1CA102"/>
  </r>
  <r>
    <x v="0"/>
    <x v="0"/>
    <x v="1"/>
    <x v="1"/>
    <x v="1"/>
    <x v="48"/>
    <s v="RP36A010"/>
    <x v="0"/>
    <x v="1"/>
    <x v="0"/>
    <x v="81"/>
    <x v="0"/>
    <n v="142372.19"/>
    <n v="-136168.19"/>
    <n v="6204"/>
    <n v="0"/>
    <n v="6204"/>
    <n v="470.4"/>
    <n v="2822.4"/>
    <n v="2822.4"/>
    <n v="3381.6"/>
    <n v="3381.6"/>
    <n v="2911.2"/>
    <s v="G/510502/1AA101"/>
  </r>
  <r>
    <x v="0"/>
    <x v="0"/>
    <x v="1"/>
    <x v="1"/>
    <x v="1"/>
    <x v="48"/>
    <s v="RP36A010"/>
    <x v="0"/>
    <x v="0"/>
    <x v="0"/>
    <x v="0"/>
    <x v="0"/>
    <n v="3287178.36"/>
    <n v="-40098"/>
    <n v="3247080.36"/>
    <n v="-98796.26"/>
    <n v="3148284.1"/>
    <n v="0"/>
    <n v="2336570.2799999998"/>
    <n v="2336570.2799999998"/>
    <n v="910510.08000000007"/>
    <n v="910510.08000000007"/>
    <n v="811713.82"/>
    <s v="G/510105/1AA101"/>
  </r>
  <r>
    <x v="0"/>
    <x v="0"/>
    <x v="1"/>
    <x v="1"/>
    <x v="1"/>
    <x v="48"/>
    <s v="RP36A010"/>
    <x v="0"/>
    <x v="0"/>
    <x v="0"/>
    <x v="2"/>
    <x v="0"/>
    <n v="293188.53000000003"/>
    <n v="-39525.660000000003"/>
    <n v="253662.87000000002"/>
    <n v="0"/>
    <n v="253662.87000000002"/>
    <n v="18233.53"/>
    <n v="25768.67"/>
    <n v="25768.67"/>
    <n v="227894.2"/>
    <n v="227894.2"/>
    <n v="209660.67"/>
    <s v="G/510203/1AA101"/>
  </r>
  <r>
    <x v="0"/>
    <x v="0"/>
    <x v="1"/>
    <x v="1"/>
    <x v="1"/>
    <x v="48"/>
    <s v="RP36A010"/>
    <x v="0"/>
    <x v="0"/>
    <x v="0"/>
    <x v="3"/>
    <x v="0"/>
    <n v="109571.4"/>
    <n v="-400"/>
    <n v="109171.4"/>
    <n v="0"/>
    <n v="109171.4"/>
    <n v="2058.11"/>
    <n v="97859.32"/>
    <n v="97859.32"/>
    <n v="11312.079999999987"/>
    <n v="11312.079999999987"/>
    <n v="9253.9699999999993"/>
    <s v="G/510204/1AA101"/>
  </r>
  <r>
    <x v="0"/>
    <x v="0"/>
    <x v="1"/>
    <x v="1"/>
    <x v="1"/>
    <x v="48"/>
    <s v="RP36A010"/>
    <x v="0"/>
    <x v="0"/>
    <x v="0"/>
    <x v="8"/>
    <x v="0"/>
    <n v="18457.03"/>
    <n v="0"/>
    <n v="18457.03"/>
    <n v="0"/>
    <n v="18457.03"/>
    <n v="0"/>
    <n v="14742.59"/>
    <n v="14742.59"/>
    <n v="3714.4399999999987"/>
    <n v="3714.4399999999987"/>
    <n v="3714.44"/>
    <s v="G/510507/1AA101"/>
  </r>
  <r>
    <x v="0"/>
    <x v="0"/>
    <x v="1"/>
    <x v="1"/>
    <x v="1"/>
    <x v="48"/>
    <s v="RP36A010"/>
    <x v="0"/>
    <x v="0"/>
    <x v="0"/>
    <x v="9"/>
    <x v="0"/>
    <n v="10243.32"/>
    <n v="24102.080000000002"/>
    <n v="34345.4"/>
    <n v="12597.14"/>
    <n v="46942.54"/>
    <n v="0"/>
    <n v="33342.22"/>
    <n v="33342.22"/>
    <n v="1003.1800000000003"/>
    <n v="1003.1800000000003"/>
    <n v="13600.32"/>
    <s v="G/510509/1AA101"/>
  </r>
  <r>
    <x v="0"/>
    <x v="0"/>
    <x v="1"/>
    <x v="1"/>
    <x v="1"/>
    <x v="48"/>
    <s v="RP36A010"/>
    <x v="0"/>
    <x v="0"/>
    <x v="0"/>
    <x v="82"/>
    <x v="0"/>
    <n v="231084"/>
    <n v="0"/>
    <n v="231084"/>
    <n v="0"/>
    <n v="231084"/>
    <n v="98473.1"/>
    <n v="132610.9"/>
    <n v="132610.9"/>
    <n v="98473.1"/>
    <n v="98473.1"/>
    <n v="0"/>
    <s v="G/510510/1AA101"/>
  </r>
  <r>
    <x v="0"/>
    <x v="0"/>
    <x v="1"/>
    <x v="1"/>
    <x v="1"/>
    <x v="48"/>
    <s v="RP36A010"/>
    <x v="0"/>
    <x v="0"/>
    <x v="0"/>
    <x v="10"/>
    <x v="0"/>
    <n v="16920.57"/>
    <n v="0"/>
    <n v="16920.57"/>
    <n v="-7490.14"/>
    <n v="9430.43"/>
    <n v="0"/>
    <n v="2425.9699999999998"/>
    <n v="2425.9699999999998"/>
    <n v="14494.6"/>
    <n v="14494.6"/>
    <n v="7004.46"/>
    <s v="G/510512/1AA101"/>
  </r>
  <r>
    <x v="0"/>
    <x v="0"/>
    <x v="1"/>
    <x v="1"/>
    <x v="1"/>
    <x v="48"/>
    <s v="RP36A010"/>
    <x v="0"/>
    <x v="0"/>
    <x v="0"/>
    <x v="11"/>
    <x v="0"/>
    <n v="11841.14"/>
    <n v="0"/>
    <n v="11841.14"/>
    <n v="1849.34"/>
    <n v="13690.48"/>
    <n v="0"/>
    <n v="9866.67"/>
    <n v="9866.67"/>
    <n v="1974.4699999999993"/>
    <n v="1974.4699999999993"/>
    <n v="3823.81"/>
    <s v="G/510513/1AA101"/>
  </r>
  <r>
    <x v="0"/>
    <x v="0"/>
    <x v="1"/>
    <x v="1"/>
    <x v="1"/>
    <x v="48"/>
    <s v="RP36A010"/>
    <x v="0"/>
    <x v="0"/>
    <x v="0"/>
    <x v="12"/>
    <x v="0"/>
    <n v="445060.19"/>
    <n v="-1277.43"/>
    <n v="443782.76"/>
    <n v="0"/>
    <n v="443782.76"/>
    <n v="10287.129999999999"/>
    <n v="321593.65999999997"/>
    <n v="321593.65999999997"/>
    <n v="122189.10000000003"/>
    <n v="122189.10000000003"/>
    <n v="111901.97"/>
    <s v="G/510601/1AA101"/>
  </r>
  <r>
    <x v="0"/>
    <x v="0"/>
    <x v="1"/>
    <x v="1"/>
    <x v="1"/>
    <x v="48"/>
    <s v="RP36A010"/>
    <x v="0"/>
    <x v="0"/>
    <x v="0"/>
    <x v="13"/>
    <x v="0"/>
    <n v="293188.53000000003"/>
    <n v="-841.16"/>
    <n v="292347.37000000005"/>
    <n v="-28056.66"/>
    <n v="264290.71000000008"/>
    <n v="14278.26"/>
    <n v="186339.42"/>
    <n v="186339.42"/>
    <n v="106007.95000000004"/>
    <n v="106007.95000000004"/>
    <n v="63673.03"/>
    <s v="G/510602/1AA101"/>
  </r>
  <r>
    <x v="0"/>
    <x v="0"/>
    <x v="1"/>
    <x v="1"/>
    <x v="1"/>
    <x v="48"/>
    <s v="RP36A010"/>
    <x v="0"/>
    <x v="0"/>
    <x v="0"/>
    <x v="201"/>
    <x v="0"/>
    <n v="0"/>
    <n v="68607.66"/>
    <n v="68607.66"/>
    <n v="0"/>
    <n v="68607.66"/>
    <n v="0"/>
    <n v="62473.93"/>
    <n v="62473.93"/>
    <n v="6133.7300000000032"/>
    <n v="6133.7300000000032"/>
    <n v="6133.73"/>
    <s v="G/510705/1AA101"/>
  </r>
  <r>
    <x v="0"/>
    <x v="0"/>
    <x v="1"/>
    <x v="1"/>
    <x v="1"/>
    <x v="48"/>
    <s v="RP36A010"/>
    <x v="0"/>
    <x v="0"/>
    <x v="0"/>
    <x v="14"/>
    <x v="0"/>
    <n v="61573.46"/>
    <n v="-39102.080000000002"/>
    <n v="22471.379999999997"/>
    <n v="0"/>
    <n v="22471.379999999997"/>
    <n v="0"/>
    <n v="3525.76"/>
    <n v="3525.76"/>
    <n v="18945.619999999995"/>
    <n v="18945.619999999995"/>
    <n v="18945.62"/>
    <s v="G/510707/1AA101"/>
  </r>
  <r>
    <x v="0"/>
    <x v="0"/>
    <x v="1"/>
    <x v="1"/>
    <x v="1"/>
    <x v="48"/>
    <s v="RP36A010"/>
    <x v="0"/>
    <x v="1"/>
    <x v="1"/>
    <x v="15"/>
    <x v="0"/>
    <n v="6000"/>
    <n v="-3000"/>
    <n v="3000"/>
    <n v="0"/>
    <n v="3000"/>
    <n v="0"/>
    <n v="2136.7399999999998"/>
    <n v="1477.08"/>
    <n v="863.26000000000022"/>
    <n v="1522.92"/>
    <n v="863.26"/>
    <s v="G/530101/1AA101"/>
  </r>
  <r>
    <x v="0"/>
    <x v="0"/>
    <x v="1"/>
    <x v="1"/>
    <x v="1"/>
    <x v="48"/>
    <s v="RP36A010"/>
    <x v="0"/>
    <x v="1"/>
    <x v="1"/>
    <x v="16"/>
    <x v="0"/>
    <n v="37500"/>
    <n v="1000"/>
    <n v="38500"/>
    <n v="0"/>
    <n v="38500"/>
    <n v="0"/>
    <n v="22379.73"/>
    <n v="22326.77"/>
    <n v="16120.27"/>
    <n v="16173.23"/>
    <n v="16120.27"/>
    <s v="G/530104/1AA101"/>
  </r>
  <r>
    <x v="0"/>
    <x v="0"/>
    <x v="1"/>
    <x v="1"/>
    <x v="1"/>
    <x v="48"/>
    <s v="RP36A010"/>
    <x v="0"/>
    <x v="1"/>
    <x v="1"/>
    <x v="91"/>
    <x v="0"/>
    <n v="500"/>
    <n v="-320"/>
    <n v="180"/>
    <n v="0"/>
    <n v="180"/>
    <n v="0"/>
    <n v="106.62"/>
    <n v="106.61"/>
    <n v="73.38"/>
    <n v="73.39"/>
    <n v="73.38"/>
    <s v="G/530106/1AA101"/>
  </r>
  <r>
    <x v="0"/>
    <x v="0"/>
    <x v="1"/>
    <x v="1"/>
    <x v="1"/>
    <x v="48"/>
    <s v="RP36A010"/>
    <x v="0"/>
    <x v="1"/>
    <x v="1"/>
    <x v="18"/>
    <x v="0"/>
    <n v="81500"/>
    <n v="-5200.45"/>
    <n v="76299.55"/>
    <n v="0"/>
    <n v="76299.55"/>
    <n v="0"/>
    <n v="75784.3"/>
    <n v="32292.67"/>
    <n v="515.25"/>
    <n v="44006.880000000005"/>
    <n v="515.25"/>
    <s v="G/530201/1AA101"/>
  </r>
  <r>
    <x v="0"/>
    <x v="0"/>
    <x v="1"/>
    <x v="1"/>
    <x v="1"/>
    <x v="48"/>
    <s v="RP36A010"/>
    <x v="0"/>
    <x v="1"/>
    <x v="1"/>
    <x v="20"/>
    <x v="0"/>
    <n v="0"/>
    <n v="768.73"/>
    <n v="768.73"/>
    <n v="0"/>
    <n v="768.73"/>
    <n v="718.73"/>
    <n v="50"/>
    <n v="50"/>
    <n v="718.73"/>
    <n v="718.73"/>
    <n v="0"/>
    <s v="G/530204/1AA101"/>
  </r>
  <r>
    <x v="0"/>
    <x v="0"/>
    <x v="1"/>
    <x v="1"/>
    <x v="1"/>
    <x v="48"/>
    <s v="RP36A010"/>
    <x v="0"/>
    <x v="1"/>
    <x v="1"/>
    <x v="92"/>
    <x v="0"/>
    <n v="1200"/>
    <n v="-1200"/>
    <n v="0"/>
    <n v="0"/>
    <n v="0"/>
    <n v="0"/>
    <n v="0"/>
    <n v="0"/>
    <n v="0"/>
    <n v="0"/>
    <n v="0"/>
    <s v="G/530207/1AA101"/>
  </r>
  <r>
    <x v="0"/>
    <x v="0"/>
    <x v="1"/>
    <x v="1"/>
    <x v="1"/>
    <x v="48"/>
    <s v="RP36A010"/>
    <x v="0"/>
    <x v="1"/>
    <x v="1"/>
    <x v="21"/>
    <x v="0"/>
    <n v="134000"/>
    <n v="20278.68"/>
    <n v="154278.68"/>
    <n v="0"/>
    <n v="154278.68"/>
    <n v="0.01"/>
    <n v="143183.23000000001"/>
    <n v="85458.59"/>
    <n v="11095.449999999983"/>
    <n v="68820.09"/>
    <n v="11095.44"/>
    <s v="G/530208/1AA101"/>
  </r>
  <r>
    <x v="0"/>
    <x v="0"/>
    <x v="1"/>
    <x v="1"/>
    <x v="1"/>
    <x v="48"/>
    <s v="RP36A010"/>
    <x v="0"/>
    <x v="1"/>
    <x v="1"/>
    <x v="22"/>
    <x v="0"/>
    <n v="93000"/>
    <n v="-7390.55"/>
    <n v="85609.45"/>
    <n v="0"/>
    <n v="85609.45"/>
    <n v="27113.31"/>
    <n v="58496.14"/>
    <n v="53460.3"/>
    <n v="27113.309999999998"/>
    <n v="32149.149999999994"/>
    <n v="0"/>
    <s v="G/530209/1AA101"/>
  </r>
  <r>
    <x v="0"/>
    <x v="0"/>
    <x v="1"/>
    <x v="1"/>
    <x v="1"/>
    <x v="48"/>
    <s v="RP36A010"/>
    <x v="0"/>
    <x v="1"/>
    <x v="1"/>
    <x v="202"/>
    <x v="0"/>
    <n v="0"/>
    <n v="7056"/>
    <n v="7056"/>
    <n v="0"/>
    <n v="7056"/>
    <n v="7056"/>
    <n v="0"/>
    <n v="0"/>
    <n v="7056"/>
    <n v="7056"/>
    <n v="0"/>
    <s v="G/530221/1AA101"/>
  </r>
  <r>
    <x v="0"/>
    <x v="0"/>
    <x v="1"/>
    <x v="1"/>
    <x v="1"/>
    <x v="48"/>
    <s v="RP36A010"/>
    <x v="0"/>
    <x v="1"/>
    <x v="1"/>
    <x v="24"/>
    <x v="0"/>
    <n v="0"/>
    <n v="12327.19"/>
    <n v="12327.19"/>
    <n v="0"/>
    <n v="12327.19"/>
    <n v="0"/>
    <n v="11968.23"/>
    <n v="3854.59"/>
    <n v="358.96000000000095"/>
    <n v="8472.6"/>
    <n v="358.96"/>
    <s v="G/530402/1AA101"/>
  </r>
  <r>
    <x v="0"/>
    <x v="0"/>
    <x v="1"/>
    <x v="1"/>
    <x v="1"/>
    <x v="48"/>
    <s v="RP36A010"/>
    <x v="0"/>
    <x v="1"/>
    <x v="1"/>
    <x v="93"/>
    <x v="0"/>
    <n v="0"/>
    <n v="179.2"/>
    <n v="179.2"/>
    <n v="0"/>
    <n v="179.2"/>
    <n v="0"/>
    <n v="156.80000000000001"/>
    <n v="78.400000000000006"/>
    <n v="22.399999999999977"/>
    <n v="100.79999999999998"/>
    <n v="22.4"/>
    <s v="G/530403/1AA101"/>
  </r>
  <r>
    <x v="0"/>
    <x v="0"/>
    <x v="1"/>
    <x v="1"/>
    <x v="1"/>
    <x v="48"/>
    <s v="RP36A010"/>
    <x v="0"/>
    <x v="1"/>
    <x v="1"/>
    <x v="25"/>
    <x v="0"/>
    <n v="1000"/>
    <n v="1020.14"/>
    <n v="2020.1399999999999"/>
    <n v="0"/>
    <n v="2020.1399999999999"/>
    <n v="0"/>
    <n v="1669.74"/>
    <n v="901.88"/>
    <n v="350.39999999999986"/>
    <n v="1118.2599999999998"/>
    <n v="350.4"/>
    <s v="G/530404/1AA101"/>
  </r>
  <r>
    <x v="0"/>
    <x v="0"/>
    <x v="1"/>
    <x v="1"/>
    <x v="1"/>
    <x v="48"/>
    <s v="RP36A010"/>
    <x v="0"/>
    <x v="1"/>
    <x v="1"/>
    <x v="26"/>
    <x v="0"/>
    <n v="0"/>
    <n v="7318.98"/>
    <n v="7318.98"/>
    <n v="0"/>
    <n v="7318.98"/>
    <n v="0"/>
    <n v="7151.98"/>
    <n v="904.68"/>
    <n v="167"/>
    <n v="6414.2999999999993"/>
    <n v="167"/>
    <s v="G/530405/1AA101"/>
  </r>
  <r>
    <x v="0"/>
    <x v="0"/>
    <x v="1"/>
    <x v="1"/>
    <x v="1"/>
    <x v="48"/>
    <s v="RP36A010"/>
    <x v="0"/>
    <x v="1"/>
    <x v="1"/>
    <x v="113"/>
    <x v="0"/>
    <n v="250000"/>
    <n v="99440"/>
    <n v="349440"/>
    <n v="0"/>
    <n v="349440"/>
    <n v="0"/>
    <n v="349440"/>
    <n v="262080"/>
    <n v="0"/>
    <n v="87360"/>
    <n v="0"/>
    <s v="G/530502/1AA101"/>
  </r>
  <r>
    <x v="0"/>
    <x v="0"/>
    <x v="1"/>
    <x v="1"/>
    <x v="1"/>
    <x v="48"/>
    <s v="RP36A010"/>
    <x v="0"/>
    <x v="1"/>
    <x v="1"/>
    <x v="203"/>
    <x v="0"/>
    <n v="0"/>
    <n v="4513.26"/>
    <n v="4513.26"/>
    <n v="0"/>
    <n v="4513.26"/>
    <n v="0"/>
    <n v="4480"/>
    <n v="0"/>
    <n v="33.260000000000218"/>
    <n v="4513.26"/>
    <n v="33.26"/>
    <s v="G/530601/1AA101"/>
  </r>
  <r>
    <x v="0"/>
    <x v="0"/>
    <x v="1"/>
    <x v="1"/>
    <x v="1"/>
    <x v="48"/>
    <s v="RP36A010"/>
    <x v="0"/>
    <x v="1"/>
    <x v="1"/>
    <x v="180"/>
    <x v="0"/>
    <n v="0"/>
    <n v="3920"/>
    <n v="3920"/>
    <n v="0"/>
    <n v="3920"/>
    <n v="0"/>
    <n v="3920"/>
    <n v="3920"/>
    <n v="0"/>
    <n v="0"/>
    <n v="0"/>
    <s v="G/530602/1AA101"/>
  </r>
  <r>
    <x v="0"/>
    <x v="0"/>
    <x v="1"/>
    <x v="1"/>
    <x v="1"/>
    <x v="48"/>
    <s v="RP36A010"/>
    <x v="0"/>
    <x v="1"/>
    <x v="1"/>
    <x v="105"/>
    <x v="0"/>
    <n v="0"/>
    <n v="64.989999999999995"/>
    <n v="64.989999999999995"/>
    <n v="0"/>
    <n v="64.989999999999995"/>
    <n v="0"/>
    <n v="0"/>
    <n v="0"/>
    <n v="64.989999999999995"/>
    <n v="64.989999999999995"/>
    <n v="64.989999999999995"/>
    <s v="G/530702/1AA101"/>
  </r>
  <r>
    <x v="0"/>
    <x v="0"/>
    <x v="1"/>
    <x v="1"/>
    <x v="1"/>
    <x v="48"/>
    <s v="RP36A010"/>
    <x v="0"/>
    <x v="1"/>
    <x v="1"/>
    <x v="28"/>
    <x v="0"/>
    <n v="0"/>
    <n v="10463.469999999999"/>
    <n v="10463.469999999999"/>
    <n v="0"/>
    <n v="10463.469999999999"/>
    <n v="0"/>
    <n v="8940.44"/>
    <n v="6913.15"/>
    <n v="1523.0299999999988"/>
    <n v="3550.3199999999997"/>
    <n v="1523.03"/>
    <s v="G/530704/1AA101"/>
  </r>
  <r>
    <x v="0"/>
    <x v="0"/>
    <x v="1"/>
    <x v="1"/>
    <x v="1"/>
    <x v="48"/>
    <s v="RP36A010"/>
    <x v="0"/>
    <x v="1"/>
    <x v="1"/>
    <x v="87"/>
    <x v="0"/>
    <n v="3600"/>
    <n v="-140.96"/>
    <n v="3459.04"/>
    <n v="0"/>
    <n v="3459.04"/>
    <n v="0"/>
    <n v="738.49"/>
    <n v="19.45"/>
    <n v="2720.55"/>
    <n v="3439.59"/>
    <n v="2720.55"/>
    <s v="G/530801/1AA101"/>
  </r>
  <r>
    <x v="0"/>
    <x v="0"/>
    <x v="1"/>
    <x v="1"/>
    <x v="1"/>
    <x v="48"/>
    <s v="RP36A010"/>
    <x v="0"/>
    <x v="1"/>
    <x v="1"/>
    <x v="29"/>
    <x v="0"/>
    <n v="0"/>
    <n v="20493.04"/>
    <n v="20493.04"/>
    <n v="0"/>
    <n v="20493.04"/>
    <n v="3528"/>
    <n v="16965.04"/>
    <n v="16965.04"/>
    <n v="3528"/>
    <n v="3528"/>
    <n v="0"/>
    <s v="G/530802/1AA101"/>
  </r>
  <r>
    <x v="0"/>
    <x v="0"/>
    <x v="1"/>
    <x v="1"/>
    <x v="1"/>
    <x v="48"/>
    <s v="RP36A010"/>
    <x v="0"/>
    <x v="1"/>
    <x v="1"/>
    <x v="30"/>
    <x v="0"/>
    <n v="1700"/>
    <n v="-110"/>
    <n v="1590"/>
    <n v="0"/>
    <n v="1590"/>
    <n v="0"/>
    <n v="1581.43"/>
    <n v="1081.43"/>
    <n v="8.5699999999999363"/>
    <n v="508.56999999999994"/>
    <n v="8.57"/>
    <s v="G/530803/1AA101"/>
  </r>
  <r>
    <x v="0"/>
    <x v="0"/>
    <x v="1"/>
    <x v="1"/>
    <x v="1"/>
    <x v="48"/>
    <s v="RP36A010"/>
    <x v="0"/>
    <x v="1"/>
    <x v="1"/>
    <x v="31"/>
    <x v="0"/>
    <n v="8000"/>
    <n v="-7900"/>
    <n v="100"/>
    <n v="0"/>
    <n v="100"/>
    <n v="0"/>
    <n v="38.85"/>
    <n v="38.85"/>
    <n v="61.15"/>
    <n v="61.15"/>
    <n v="61.15"/>
    <s v="G/530804/1AA101"/>
  </r>
  <r>
    <x v="0"/>
    <x v="0"/>
    <x v="1"/>
    <x v="1"/>
    <x v="1"/>
    <x v="48"/>
    <s v="RP36A010"/>
    <x v="0"/>
    <x v="1"/>
    <x v="1"/>
    <x v="32"/>
    <x v="0"/>
    <n v="850"/>
    <n v="1523.07"/>
    <n v="2373.0699999999997"/>
    <n v="0"/>
    <n v="2373.0699999999997"/>
    <n v="97.66"/>
    <n v="1988.38"/>
    <n v="1981.59"/>
    <n v="384.6899999999996"/>
    <n v="391.47999999999979"/>
    <n v="287.02999999999997"/>
    <s v="G/530805/1AA101"/>
  </r>
  <r>
    <x v="0"/>
    <x v="0"/>
    <x v="1"/>
    <x v="1"/>
    <x v="1"/>
    <x v="48"/>
    <s v="RP36A010"/>
    <x v="0"/>
    <x v="1"/>
    <x v="1"/>
    <x v="34"/>
    <x v="0"/>
    <n v="26000"/>
    <n v="-26000"/>
    <n v="0"/>
    <n v="0"/>
    <n v="0"/>
    <n v="0"/>
    <n v="0"/>
    <n v="0"/>
    <n v="0"/>
    <n v="0"/>
    <n v="0"/>
    <s v="G/530807/1AA101"/>
  </r>
  <r>
    <x v="0"/>
    <x v="0"/>
    <x v="1"/>
    <x v="1"/>
    <x v="1"/>
    <x v="48"/>
    <s v="RP36A010"/>
    <x v="0"/>
    <x v="1"/>
    <x v="1"/>
    <x v="36"/>
    <x v="0"/>
    <n v="200"/>
    <n v="0"/>
    <n v="200"/>
    <n v="0"/>
    <n v="200"/>
    <n v="0"/>
    <n v="5.6"/>
    <n v="5.6"/>
    <n v="194.4"/>
    <n v="194.4"/>
    <n v="194.4"/>
    <s v="G/530811/1AA101"/>
  </r>
  <r>
    <x v="0"/>
    <x v="0"/>
    <x v="1"/>
    <x v="1"/>
    <x v="1"/>
    <x v="48"/>
    <s v="RP36A010"/>
    <x v="0"/>
    <x v="1"/>
    <x v="1"/>
    <x v="37"/>
    <x v="0"/>
    <n v="5000"/>
    <n v="-4188.3999999999996"/>
    <n v="811.60000000000036"/>
    <n v="0"/>
    <n v="811.60000000000036"/>
    <n v="0"/>
    <n v="811.6"/>
    <n v="811.6"/>
    <n v="0"/>
    <n v="0"/>
    <n v="0"/>
    <s v="G/530813/1AA101"/>
  </r>
  <r>
    <x v="0"/>
    <x v="0"/>
    <x v="1"/>
    <x v="1"/>
    <x v="1"/>
    <x v="48"/>
    <s v="RP36A010"/>
    <x v="0"/>
    <x v="1"/>
    <x v="1"/>
    <x v="204"/>
    <x v="0"/>
    <n v="250"/>
    <n v="88.8"/>
    <n v="338.8"/>
    <n v="0"/>
    <n v="338.8"/>
    <n v="0"/>
    <n v="268.8"/>
    <n v="156.80000000000001"/>
    <n v="70"/>
    <n v="182"/>
    <n v="70"/>
    <s v="G/530823/1AA101"/>
  </r>
  <r>
    <x v="0"/>
    <x v="0"/>
    <x v="1"/>
    <x v="1"/>
    <x v="1"/>
    <x v="48"/>
    <s v="RP36A010"/>
    <x v="0"/>
    <x v="1"/>
    <x v="1"/>
    <x v="141"/>
    <x v="0"/>
    <n v="0"/>
    <n v="2153"/>
    <n v="2153"/>
    <n v="0"/>
    <n v="2153"/>
    <n v="215.04"/>
    <n v="1937.96"/>
    <n v="1937.96"/>
    <n v="215.03999999999996"/>
    <n v="215.03999999999996"/>
    <n v="0"/>
    <s v="G/530826/1AA101"/>
  </r>
  <r>
    <x v="0"/>
    <x v="0"/>
    <x v="1"/>
    <x v="1"/>
    <x v="1"/>
    <x v="48"/>
    <s v="RP36A010"/>
    <x v="0"/>
    <x v="1"/>
    <x v="1"/>
    <x v="169"/>
    <x v="0"/>
    <n v="800"/>
    <n v="-800"/>
    <n v="0"/>
    <n v="0"/>
    <n v="0"/>
    <n v="0"/>
    <n v="0"/>
    <n v="0"/>
    <n v="0"/>
    <n v="0"/>
    <n v="0"/>
    <s v="G/531403/1AA101"/>
  </r>
  <r>
    <x v="0"/>
    <x v="0"/>
    <x v="1"/>
    <x v="1"/>
    <x v="1"/>
    <x v="48"/>
    <s v="RP36A010"/>
    <x v="0"/>
    <x v="1"/>
    <x v="2"/>
    <x v="38"/>
    <x v="0"/>
    <n v="100"/>
    <n v="100"/>
    <n v="200"/>
    <n v="0"/>
    <n v="200"/>
    <n v="0"/>
    <n v="101.62"/>
    <n v="101.62"/>
    <n v="98.38"/>
    <n v="98.38"/>
    <n v="98.38"/>
    <s v="G/570102/1AA101"/>
  </r>
  <r>
    <x v="0"/>
    <x v="0"/>
    <x v="1"/>
    <x v="1"/>
    <x v="1"/>
    <x v="48"/>
    <s v="RP36A010"/>
    <x v="0"/>
    <x v="1"/>
    <x v="2"/>
    <x v="39"/>
    <x v="0"/>
    <n v="500"/>
    <n v="-170"/>
    <n v="330"/>
    <n v="0"/>
    <n v="330"/>
    <n v="0"/>
    <n v="92.4"/>
    <n v="73.2"/>
    <n v="237.6"/>
    <n v="256.8"/>
    <n v="237.6"/>
    <s v="G/570203/1AA101"/>
  </r>
  <r>
    <x v="0"/>
    <x v="0"/>
    <x v="1"/>
    <x v="1"/>
    <x v="1"/>
    <x v="48"/>
    <s v="RP36A010"/>
    <x v="0"/>
    <x v="1"/>
    <x v="2"/>
    <x v="98"/>
    <x v="0"/>
    <n v="220"/>
    <n v="-120"/>
    <n v="100"/>
    <n v="0"/>
    <n v="100"/>
    <n v="0"/>
    <n v="41.44"/>
    <n v="41.44"/>
    <n v="58.56"/>
    <n v="58.56"/>
    <n v="58.56"/>
    <s v="G/570206/1AA101"/>
  </r>
  <r>
    <x v="0"/>
    <x v="0"/>
    <x v="1"/>
    <x v="1"/>
    <x v="1"/>
    <x v="48"/>
    <s v="RP36A010"/>
    <x v="9"/>
    <x v="69"/>
    <x v="4"/>
    <x v="57"/>
    <x v="0"/>
    <n v="13000"/>
    <n v="-1000"/>
    <n v="12000"/>
    <n v="-12000"/>
    <n v="0"/>
    <n v="0"/>
    <n v="0"/>
    <n v="0"/>
    <n v="12000"/>
    <n v="12000"/>
    <n v="0"/>
    <s v="G/730204/1AL101"/>
  </r>
  <r>
    <x v="0"/>
    <x v="0"/>
    <x v="1"/>
    <x v="1"/>
    <x v="1"/>
    <x v="48"/>
    <s v="RP36A010"/>
    <x v="9"/>
    <x v="69"/>
    <x v="4"/>
    <x v="124"/>
    <x v="0"/>
    <n v="8000"/>
    <n v="-1000"/>
    <n v="7000"/>
    <n v="-7000"/>
    <n v="0"/>
    <n v="0"/>
    <n v="0"/>
    <n v="0"/>
    <n v="7000"/>
    <n v="7000"/>
    <n v="0"/>
    <s v="G/730207/1AL101"/>
  </r>
  <r>
    <x v="0"/>
    <x v="0"/>
    <x v="1"/>
    <x v="1"/>
    <x v="1"/>
    <x v="48"/>
    <s v="RP36A010"/>
    <x v="9"/>
    <x v="69"/>
    <x v="4"/>
    <x v="205"/>
    <x v="0"/>
    <n v="48000"/>
    <n v="0"/>
    <n v="48000"/>
    <n v="-24000"/>
    <n v="24000"/>
    <n v="0"/>
    <n v="0"/>
    <n v="0"/>
    <n v="48000"/>
    <n v="48000"/>
    <n v="24000"/>
    <s v="G/730222/1AL101"/>
  </r>
  <r>
    <x v="0"/>
    <x v="0"/>
    <x v="1"/>
    <x v="1"/>
    <x v="1"/>
    <x v="48"/>
    <s v="RP36A010"/>
    <x v="9"/>
    <x v="69"/>
    <x v="4"/>
    <x v="144"/>
    <x v="0"/>
    <n v="0"/>
    <n v="62655.22"/>
    <n v="62655.22"/>
    <n v="0"/>
    <n v="62655.22"/>
    <n v="0"/>
    <n v="62655.22"/>
    <n v="17344.03"/>
    <n v="0"/>
    <n v="45311.19"/>
    <n v="0"/>
    <s v="G/730230/1AL101"/>
  </r>
  <r>
    <x v="0"/>
    <x v="0"/>
    <x v="1"/>
    <x v="1"/>
    <x v="1"/>
    <x v="48"/>
    <s v="RP36A010"/>
    <x v="9"/>
    <x v="69"/>
    <x v="4"/>
    <x v="46"/>
    <x v="0"/>
    <n v="200"/>
    <n v="0"/>
    <n v="200"/>
    <n v="-200"/>
    <n v="0"/>
    <n v="0"/>
    <n v="0"/>
    <n v="0"/>
    <n v="200"/>
    <n v="200"/>
    <n v="0"/>
    <s v="G/730404/1AL101"/>
  </r>
  <r>
    <x v="0"/>
    <x v="0"/>
    <x v="1"/>
    <x v="1"/>
    <x v="1"/>
    <x v="48"/>
    <s v="RP36A010"/>
    <x v="9"/>
    <x v="69"/>
    <x v="4"/>
    <x v="106"/>
    <x v="0"/>
    <n v="0"/>
    <n v="17598.03"/>
    <n v="17598.03"/>
    <n v="-17598.03"/>
    <n v="0"/>
    <n v="0"/>
    <n v="0"/>
    <n v="0"/>
    <n v="17598.03"/>
    <n v="17598.03"/>
    <n v="0"/>
    <s v="G/730601/1AL101"/>
  </r>
  <r>
    <x v="0"/>
    <x v="0"/>
    <x v="1"/>
    <x v="1"/>
    <x v="1"/>
    <x v="48"/>
    <s v="RP36A010"/>
    <x v="9"/>
    <x v="69"/>
    <x v="4"/>
    <x v="150"/>
    <x v="0"/>
    <n v="10000"/>
    <n v="30000"/>
    <n v="40000"/>
    <n v="-40000"/>
    <n v="0"/>
    <n v="0"/>
    <n v="0"/>
    <n v="0"/>
    <n v="40000"/>
    <n v="40000"/>
    <n v="0"/>
    <s v="G/730602/1AL101"/>
  </r>
  <r>
    <x v="0"/>
    <x v="0"/>
    <x v="1"/>
    <x v="1"/>
    <x v="1"/>
    <x v="48"/>
    <s v="RP36A010"/>
    <x v="9"/>
    <x v="69"/>
    <x v="4"/>
    <x v="89"/>
    <x v="0"/>
    <n v="202800"/>
    <n v="-202800"/>
    <n v="0"/>
    <n v="0"/>
    <n v="0"/>
    <n v="0"/>
    <n v="0"/>
    <n v="0"/>
    <n v="0"/>
    <n v="0"/>
    <n v="0"/>
    <s v="G/730701/1AL101"/>
  </r>
  <r>
    <x v="0"/>
    <x v="0"/>
    <x v="1"/>
    <x v="1"/>
    <x v="1"/>
    <x v="48"/>
    <s v="RP36A010"/>
    <x v="9"/>
    <x v="69"/>
    <x v="4"/>
    <x v="110"/>
    <x v="0"/>
    <n v="28125"/>
    <n v="0"/>
    <n v="28125"/>
    <n v="-28125"/>
    <n v="0"/>
    <n v="0"/>
    <n v="0"/>
    <n v="0"/>
    <n v="28125"/>
    <n v="28125"/>
    <n v="0"/>
    <s v="G/730704/1AL101"/>
  </r>
  <r>
    <x v="0"/>
    <x v="0"/>
    <x v="1"/>
    <x v="1"/>
    <x v="1"/>
    <x v="48"/>
    <s v="RP36A010"/>
    <x v="9"/>
    <x v="69"/>
    <x v="6"/>
    <x v="79"/>
    <x v="0"/>
    <n v="0"/>
    <n v="1510.77"/>
    <n v="1510.77"/>
    <n v="-134.4"/>
    <n v="1376.37"/>
    <n v="1376.37"/>
    <n v="0"/>
    <n v="0"/>
    <n v="1510.77"/>
    <n v="1510.77"/>
    <n v="0"/>
    <s v="G/840103/1AL101"/>
  </r>
  <r>
    <x v="0"/>
    <x v="0"/>
    <x v="1"/>
    <x v="1"/>
    <x v="1"/>
    <x v="48"/>
    <s v="RP36A010"/>
    <x v="9"/>
    <x v="69"/>
    <x v="6"/>
    <x v="77"/>
    <x v="0"/>
    <n v="10000"/>
    <n v="-10000"/>
    <n v="0"/>
    <n v="0"/>
    <n v="0"/>
    <n v="0"/>
    <n v="0"/>
    <n v="0"/>
    <n v="0"/>
    <n v="0"/>
    <n v="0"/>
    <s v="G/840104/1AL101"/>
  </r>
  <r>
    <x v="0"/>
    <x v="0"/>
    <x v="1"/>
    <x v="1"/>
    <x v="1"/>
    <x v="48"/>
    <s v="RP36A010"/>
    <x v="9"/>
    <x v="69"/>
    <x v="6"/>
    <x v="78"/>
    <x v="0"/>
    <n v="757633.67"/>
    <n v="15691.2"/>
    <n v="773324.87"/>
    <n v="-709311.6"/>
    <n v="64013.270000000019"/>
    <n v="0"/>
    <n v="6378.6"/>
    <n v="6378.6"/>
    <n v="766946.27"/>
    <n v="766946.27"/>
    <n v="57634.67"/>
    <s v="G/840107/1AL101"/>
  </r>
  <r>
    <x v="0"/>
    <x v="0"/>
    <x v="1"/>
    <x v="1"/>
    <x v="1"/>
    <x v="48"/>
    <s v="RP36A010"/>
    <x v="9"/>
    <x v="69"/>
    <x v="6"/>
    <x v="206"/>
    <x v="0"/>
    <n v="0"/>
    <n v="87344.78"/>
    <n v="87344.78"/>
    <n v="-87344.78"/>
    <n v="0"/>
    <n v="0"/>
    <n v="0"/>
    <n v="0"/>
    <n v="87344.78"/>
    <n v="87344.78"/>
    <n v="0"/>
    <s v="G/840402/1AL101"/>
  </r>
  <r>
    <x v="0"/>
    <x v="0"/>
    <x v="1"/>
    <x v="1"/>
    <x v="1"/>
    <x v="48"/>
    <s v="RP36A010"/>
    <x v="0"/>
    <x v="0"/>
    <x v="7"/>
    <x v="90"/>
    <x v="0"/>
    <n v="0"/>
    <n v="15000"/>
    <n v="15000"/>
    <n v="0"/>
    <n v="15000"/>
    <n v="0"/>
    <n v="0"/>
    <n v="0"/>
    <n v="15000"/>
    <n v="15000"/>
    <n v="15000"/>
    <s v="G/990101/1AA101"/>
  </r>
  <r>
    <x v="0"/>
    <x v="0"/>
    <x v="0"/>
    <x v="12"/>
    <x v="12"/>
    <x v="49"/>
    <s v="ZA01D000"/>
    <x v="0"/>
    <x v="0"/>
    <x v="0"/>
    <x v="0"/>
    <x v="0"/>
    <n v="1238064"/>
    <n v="-10848"/>
    <n v="1227216"/>
    <n v="-82097.490000000005"/>
    <n v="1145118.51"/>
    <n v="0"/>
    <n v="758572.12"/>
    <n v="758572.12"/>
    <n v="468643.88"/>
    <n v="468643.88"/>
    <n v="386546.39"/>
    <s v="G/510105/1DA101"/>
  </r>
  <r>
    <x v="0"/>
    <x v="0"/>
    <x v="0"/>
    <x v="12"/>
    <x v="12"/>
    <x v="49"/>
    <s v="ZA01D000"/>
    <x v="0"/>
    <x v="0"/>
    <x v="0"/>
    <x v="1"/>
    <x v="0"/>
    <n v="28381.200000000001"/>
    <n v="0"/>
    <n v="28381.200000000001"/>
    <n v="-7751.47"/>
    <n v="20629.73"/>
    <n v="0"/>
    <n v="13793.44"/>
    <n v="13793.44"/>
    <n v="14587.76"/>
    <n v="14587.76"/>
    <n v="6836.29"/>
    <s v="G/510106/1DA101"/>
  </r>
  <r>
    <x v="0"/>
    <x v="0"/>
    <x v="0"/>
    <x v="12"/>
    <x v="12"/>
    <x v="49"/>
    <s v="ZA01D000"/>
    <x v="0"/>
    <x v="0"/>
    <x v="0"/>
    <x v="2"/>
    <x v="0"/>
    <n v="105537.1"/>
    <n v="-191"/>
    <n v="105346.1"/>
    <n v="0"/>
    <n v="105346.1"/>
    <n v="396.1"/>
    <n v="18888.96"/>
    <n v="18888.96"/>
    <n v="86457.140000000014"/>
    <n v="86457.140000000014"/>
    <n v="86061.04"/>
    <s v="G/510203/1DA101"/>
  </r>
  <r>
    <x v="0"/>
    <x v="0"/>
    <x v="0"/>
    <x v="12"/>
    <x v="12"/>
    <x v="49"/>
    <s v="ZA01D000"/>
    <x v="0"/>
    <x v="0"/>
    <x v="0"/>
    <x v="3"/>
    <x v="0"/>
    <n v="31248.14"/>
    <n v="66.67"/>
    <n v="31314.809999999998"/>
    <n v="0"/>
    <n v="31314.809999999998"/>
    <n v="168.91"/>
    <n v="25264.6"/>
    <n v="25264.6"/>
    <n v="6050.2099999999991"/>
    <n v="6050.2099999999991"/>
    <n v="5881.3"/>
    <s v="G/510204/1DA101"/>
  </r>
  <r>
    <x v="0"/>
    <x v="0"/>
    <x v="0"/>
    <x v="12"/>
    <x v="12"/>
    <x v="49"/>
    <s v="ZA01D000"/>
    <x v="0"/>
    <x v="0"/>
    <x v="0"/>
    <x v="4"/>
    <x v="0"/>
    <n v="528"/>
    <n v="0"/>
    <n v="528"/>
    <n v="-387.99"/>
    <n v="140.01"/>
    <n v="0"/>
    <n v="81"/>
    <n v="81"/>
    <n v="447"/>
    <n v="447"/>
    <n v="59.01"/>
    <s v="G/510304/1DA101"/>
  </r>
  <r>
    <x v="0"/>
    <x v="0"/>
    <x v="0"/>
    <x v="12"/>
    <x v="12"/>
    <x v="49"/>
    <s v="ZA01D000"/>
    <x v="0"/>
    <x v="0"/>
    <x v="0"/>
    <x v="5"/>
    <x v="0"/>
    <n v="4224"/>
    <n v="0"/>
    <n v="4224"/>
    <n v="-2405.54"/>
    <n v="1818.46"/>
    <n v="0"/>
    <n v="1052"/>
    <n v="1052"/>
    <n v="3172"/>
    <n v="3172"/>
    <n v="766.46"/>
    <s v="G/510306/1DA101"/>
  </r>
  <r>
    <x v="0"/>
    <x v="0"/>
    <x v="0"/>
    <x v="12"/>
    <x v="12"/>
    <x v="49"/>
    <s v="ZA01D000"/>
    <x v="0"/>
    <x v="0"/>
    <x v="0"/>
    <x v="6"/>
    <x v="0"/>
    <n v="141.91"/>
    <n v="0"/>
    <n v="141.91"/>
    <n v="-141.91"/>
    <n v="0"/>
    <n v="0"/>
    <n v="0"/>
    <n v="0"/>
    <n v="141.91"/>
    <n v="141.91"/>
    <n v="0"/>
    <s v="G/510401/1DA101"/>
  </r>
  <r>
    <x v="0"/>
    <x v="0"/>
    <x v="0"/>
    <x v="12"/>
    <x v="12"/>
    <x v="49"/>
    <s v="ZA01D000"/>
    <x v="0"/>
    <x v="0"/>
    <x v="0"/>
    <x v="7"/>
    <x v="0"/>
    <n v="851.44"/>
    <n v="0"/>
    <n v="851.44"/>
    <n v="-580.17999999999995"/>
    <n v="271.2600000000001"/>
    <n v="0"/>
    <n v="180.2"/>
    <n v="180.2"/>
    <n v="671.24"/>
    <n v="671.24"/>
    <n v="91.06"/>
    <s v="G/510408/1DA101"/>
  </r>
  <r>
    <x v="0"/>
    <x v="0"/>
    <x v="0"/>
    <x v="12"/>
    <x v="12"/>
    <x v="49"/>
    <s v="ZA01D000"/>
    <x v="0"/>
    <x v="0"/>
    <x v="0"/>
    <x v="8"/>
    <x v="0"/>
    <n v="9832.32"/>
    <n v="0"/>
    <n v="9832.32"/>
    <n v="3323.11"/>
    <n v="13155.43"/>
    <n v="0"/>
    <n v="8279.5400000000009"/>
    <n v="8279.5400000000009"/>
    <n v="1552.7799999999988"/>
    <n v="1552.7799999999988"/>
    <n v="4875.8900000000003"/>
    <s v="G/510507/1DA101"/>
  </r>
  <r>
    <x v="0"/>
    <x v="0"/>
    <x v="0"/>
    <x v="12"/>
    <x v="12"/>
    <x v="49"/>
    <s v="ZA01D000"/>
    <x v="0"/>
    <x v="0"/>
    <x v="0"/>
    <x v="9"/>
    <x v="0"/>
    <n v="7213.01"/>
    <n v="0"/>
    <n v="7213.01"/>
    <n v="-3569.26"/>
    <n v="3643.75"/>
    <n v="0"/>
    <n v="74.5"/>
    <n v="74.5"/>
    <n v="7138.51"/>
    <n v="7138.51"/>
    <n v="3569.25"/>
    <s v="G/510509/1DA101"/>
  </r>
  <r>
    <x v="0"/>
    <x v="0"/>
    <x v="0"/>
    <x v="12"/>
    <x v="12"/>
    <x v="49"/>
    <s v="ZA01D000"/>
    <x v="0"/>
    <x v="0"/>
    <x v="0"/>
    <x v="82"/>
    <x v="0"/>
    <n v="0"/>
    <n v="8556"/>
    <n v="8556"/>
    <n v="0"/>
    <n v="8556"/>
    <n v="4040.33"/>
    <n v="4515.67"/>
    <n v="4515.67"/>
    <n v="4040.33"/>
    <n v="4040.33"/>
    <n v="0"/>
    <s v="G/510510/1DA101"/>
  </r>
  <r>
    <x v="0"/>
    <x v="0"/>
    <x v="0"/>
    <x v="12"/>
    <x v="12"/>
    <x v="49"/>
    <s v="ZA01D000"/>
    <x v="0"/>
    <x v="0"/>
    <x v="0"/>
    <x v="10"/>
    <x v="0"/>
    <n v="3663.04"/>
    <n v="0"/>
    <n v="3663.04"/>
    <n v="-1626.52"/>
    <n v="2036.52"/>
    <n v="0"/>
    <n v="410"/>
    <n v="410"/>
    <n v="3253.04"/>
    <n v="3253.04"/>
    <n v="1626.52"/>
    <s v="G/510512/1DA101"/>
  </r>
  <r>
    <x v="0"/>
    <x v="0"/>
    <x v="0"/>
    <x v="12"/>
    <x v="12"/>
    <x v="49"/>
    <s v="ZA01D000"/>
    <x v="0"/>
    <x v="0"/>
    <x v="0"/>
    <x v="11"/>
    <x v="0"/>
    <n v="3326.09"/>
    <n v="0"/>
    <n v="3326.09"/>
    <n v="614.62"/>
    <n v="3940.71"/>
    <n v="0"/>
    <n v="2506.8000000000002"/>
    <n v="2506.8000000000002"/>
    <n v="819.29"/>
    <n v="819.29"/>
    <n v="1433.91"/>
    <s v="G/510513/1DA101"/>
  </r>
  <r>
    <x v="0"/>
    <x v="0"/>
    <x v="0"/>
    <x v="12"/>
    <x v="12"/>
    <x v="49"/>
    <s v="ZA01D000"/>
    <x v="0"/>
    <x v="0"/>
    <x v="0"/>
    <x v="12"/>
    <x v="0"/>
    <n v="160063.41"/>
    <n v="-289.95"/>
    <n v="159773.46"/>
    <n v="-8857.51"/>
    <n v="150915.94999999998"/>
    <n v="426.94"/>
    <n v="99622.399999999994"/>
    <n v="99622.399999999994"/>
    <n v="60151.06"/>
    <n v="60151.06"/>
    <n v="50866.61"/>
    <s v="G/510601/1DA101"/>
  </r>
  <r>
    <x v="0"/>
    <x v="0"/>
    <x v="0"/>
    <x v="12"/>
    <x v="12"/>
    <x v="49"/>
    <s v="ZA01D000"/>
    <x v="0"/>
    <x v="0"/>
    <x v="0"/>
    <x v="13"/>
    <x v="0"/>
    <n v="105537.1"/>
    <n v="-191"/>
    <n v="105346.1"/>
    <n v="-28490.46"/>
    <n v="76855.640000000014"/>
    <n v="713"/>
    <n v="50293.67"/>
    <n v="50293.67"/>
    <n v="55052.430000000008"/>
    <n v="55052.430000000008"/>
    <n v="25848.97"/>
    <s v="G/510602/1DA101"/>
  </r>
  <r>
    <x v="0"/>
    <x v="0"/>
    <x v="0"/>
    <x v="12"/>
    <x v="12"/>
    <x v="49"/>
    <s v="ZA01D000"/>
    <x v="0"/>
    <x v="0"/>
    <x v="0"/>
    <x v="14"/>
    <x v="0"/>
    <n v="25809.79"/>
    <n v="0"/>
    <n v="25809.79"/>
    <n v="0"/>
    <n v="25809.79"/>
    <n v="0"/>
    <n v="0"/>
    <n v="0"/>
    <n v="25809.79"/>
    <n v="25809.79"/>
    <n v="25809.79"/>
    <s v="G/510707/1DA101"/>
  </r>
  <r>
    <x v="0"/>
    <x v="0"/>
    <x v="0"/>
    <x v="12"/>
    <x v="12"/>
    <x v="49"/>
    <s v="ZA01D000"/>
    <x v="0"/>
    <x v="1"/>
    <x v="1"/>
    <x v="91"/>
    <x v="1"/>
    <n v="46000"/>
    <n v="0"/>
    <n v="46000"/>
    <n v="0"/>
    <n v="46000"/>
    <n v="0"/>
    <n v="11584"/>
    <n v="3920"/>
    <n v="34416"/>
    <n v="42080"/>
    <n v="34416"/>
    <s v="G/530106/1DA101"/>
  </r>
  <r>
    <x v="0"/>
    <x v="0"/>
    <x v="0"/>
    <x v="12"/>
    <x v="12"/>
    <x v="49"/>
    <s v="ZA01D000"/>
    <x v="0"/>
    <x v="1"/>
    <x v="1"/>
    <x v="19"/>
    <x v="1"/>
    <n v="19000"/>
    <n v="-10000"/>
    <n v="9000"/>
    <n v="0"/>
    <n v="9000"/>
    <n v="0"/>
    <n v="0"/>
    <n v="0"/>
    <n v="9000"/>
    <n v="9000"/>
    <n v="9000"/>
    <s v="G/530203/1DA101"/>
  </r>
  <r>
    <x v="0"/>
    <x v="0"/>
    <x v="0"/>
    <x v="12"/>
    <x v="12"/>
    <x v="49"/>
    <s v="ZA01D000"/>
    <x v="0"/>
    <x v="1"/>
    <x v="1"/>
    <x v="20"/>
    <x v="1"/>
    <n v="18000"/>
    <n v="-18000"/>
    <n v="0"/>
    <n v="0"/>
    <n v="0"/>
    <n v="0"/>
    <n v="0"/>
    <n v="0"/>
    <n v="0"/>
    <n v="0"/>
    <n v="0"/>
    <s v="G/530204/1DA101"/>
  </r>
  <r>
    <x v="0"/>
    <x v="0"/>
    <x v="0"/>
    <x v="12"/>
    <x v="12"/>
    <x v="49"/>
    <s v="ZA01D000"/>
    <x v="0"/>
    <x v="1"/>
    <x v="1"/>
    <x v="121"/>
    <x v="1"/>
    <n v="14000"/>
    <n v="-14000"/>
    <n v="0"/>
    <n v="0"/>
    <n v="0"/>
    <n v="0"/>
    <n v="0"/>
    <n v="0"/>
    <n v="0"/>
    <n v="0"/>
    <n v="0"/>
    <s v="G/530230/1DA101"/>
  </r>
  <r>
    <x v="0"/>
    <x v="0"/>
    <x v="0"/>
    <x v="12"/>
    <x v="12"/>
    <x v="49"/>
    <s v="ZA01D000"/>
    <x v="0"/>
    <x v="1"/>
    <x v="1"/>
    <x v="207"/>
    <x v="1"/>
    <n v="5824"/>
    <n v="-5824"/>
    <n v="0"/>
    <n v="0"/>
    <n v="0"/>
    <n v="0"/>
    <n v="0"/>
    <n v="0"/>
    <n v="0"/>
    <n v="0"/>
    <n v="0"/>
    <s v="G/530241/1DA101"/>
  </r>
  <r>
    <x v="0"/>
    <x v="0"/>
    <x v="0"/>
    <x v="12"/>
    <x v="12"/>
    <x v="49"/>
    <s v="ZA01D000"/>
    <x v="0"/>
    <x v="1"/>
    <x v="1"/>
    <x v="24"/>
    <x v="1"/>
    <n v="60000"/>
    <n v="-1687.05"/>
    <n v="58312.95"/>
    <n v="-49908"/>
    <n v="8404.9499999999971"/>
    <n v="0"/>
    <n v="0"/>
    <n v="0"/>
    <n v="58312.95"/>
    <n v="58312.95"/>
    <n v="8404.9500000000007"/>
    <s v="G/530402/1DA101"/>
  </r>
  <r>
    <x v="0"/>
    <x v="0"/>
    <x v="0"/>
    <x v="12"/>
    <x v="12"/>
    <x v="49"/>
    <s v="ZA01D000"/>
    <x v="0"/>
    <x v="1"/>
    <x v="1"/>
    <x v="25"/>
    <x v="1"/>
    <n v="6000"/>
    <n v="11750"/>
    <n v="17750"/>
    <n v="0"/>
    <n v="17750"/>
    <n v="0"/>
    <n v="0"/>
    <n v="0"/>
    <n v="17750"/>
    <n v="17750"/>
    <n v="17750"/>
    <s v="G/530404/1DA101"/>
  </r>
  <r>
    <x v="0"/>
    <x v="0"/>
    <x v="0"/>
    <x v="12"/>
    <x v="12"/>
    <x v="49"/>
    <s v="ZA01D000"/>
    <x v="0"/>
    <x v="1"/>
    <x v="1"/>
    <x v="27"/>
    <x v="1"/>
    <n v="0"/>
    <n v="1595.05"/>
    <n v="1595.05"/>
    <n v="0"/>
    <n v="1595.05"/>
    <n v="0"/>
    <n v="1595.05"/>
    <n v="1595.05"/>
    <n v="0"/>
    <n v="0"/>
    <n v="0"/>
    <s v="G/530505/1DA101"/>
  </r>
  <r>
    <x v="0"/>
    <x v="0"/>
    <x v="0"/>
    <x v="12"/>
    <x v="12"/>
    <x v="49"/>
    <s v="ZA01D000"/>
    <x v="0"/>
    <x v="1"/>
    <x v="1"/>
    <x v="180"/>
    <x v="1"/>
    <n v="0"/>
    <n v="1344"/>
    <n v="1344"/>
    <n v="0"/>
    <n v="1344"/>
    <n v="0"/>
    <n v="0"/>
    <n v="0"/>
    <n v="1344"/>
    <n v="1344"/>
    <n v="1344"/>
    <s v="G/530602/1DA101"/>
  </r>
  <r>
    <x v="0"/>
    <x v="0"/>
    <x v="0"/>
    <x v="12"/>
    <x v="12"/>
    <x v="49"/>
    <s v="ZA01D000"/>
    <x v="0"/>
    <x v="1"/>
    <x v="1"/>
    <x v="208"/>
    <x v="1"/>
    <n v="0"/>
    <n v="3396"/>
    <n v="3396"/>
    <n v="0"/>
    <n v="3396"/>
    <n v="0"/>
    <n v="3000"/>
    <n v="0"/>
    <n v="396"/>
    <n v="3396"/>
    <n v="396"/>
    <s v="G/530609/1DA101"/>
  </r>
  <r>
    <x v="0"/>
    <x v="0"/>
    <x v="0"/>
    <x v="12"/>
    <x v="12"/>
    <x v="49"/>
    <s v="ZA01D000"/>
    <x v="0"/>
    <x v="1"/>
    <x v="1"/>
    <x v="28"/>
    <x v="1"/>
    <n v="0"/>
    <n v="5000"/>
    <n v="5000"/>
    <n v="0"/>
    <n v="5000"/>
    <n v="0"/>
    <n v="0"/>
    <n v="0"/>
    <n v="5000"/>
    <n v="5000"/>
    <n v="5000"/>
    <s v="G/530704/1DA101"/>
  </r>
  <r>
    <x v="0"/>
    <x v="0"/>
    <x v="0"/>
    <x v="12"/>
    <x v="12"/>
    <x v="49"/>
    <s v="ZA01D000"/>
    <x v="0"/>
    <x v="1"/>
    <x v="1"/>
    <x v="32"/>
    <x v="1"/>
    <n v="220"/>
    <n v="0"/>
    <n v="220"/>
    <n v="0"/>
    <n v="220"/>
    <n v="0"/>
    <n v="0"/>
    <n v="0"/>
    <n v="220"/>
    <n v="220"/>
    <n v="220"/>
    <s v="G/530805/1DA101"/>
  </r>
  <r>
    <x v="0"/>
    <x v="0"/>
    <x v="0"/>
    <x v="12"/>
    <x v="12"/>
    <x v="49"/>
    <s v="ZA01D000"/>
    <x v="0"/>
    <x v="1"/>
    <x v="1"/>
    <x v="34"/>
    <x v="1"/>
    <n v="0"/>
    <n v="3000"/>
    <n v="3000"/>
    <n v="0"/>
    <n v="3000"/>
    <n v="0"/>
    <n v="0"/>
    <n v="0"/>
    <n v="3000"/>
    <n v="3000"/>
    <n v="3000"/>
    <s v="G/530807/1DA101"/>
  </r>
  <r>
    <x v="0"/>
    <x v="0"/>
    <x v="0"/>
    <x v="12"/>
    <x v="12"/>
    <x v="49"/>
    <s v="ZA01D000"/>
    <x v="0"/>
    <x v="1"/>
    <x v="1"/>
    <x v="94"/>
    <x v="1"/>
    <n v="18000"/>
    <n v="17291.599999999999"/>
    <n v="35291.599999999999"/>
    <n v="0"/>
    <n v="35291.599999999999"/>
    <n v="0"/>
    <n v="0"/>
    <n v="0"/>
    <n v="35291.599999999999"/>
    <n v="35291.599999999999"/>
    <n v="35291.599999999999"/>
    <s v="G/530810/1DA101"/>
  </r>
  <r>
    <x v="0"/>
    <x v="0"/>
    <x v="0"/>
    <x v="12"/>
    <x v="12"/>
    <x v="49"/>
    <s v="ZA01D000"/>
    <x v="0"/>
    <x v="1"/>
    <x v="1"/>
    <x v="37"/>
    <x v="0"/>
    <n v="12000"/>
    <n v="0"/>
    <n v="12000"/>
    <n v="0"/>
    <n v="12000"/>
    <n v="0"/>
    <n v="11999.68"/>
    <n v="11999.68"/>
    <n v="0.31999999999970896"/>
    <n v="0.31999999999970896"/>
    <n v="0.32"/>
    <s v="G/530813/1DA101"/>
  </r>
  <r>
    <x v="0"/>
    <x v="0"/>
    <x v="0"/>
    <x v="12"/>
    <x v="12"/>
    <x v="49"/>
    <s v="ZA01D000"/>
    <x v="0"/>
    <x v="1"/>
    <x v="1"/>
    <x v="37"/>
    <x v="1"/>
    <n v="37000"/>
    <n v="6134.4"/>
    <n v="43134.400000000001"/>
    <n v="0"/>
    <n v="43134.400000000001"/>
    <n v="0"/>
    <n v="14880.32"/>
    <n v="14880.32"/>
    <n v="28254.080000000002"/>
    <n v="28254.080000000002"/>
    <n v="28254.080000000002"/>
    <s v="G/530813/1DA101"/>
  </r>
  <r>
    <x v="1"/>
    <x v="1"/>
    <x v="0"/>
    <x v="12"/>
    <x v="12"/>
    <x v="49"/>
    <s v="ZA01D000"/>
    <x v="17"/>
    <x v="70"/>
    <x v="4"/>
    <x v="89"/>
    <x v="1"/>
    <n v="10000"/>
    <n v="0"/>
    <n v="10000"/>
    <n v="-10000"/>
    <n v="0"/>
    <n v="0"/>
    <n v="0"/>
    <n v="0"/>
    <n v="10000"/>
    <n v="10000"/>
    <n v="0"/>
    <s v="G/730701/3DD303"/>
  </r>
  <r>
    <x v="1"/>
    <x v="1"/>
    <x v="0"/>
    <x v="12"/>
    <x v="12"/>
    <x v="49"/>
    <s v="ZA01D000"/>
    <x v="17"/>
    <x v="70"/>
    <x v="4"/>
    <x v="126"/>
    <x v="1"/>
    <n v="45000"/>
    <n v="0"/>
    <n v="45000"/>
    <n v="-37000"/>
    <n v="8000"/>
    <n v="0"/>
    <n v="0"/>
    <n v="0"/>
    <n v="45000"/>
    <n v="45000"/>
    <n v="8000"/>
    <s v="G/730702/3DD303"/>
  </r>
  <r>
    <x v="1"/>
    <x v="1"/>
    <x v="0"/>
    <x v="12"/>
    <x v="12"/>
    <x v="49"/>
    <s v="ZA01D000"/>
    <x v="18"/>
    <x v="71"/>
    <x v="4"/>
    <x v="57"/>
    <x v="1"/>
    <n v="5000"/>
    <n v="0"/>
    <n v="5000"/>
    <n v="-5000"/>
    <n v="0"/>
    <n v="0"/>
    <n v="0"/>
    <n v="0"/>
    <n v="5000"/>
    <n v="5000"/>
    <n v="0"/>
    <s v="G/730204/3DD305"/>
  </r>
  <r>
    <x v="1"/>
    <x v="1"/>
    <x v="0"/>
    <x v="12"/>
    <x v="12"/>
    <x v="49"/>
    <s v="ZA01D000"/>
    <x v="18"/>
    <x v="71"/>
    <x v="4"/>
    <x v="53"/>
    <x v="1"/>
    <n v="5000"/>
    <n v="0"/>
    <n v="5000"/>
    <n v="-5000"/>
    <n v="0"/>
    <n v="0"/>
    <n v="0"/>
    <n v="0"/>
    <n v="5000"/>
    <n v="5000"/>
    <n v="0"/>
    <s v="G/730205/3DD305"/>
  </r>
  <r>
    <x v="1"/>
    <x v="1"/>
    <x v="0"/>
    <x v="12"/>
    <x v="12"/>
    <x v="49"/>
    <s v="ZA01D000"/>
    <x v="18"/>
    <x v="71"/>
    <x v="4"/>
    <x v="209"/>
    <x v="1"/>
    <n v="28500"/>
    <n v="0"/>
    <n v="28500"/>
    <n v="0"/>
    <n v="28500"/>
    <n v="0"/>
    <n v="0"/>
    <n v="0"/>
    <n v="28500"/>
    <n v="28500"/>
    <n v="28500"/>
    <s v="G/730236/3DD305"/>
  </r>
  <r>
    <x v="1"/>
    <x v="1"/>
    <x v="0"/>
    <x v="12"/>
    <x v="12"/>
    <x v="49"/>
    <s v="ZA01D000"/>
    <x v="18"/>
    <x v="71"/>
    <x v="4"/>
    <x v="54"/>
    <x v="1"/>
    <n v="71000"/>
    <n v="0"/>
    <n v="71000"/>
    <n v="-20000"/>
    <n v="51000"/>
    <n v="0"/>
    <n v="0"/>
    <n v="0"/>
    <n v="71000"/>
    <n v="71000"/>
    <n v="51000"/>
    <s v="G/730237/3DD305"/>
  </r>
  <r>
    <x v="1"/>
    <x v="1"/>
    <x v="0"/>
    <x v="12"/>
    <x v="12"/>
    <x v="49"/>
    <s v="ZA01D000"/>
    <x v="18"/>
    <x v="71"/>
    <x v="4"/>
    <x v="210"/>
    <x v="1"/>
    <n v="16500"/>
    <n v="0"/>
    <n v="16500"/>
    <n v="0"/>
    <n v="16500"/>
    <n v="0"/>
    <n v="0"/>
    <n v="0"/>
    <n v="16500"/>
    <n v="16500"/>
    <n v="16500"/>
    <s v="G/731515/3DD305"/>
  </r>
  <r>
    <x v="1"/>
    <x v="1"/>
    <x v="0"/>
    <x v="12"/>
    <x v="12"/>
    <x v="49"/>
    <s v="ZA01D000"/>
    <x v="19"/>
    <x v="72"/>
    <x v="4"/>
    <x v="89"/>
    <x v="1"/>
    <n v="22000"/>
    <n v="0"/>
    <n v="22000"/>
    <n v="0"/>
    <n v="22000"/>
    <n v="0"/>
    <n v="0"/>
    <n v="0"/>
    <n v="22000"/>
    <n v="22000"/>
    <n v="22000"/>
    <s v="G/730701/3DD306"/>
  </r>
  <r>
    <x v="1"/>
    <x v="1"/>
    <x v="0"/>
    <x v="12"/>
    <x v="12"/>
    <x v="49"/>
    <s v="ZA01D000"/>
    <x v="19"/>
    <x v="72"/>
    <x v="4"/>
    <x v="126"/>
    <x v="1"/>
    <n v="15000"/>
    <n v="0"/>
    <n v="15000"/>
    <n v="0"/>
    <n v="15000"/>
    <n v="0"/>
    <n v="0"/>
    <n v="0"/>
    <n v="15000"/>
    <n v="15000"/>
    <n v="15000"/>
    <s v="G/730702/3DD306"/>
  </r>
  <r>
    <x v="1"/>
    <x v="1"/>
    <x v="0"/>
    <x v="12"/>
    <x v="12"/>
    <x v="49"/>
    <s v="ZA01D000"/>
    <x v="20"/>
    <x v="73"/>
    <x v="4"/>
    <x v="57"/>
    <x v="1"/>
    <n v="30000"/>
    <n v="0"/>
    <n v="30000"/>
    <n v="0"/>
    <n v="30000"/>
    <n v="0"/>
    <n v="0"/>
    <n v="0"/>
    <n v="30000"/>
    <n v="30000"/>
    <n v="30000"/>
    <s v="G/730204/3DD307"/>
  </r>
  <r>
    <x v="1"/>
    <x v="1"/>
    <x v="0"/>
    <x v="12"/>
    <x v="12"/>
    <x v="49"/>
    <s v="ZA01D000"/>
    <x v="20"/>
    <x v="73"/>
    <x v="4"/>
    <x v="124"/>
    <x v="1"/>
    <n v="5000"/>
    <n v="0"/>
    <n v="5000"/>
    <n v="-5000"/>
    <n v="0"/>
    <n v="0"/>
    <n v="0"/>
    <n v="0"/>
    <n v="5000"/>
    <n v="5000"/>
    <n v="0"/>
    <s v="G/730207/3DD307"/>
  </r>
  <r>
    <x v="1"/>
    <x v="1"/>
    <x v="0"/>
    <x v="12"/>
    <x v="12"/>
    <x v="49"/>
    <s v="ZA01D000"/>
    <x v="20"/>
    <x v="73"/>
    <x v="4"/>
    <x v="209"/>
    <x v="1"/>
    <n v="267000"/>
    <n v="0"/>
    <n v="267000"/>
    <n v="0"/>
    <n v="267000"/>
    <n v="0"/>
    <n v="0"/>
    <n v="0"/>
    <n v="267000"/>
    <n v="267000"/>
    <n v="267000"/>
    <s v="G/730236/3DD307"/>
  </r>
  <r>
    <x v="1"/>
    <x v="1"/>
    <x v="0"/>
    <x v="12"/>
    <x v="12"/>
    <x v="49"/>
    <s v="ZA01D000"/>
    <x v="20"/>
    <x v="73"/>
    <x v="4"/>
    <x v="69"/>
    <x v="1"/>
    <n v="3570"/>
    <n v="0"/>
    <n v="3570"/>
    <n v="0"/>
    <n v="3570"/>
    <n v="0"/>
    <n v="0"/>
    <n v="0"/>
    <n v="3570"/>
    <n v="3570"/>
    <n v="3570"/>
    <s v="G/730802/3DD307"/>
  </r>
  <r>
    <x v="1"/>
    <x v="1"/>
    <x v="0"/>
    <x v="12"/>
    <x v="12"/>
    <x v="49"/>
    <s v="ZA01D000"/>
    <x v="20"/>
    <x v="73"/>
    <x v="4"/>
    <x v="52"/>
    <x v="1"/>
    <n v="1430"/>
    <n v="0"/>
    <n v="1430"/>
    <n v="0"/>
    <n v="1430"/>
    <n v="0"/>
    <n v="0"/>
    <n v="0"/>
    <n v="1430"/>
    <n v="1430"/>
    <n v="1430"/>
    <s v="G/731406/3DD307"/>
  </r>
  <r>
    <x v="1"/>
    <x v="1"/>
    <x v="0"/>
    <x v="12"/>
    <x v="12"/>
    <x v="49"/>
    <s v="ZA01D000"/>
    <x v="18"/>
    <x v="74"/>
    <x v="9"/>
    <x v="137"/>
    <x v="1"/>
    <n v="365417.45"/>
    <n v="0"/>
    <n v="365417.45"/>
    <n v="-315417.45"/>
    <n v="50000"/>
    <n v="0"/>
    <n v="0"/>
    <n v="0"/>
    <n v="365417.45"/>
    <n v="365417.45"/>
    <n v="50000"/>
    <s v="G/780204/3DD305"/>
  </r>
  <r>
    <x v="1"/>
    <x v="1"/>
    <x v="0"/>
    <x v="12"/>
    <x v="12"/>
    <x v="49"/>
    <s v="ZA01D000"/>
    <x v="17"/>
    <x v="70"/>
    <x v="6"/>
    <x v="78"/>
    <x v="1"/>
    <n v="15000"/>
    <n v="0"/>
    <n v="15000"/>
    <n v="-15000"/>
    <n v="0"/>
    <n v="0"/>
    <n v="0"/>
    <n v="0"/>
    <n v="15000"/>
    <n v="15000"/>
    <n v="0"/>
    <s v="G/840107/3DD303"/>
  </r>
  <r>
    <x v="1"/>
    <x v="1"/>
    <x v="0"/>
    <x v="12"/>
    <x v="12"/>
    <x v="49"/>
    <s v="ZA01D000"/>
    <x v="19"/>
    <x v="72"/>
    <x v="6"/>
    <x v="78"/>
    <x v="1"/>
    <n v="13000"/>
    <n v="0"/>
    <n v="13000"/>
    <n v="0"/>
    <n v="13000"/>
    <n v="0"/>
    <n v="0"/>
    <n v="0"/>
    <n v="13000"/>
    <n v="13000"/>
    <n v="13000"/>
    <s v="G/840107/3DD306"/>
  </r>
  <r>
    <x v="0"/>
    <x v="0"/>
    <x v="1"/>
    <x v="14"/>
    <x v="14"/>
    <x v="50"/>
    <s v="ZA01E000"/>
    <x v="0"/>
    <x v="0"/>
    <x v="0"/>
    <x v="0"/>
    <x v="0"/>
    <n v="777108"/>
    <n v="-18728.099999999999"/>
    <n v="758379.9"/>
    <n v="-30278.45"/>
    <n v="728101.45000000007"/>
    <n v="0"/>
    <n v="488585.35"/>
    <n v="488585.35"/>
    <n v="269794.55000000005"/>
    <n v="269794.55000000005"/>
    <n v="239516.1"/>
    <s v="G/510105/1EA101"/>
  </r>
  <r>
    <x v="0"/>
    <x v="0"/>
    <x v="1"/>
    <x v="14"/>
    <x v="14"/>
    <x v="50"/>
    <s v="ZA01E000"/>
    <x v="0"/>
    <x v="0"/>
    <x v="0"/>
    <x v="1"/>
    <x v="0"/>
    <n v="67482.12"/>
    <n v="0"/>
    <n v="67482.12"/>
    <n v="-7325.16"/>
    <n v="60156.959999999992"/>
    <n v="0"/>
    <n v="40104.639999999999"/>
    <n v="40104.639999999999"/>
    <n v="27377.479999999996"/>
    <n v="27377.479999999996"/>
    <n v="20052.32"/>
    <s v="G/510106/1EA101"/>
  </r>
  <r>
    <x v="0"/>
    <x v="0"/>
    <x v="1"/>
    <x v="14"/>
    <x v="14"/>
    <x v="50"/>
    <s v="ZA01E000"/>
    <x v="0"/>
    <x v="0"/>
    <x v="0"/>
    <x v="2"/>
    <x v="0"/>
    <n v="106712.51"/>
    <n v="-724.67"/>
    <n v="105987.84"/>
    <n v="0"/>
    <n v="105987.84"/>
    <n v="32784.379999999997"/>
    <n v="4628.6000000000004"/>
    <n v="4628.6000000000004"/>
    <n v="101359.23999999999"/>
    <n v="101359.23999999999"/>
    <n v="68574.86"/>
    <s v="G/510203/1EA101"/>
  </r>
  <r>
    <x v="0"/>
    <x v="0"/>
    <x v="1"/>
    <x v="14"/>
    <x v="14"/>
    <x v="50"/>
    <s v="ZA01E000"/>
    <x v="0"/>
    <x v="0"/>
    <x v="0"/>
    <x v="3"/>
    <x v="0"/>
    <n v="32465.599999999999"/>
    <n v="-300"/>
    <n v="32165.599999999999"/>
    <n v="0"/>
    <n v="32165.599999999999"/>
    <n v="3253.71"/>
    <n v="26062.55"/>
    <n v="26062.55"/>
    <n v="6103.0499999999993"/>
    <n v="6103.0499999999993"/>
    <n v="2849.34"/>
    <s v="G/510204/1EA101"/>
  </r>
  <r>
    <x v="0"/>
    <x v="0"/>
    <x v="1"/>
    <x v="14"/>
    <x v="14"/>
    <x v="50"/>
    <s v="ZA01E000"/>
    <x v="0"/>
    <x v="0"/>
    <x v="0"/>
    <x v="4"/>
    <x v="0"/>
    <n v="1188"/>
    <n v="0"/>
    <n v="1188"/>
    <n v="-773.14"/>
    <n v="414.86"/>
    <n v="0"/>
    <n v="261"/>
    <n v="261"/>
    <n v="927"/>
    <n v="927"/>
    <n v="153.86000000000001"/>
    <s v="G/510304/1EA101"/>
  </r>
  <r>
    <x v="0"/>
    <x v="0"/>
    <x v="1"/>
    <x v="14"/>
    <x v="14"/>
    <x v="50"/>
    <s v="ZA01E000"/>
    <x v="0"/>
    <x v="0"/>
    <x v="0"/>
    <x v="5"/>
    <x v="0"/>
    <n v="9504"/>
    <n v="0"/>
    <n v="9504"/>
    <n v="-3315.71"/>
    <n v="6188.29"/>
    <n v="0"/>
    <n v="3748"/>
    <n v="3748"/>
    <n v="5756"/>
    <n v="5756"/>
    <n v="2440.29"/>
    <s v="G/510306/1EA101"/>
  </r>
  <r>
    <x v="0"/>
    <x v="0"/>
    <x v="1"/>
    <x v="14"/>
    <x v="14"/>
    <x v="50"/>
    <s v="ZA01E000"/>
    <x v="0"/>
    <x v="0"/>
    <x v="0"/>
    <x v="6"/>
    <x v="0"/>
    <n v="337.41"/>
    <n v="0"/>
    <n v="337.41"/>
    <n v="-240.61"/>
    <n v="96.800000000000011"/>
    <n v="0"/>
    <n v="64"/>
    <n v="64"/>
    <n v="273.41000000000003"/>
    <n v="273.41000000000003"/>
    <n v="32.799999999999997"/>
    <s v="G/510401/1EA101"/>
  </r>
  <r>
    <x v="0"/>
    <x v="0"/>
    <x v="1"/>
    <x v="14"/>
    <x v="14"/>
    <x v="50"/>
    <s v="ZA01E000"/>
    <x v="0"/>
    <x v="0"/>
    <x v="0"/>
    <x v="7"/>
    <x v="0"/>
    <n v="2024.46"/>
    <n v="0"/>
    <n v="2024.46"/>
    <n v="401.95"/>
    <n v="2426.41"/>
    <n v="0"/>
    <n v="1604.24"/>
    <n v="1604.24"/>
    <n v="420.22"/>
    <n v="420.22"/>
    <n v="822.17"/>
    <s v="G/510408/1EA101"/>
  </r>
  <r>
    <x v="0"/>
    <x v="0"/>
    <x v="1"/>
    <x v="14"/>
    <x v="14"/>
    <x v="50"/>
    <s v="ZA01E000"/>
    <x v="0"/>
    <x v="0"/>
    <x v="0"/>
    <x v="8"/>
    <x v="0"/>
    <n v="5784.98"/>
    <n v="5639.95"/>
    <n v="11424.93"/>
    <n v="5277.97"/>
    <n v="16702.900000000001"/>
    <n v="0"/>
    <n v="11424.93"/>
    <n v="11424.93"/>
    <n v="0"/>
    <n v="0"/>
    <n v="5277.97"/>
    <s v="G/510507/1EA101"/>
  </r>
  <r>
    <x v="0"/>
    <x v="0"/>
    <x v="1"/>
    <x v="14"/>
    <x v="14"/>
    <x v="50"/>
    <s v="ZA01E000"/>
    <x v="0"/>
    <x v="0"/>
    <x v="0"/>
    <x v="9"/>
    <x v="0"/>
    <n v="88535.360000000001"/>
    <n v="0"/>
    <n v="88535.360000000001"/>
    <n v="-5675.88"/>
    <n v="82859.48"/>
    <n v="0"/>
    <n v="48378.86"/>
    <n v="48378.86"/>
    <n v="40156.5"/>
    <n v="40156.5"/>
    <n v="34480.620000000003"/>
    <s v="G/510509/1EA101"/>
  </r>
  <r>
    <x v="0"/>
    <x v="0"/>
    <x v="1"/>
    <x v="14"/>
    <x v="14"/>
    <x v="50"/>
    <s v="ZA01E000"/>
    <x v="0"/>
    <x v="0"/>
    <x v="0"/>
    <x v="82"/>
    <x v="0"/>
    <n v="435960"/>
    <n v="0"/>
    <n v="435960"/>
    <n v="0"/>
    <n v="435960"/>
    <n v="188372.97"/>
    <n v="245553.7"/>
    <n v="245553.7"/>
    <n v="190406.3"/>
    <n v="190406.3"/>
    <n v="2033.33"/>
    <s v="G/510510/1EA101"/>
  </r>
  <r>
    <x v="0"/>
    <x v="0"/>
    <x v="1"/>
    <x v="14"/>
    <x v="14"/>
    <x v="50"/>
    <s v="ZA01E000"/>
    <x v="0"/>
    <x v="0"/>
    <x v="0"/>
    <x v="10"/>
    <x v="0"/>
    <n v="1678.99"/>
    <n v="0"/>
    <n v="1678.99"/>
    <n v="-474.96"/>
    <n v="1204.03"/>
    <n v="0"/>
    <n v="729.07"/>
    <n v="729.07"/>
    <n v="949.92"/>
    <n v="949.92"/>
    <n v="474.96"/>
    <s v="G/510512/1EA101"/>
  </r>
  <r>
    <x v="0"/>
    <x v="0"/>
    <x v="1"/>
    <x v="14"/>
    <x v="14"/>
    <x v="50"/>
    <s v="ZA01E000"/>
    <x v="0"/>
    <x v="0"/>
    <x v="0"/>
    <x v="11"/>
    <x v="0"/>
    <n v="3357.98"/>
    <n v="5292.15"/>
    <n v="8650.1299999999992"/>
    <n v="2945.97"/>
    <n v="11596.099999999999"/>
    <n v="0"/>
    <n v="8650.1299999999992"/>
    <n v="8650.1299999999992"/>
    <n v="0"/>
    <n v="0"/>
    <n v="2945.97"/>
    <s v="G/510513/1EA101"/>
  </r>
  <r>
    <x v="0"/>
    <x v="0"/>
    <x v="1"/>
    <x v="14"/>
    <x v="14"/>
    <x v="50"/>
    <s v="ZA01E000"/>
    <x v="0"/>
    <x v="0"/>
    <x v="0"/>
    <x v="12"/>
    <x v="0"/>
    <n v="161652.18"/>
    <n v="-1100.04"/>
    <n v="160552.13999999998"/>
    <n v="0"/>
    <n v="160552.13999999998"/>
    <n v="22434.65"/>
    <n v="101181.28"/>
    <n v="101181.28"/>
    <n v="59370.859999999986"/>
    <n v="59370.859999999986"/>
    <n v="36936.21"/>
    <s v="G/510601/1EA101"/>
  </r>
  <r>
    <x v="0"/>
    <x v="0"/>
    <x v="1"/>
    <x v="14"/>
    <x v="14"/>
    <x v="50"/>
    <s v="ZA01E000"/>
    <x v="0"/>
    <x v="0"/>
    <x v="0"/>
    <x v="13"/>
    <x v="0"/>
    <n v="106712.51"/>
    <n v="-724.67"/>
    <n v="105987.84"/>
    <n v="-10493.86"/>
    <n v="95493.98"/>
    <n v="28943.34"/>
    <n v="46178.7"/>
    <n v="46178.7"/>
    <n v="59809.14"/>
    <n v="59809.14"/>
    <n v="20371.939999999999"/>
    <s v="G/510602/1EA101"/>
  </r>
  <r>
    <x v="0"/>
    <x v="0"/>
    <x v="1"/>
    <x v="14"/>
    <x v="14"/>
    <x v="50"/>
    <s v="ZA01E000"/>
    <x v="0"/>
    <x v="0"/>
    <x v="0"/>
    <x v="14"/>
    <x v="0"/>
    <n v="10913.5"/>
    <n v="-900"/>
    <n v="10013.5"/>
    <n v="0"/>
    <n v="10013.5"/>
    <n v="0"/>
    <n v="9673.9699999999993"/>
    <n v="9673.9699999999993"/>
    <n v="339.53000000000065"/>
    <n v="339.53000000000065"/>
    <n v="339.53"/>
    <s v="G/510707/1EA101"/>
  </r>
  <r>
    <x v="0"/>
    <x v="0"/>
    <x v="1"/>
    <x v="14"/>
    <x v="14"/>
    <x v="50"/>
    <s v="ZA01E000"/>
    <x v="9"/>
    <x v="75"/>
    <x v="4"/>
    <x v="124"/>
    <x v="0"/>
    <n v="2843600"/>
    <n v="0"/>
    <n v="2843600"/>
    <n v="-205136"/>
    <n v="2638464"/>
    <n v="12750.58"/>
    <n v="1920713.28"/>
    <n v="526317.51"/>
    <n v="922886.72"/>
    <n v="2317282.4900000002"/>
    <n v="705000.14"/>
    <s v="G/730207/1EL101"/>
  </r>
  <r>
    <x v="0"/>
    <x v="0"/>
    <x v="1"/>
    <x v="14"/>
    <x v="14"/>
    <x v="50"/>
    <s v="ZA01E000"/>
    <x v="9"/>
    <x v="75"/>
    <x v="4"/>
    <x v="205"/>
    <x v="0"/>
    <n v="600480"/>
    <n v="0"/>
    <n v="600480"/>
    <n v="-11927.04"/>
    <n v="588552.95999999996"/>
    <n v="47.99"/>
    <n v="576454.56999999995"/>
    <n v="398468.07"/>
    <n v="24025.430000000051"/>
    <n v="202011.93"/>
    <n v="12050.4"/>
    <s v="G/730222/1EL101"/>
  </r>
  <r>
    <x v="0"/>
    <x v="0"/>
    <x v="1"/>
    <x v="14"/>
    <x v="14"/>
    <x v="50"/>
    <s v="ZA01E000"/>
    <x v="9"/>
    <x v="75"/>
    <x v="4"/>
    <x v="211"/>
    <x v="0"/>
    <n v="40064"/>
    <n v="0"/>
    <n v="40064"/>
    <n v="-2688"/>
    <n v="37376"/>
    <n v="12.8"/>
    <n v="37363.199999999997"/>
    <n v="18803.28"/>
    <n v="2700.8000000000029"/>
    <n v="21260.720000000001"/>
    <n v="0"/>
    <s v="G/730241/1EL101"/>
  </r>
  <r>
    <x v="0"/>
    <x v="0"/>
    <x v="1"/>
    <x v="14"/>
    <x v="14"/>
    <x v="50"/>
    <s v="ZA01E000"/>
    <x v="9"/>
    <x v="75"/>
    <x v="4"/>
    <x v="101"/>
    <x v="0"/>
    <n v="370000"/>
    <n v="0"/>
    <n v="370000"/>
    <n v="0"/>
    <n v="370000"/>
    <n v="0"/>
    <n v="370000"/>
    <n v="0"/>
    <n v="0"/>
    <n v="370000"/>
    <n v="0"/>
    <s v="G/730248/1EL101"/>
  </r>
  <r>
    <x v="0"/>
    <x v="0"/>
    <x v="1"/>
    <x v="14"/>
    <x v="14"/>
    <x v="50"/>
    <s v="ZA01E000"/>
    <x v="9"/>
    <x v="75"/>
    <x v="4"/>
    <x v="46"/>
    <x v="0"/>
    <n v="11200"/>
    <n v="0"/>
    <n v="11200"/>
    <n v="0"/>
    <n v="11200"/>
    <n v="0"/>
    <n v="0"/>
    <n v="0"/>
    <n v="11200"/>
    <n v="11200"/>
    <n v="11200"/>
    <s v="G/730404/1EL101"/>
  </r>
  <r>
    <x v="0"/>
    <x v="0"/>
    <x v="1"/>
    <x v="14"/>
    <x v="14"/>
    <x v="50"/>
    <s v="ZA01E000"/>
    <x v="9"/>
    <x v="75"/>
    <x v="4"/>
    <x v="89"/>
    <x v="0"/>
    <n v="100000"/>
    <n v="0"/>
    <n v="100000"/>
    <n v="-63600"/>
    <n v="36400"/>
    <n v="0"/>
    <n v="0"/>
    <n v="0"/>
    <n v="100000"/>
    <n v="100000"/>
    <n v="36400"/>
    <s v="G/730701/1EL101"/>
  </r>
  <r>
    <x v="0"/>
    <x v="0"/>
    <x v="1"/>
    <x v="14"/>
    <x v="14"/>
    <x v="50"/>
    <s v="ZA01E000"/>
    <x v="9"/>
    <x v="75"/>
    <x v="4"/>
    <x v="126"/>
    <x v="0"/>
    <n v="800"/>
    <n v="0"/>
    <n v="800"/>
    <n v="-800"/>
    <n v="0"/>
    <n v="0"/>
    <n v="0"/>
    <n v="0"/>
    <n v="800"/>
    <n v="800"/>
    <n v="0"/>
    <s v="G/730702/1EL101"/>
  </r>
  <r>
    <x v="0"/>
    <x v="0"/>
    <x v="1"/>
    <x v="14"/>
    <x v="14"/>
    <x v="50"/>
    <s v="ZA01E000"/>
    <x v="9"/>
    <x v="75"/>
    <x v="6"/>
    <x v="77"/>
    <x v="0"/>
    <n v="18816"/>
    <n v="0"/>
    <n v="18816"/>
    <n v="0"/>
    <n v="18816"/>
    <n v="0"/>
    <n v="0"/>
    <n v="0"/>
    <n v="18816"/>
    <n v="18816"/>
    <n v="18816"/>
    <s v="G/840104/1EL101"/>
  </r>
  <r>
    <x v="0"/>
    <x v="0"/>
    <x v="1"/>
    <x v="14"/>
    <x v="14"/>
    <x v="50"/>
    <s v="ZA01E000"/>
    <x v="9"/>
    <x v="75"/>
    <x v="6"/>
    <x v="212"/>
    <x v="0"/>
    <n v="5040"/>
    <n v="0"/>
    <n v="5040"/>
    <n v="0"/>
    <n v="5040"/>
    <n v="0"/>
    <n v="1545.42"/>
    <n v="1545.42"/>
    <n v="3494.58"/>
    <n v="3494.58"/>
    <n v="3494.58"/>
    <s v="G/840401/1EL101"/>
  </r>
  <r>
    <x v="0"/>
    <x v="0"/>
    <x v="3"/>
    <x v="6"/>
    <x v="6"/>
    <x v="51"/>
    <s v="ZA01G000"/>
    <x v="0"/>
    <x v="0"/>
    <x v="0"/>
    <x v="0"/>
    <x v="0"/>
    <n v="2492376"/>
    <n v="-9491.43"/>
    <n v="2482884.5699999998"/>
    <n v="-214233.69"/>
    <n v="2268650.88"/>
    <n v="0"/>
    <n v="1502411.84"/>
    <n v="1502411.84"/>
    <n v="980472.72999999975"/>
    <n v="980472.72999999975"/>
    <n v="766239.04"/>
    <s v="G/510105/1GA101"/>
  </r>
  <r>
    <x v="0"/>
    <x v="0"/>
    <x v="3"/>
    <x v="6"/>
    <x v="6"/>
    <x v="51"/>
    <s v="ZA01G000"/>
    <x v="0"/>
    <x v="0"/>
    <x v="0"/>
    <x v="1"/>
    <x v="0"/>
    <n v="96068.160000000003"/>
    <n v="0"/>
    <n v="96068.160000000003"/>
    <n v="-256.85000000000002"/>
    <n v="95811.31"/>
    <n v="0"/>
    <n v="62610.1"/>
    <n v="62610.1"/>
    <n v="33458.060000000005"/>
    <n v="33458.060000000005"/>
    <n v="33201.21"/>
    <s v="G/510106/1GA101"/>
  </r>
  <r>
    <x v="0"/>
    <x v="0"/>
    <x v="3"/>
    <x v="6"/>
    <x v="6"/>
    <x v="51"/>
    <s v="ZA01G000"/>
    <x v="0"/>
    <x v="0"/>
    <x v="0"/>
    <x v="2"/>
    <x v="0"/>
    <n v="230143.68"/>
    <n v="899.83"/>
    <n v="231043.50999999998"/>
    <n v="0"/>
    <n v="231043.50999999998"/>
    <n v="9660.7999999999993"/>
    <n v="22753.31"/>
    <n v="22753.31"/>
    <n v="208290.19999999998"/>
    <n v="208290.19999999998"/>
    <n v="198629.4"/>
    <s v="G/510203/1GA101"/>
  </r>
  <r>
    <x v="0"/>
    <x v="0"/>
    <x v="3"/>
    <x v="6"/>
    <x v="6"/>
    <x v="51"/>
    <s v="ZA01G000"/>
    <x v="0"/>
    <x v="0"/>
    <x v="0"/>
    <x v="3"/>
    <x v="0"/>
    <n v="88468.76"/>
    <n v="500"/>
    <n v="88968.76"/>
    <n v="0"/>
    <n v="88968.76"/>
    <n v="192.68"/>
    <n v="76787.73"/>
    <n v="76787.73"/>
    <n v="12181.029999999999"/>
    <n v="12181.029999999999"/>
    <n v="11988.35"/>
    <s v="G/510204/1GA101"/>
  </r>
  <r>
    <x v="0"/>
    <x v="0"/>
    <x v="3"/>
    <x v="6"/>
    <x v="6"/>
    <x v="51"/>
    <s v="ZA01G000"/>
    <x v="0"/>
    <x v="0"/>
    <x v="0"/>
    <x v="4"/>
    <x v="0"/>
    <n v="1584"/>
    <n v="0"/>
    <n v="1584"/>
    <n v="-1010.11"/>
    <n v="573.89"/>
    <n v="0"/>
    <n v="371.5"/>
    <n v="371.5"/>
    <n v="1212.5"/>
    <n v="1212.5"/>
    <n v="202.39"/>
    <s v="G/510304/1GA101"/>
  </r>
  <r>
    <x v="0"/>
    <x v="0"/>
    <x v="3"/>
    <x v="6"/>
    <x v="6"/>
    <x v="51"/>
    <s v="ZA01G000"/>
    <x v="0"/>
    <x v="0"/>
    <x v="0"/>
    <x v="5"/>
    <x v="0"/>
    <n v="12672"/>
    <n v="0"/>
    <n v="12672"/>
    <n v="-5356.69"/>
    <n v="7315.31"/>
    <n v="0"/>
    <n v="4548"/>
    <n v="4548"/>
    <n v="8124"/>
    <n v="8124"/>
    <n v="2767.31"/>
    <s v="G/510306/1GA101"/>
  </r>
  <r>
    <x v="0"/>
    <x v="0"/>
    <x v="3"/>
    <x v="6"/>
    <x v="6"/>
    <x v="51"/>
    <s v="ZA01G000"/>
    <x v="0"/>
    <x v="0"/>
    <x v="0"/>
    <x v="6"/>
    <x v="0"/>
    <n v="480.34"/>
    <n v="0"/>
    <n v="480.34"/>
    <n v="-445.77"/>
    <n v="34.569999999999993"/>
    <n v="0"/>
    <n v="20"/>
    <n v="20"/>
    <n v="460.34"/>
    <n v="460.34"/>
    <n v="14.57"/>
    <s v="G/510401/1GA101"/>
  </r>
  <r>
    <x v="0"/>
    <x v="0"/>
    <x v="3"/>
    <x v="6"/>
    <x v="6"/>
    <x v="51"/>
    <s v="ZA01G000"/>
    <x v="0"/>
    <x v="0"/>
    <x v="0"/>
    <x v="7"/>
    <x v="0"/>
    <n v="2882.04"/>
    <n v="0"/>
    <n v="2882.04"/>
    <n v="1017.95"/>
    <n v="3899.99"/>
    <n v="0"/>
    <n v="2525"/>
    <n v="2525"/>
    <n v="357.03999999999996"/>
    <n v="357.03999999999996"/>
    <n v="1374.99"/>
    <s v="G/510408/1GA101"/>
  </r>
  <r>
    <x v="0"/>
    <x v="0"/>
    <x v="3"/>
    <x v="6"/>
    <x v="6"/>
    <x v="51"/>
    <s v="ZA01G000"/>
    <x v="0"/>
    <x v="0"/>
    <x v="0"/>
    <x v="8"/>
    <x v="0"/>
    <n v="17424.580000000002"/>
    <n v="0"/>
    <n v="17424.580000000002"/>
    <n v="-5649.66"/>
    <n v="11774.920000000002"/>
    <n v="0"/>
    <n v="6125.27"/>
    <n v="6125.27"/>
    <n v="11299.310000000001"/>
    <n v="11299.310000000001"/>
    <n v="5649.65"/>
    <s v="G/510507/1GA101"/>
  </r>
  <r>
    <x v="0"/>
    <x v="0"/>
    <x v="3"/>
    <x v="6"/>
    <x v="6"/>
    <x v="51"/>
    <s v="ZA01G000"/>
    <x v="0"/>
    <x v="0"/>
    <x v="0"/>
    <x v="9"/>
    <x v="0"/>
    <n v="73869.960000000006"/>
    <n v="0"/>
    <n v="73869.960000000006"/>
    <n v="-4864.8900000000003"/>
    <n v="69005.070000000007"/>
    <n v="0"/>
    <n v="38642.839999999997"/>
    <n v="38642.839999999997"/>
    <n v="35227.12000000001"/>
    <n v="35227.12000000001"/>
    <n v="30362.23"/>
    <s v="G/510509/1GA101"/>
  </r>
  <r>
    <x v="0"/>
    <x v="0"/>
    <x v="3"/>
    <x v="6"/>
    <x v="6"/>
    <x v="51"/>
    <s v="ZA01G000"/>
    <x v="0"/>
    <x v="0"/>
    <x v="0"/>
    <x v="82"/>
    <x v="0"/>
    <n v="173280"/>
    <n v="7692"/>
    <n v="180972"/>
    <n v="0"/>
    <n v="180972"/>
    <n v="64555.57"/>
    <n v="116416.43"/>
    <n v="116416.43"/>
    <n v="64555.570000000007"/>
    <n v="64555.570000000007"/>
    <n v="0"/>
    <s v="G/510510/1GA101"/>
  </r>
  <r>
    <x v="0"/>
    <x v="0"/>
    <x v="3"/>
    <x v="6"/>
    <x v="6"/>
    <x v="51"/>
    <s v="ZA01G000"/>
    <x v="0"/>
    <x v="0"/>
    <x v="0"/>
    <x v="10"/>
    <x v="0"/>
    <n v="4680.32"/>
    <n v="0"/>
    <n v="4680.32"/>
    <n v="-2013.16"/>
    <n v="2667.16"/>
    <n v="0"/>
    <n v="654"/>
    <n v="654"/>
    <n v="4026.3199999999997"/>
    <n v="4026.3199999999997"/>
    <n v="2013.16"/>
    <s v="G/510512/1GA101"/>
  </r>
  <r>
    <x v="0"/>
    <x v="0"/>
    <x v="3"/>
    <x v="6"/>
    <x v="6"/>
    <x v="51"/>
    <s v="ZA01G000"/>
    <x v="0"/>
    <x v="0"/>
    <x v="0"/>
    <x v="11"/>
    <x v="0"/>
    <n v="9360.64"/>
    <n v="4.3600000000000003"/>
    <n v="9365"/>
    <n v="5291.15"/>
    <n v="14656.15"/>
    <n v="0"/>
    <n v="9365"/>
    <n v="9365"/>
    <n v="0"/>
    <n v="0"/>
    <n v="5291.15"/>
    <s v="G/510513/1GA101"/>
  </r>
  <r>
    <x v="0"/>
    <x v="0"/>
    <x v="3"/>
    <x v="6"/>
    <x v="6"/>
    <x v="51"/>
    <s v="ZA01G000"/>
    <x v="0"/>
    <x v="0"/>
    <x v="0"/>
    <x v="12"/>
    <x v="0"/>
    <n v="348877.76"/>
    <n v="1365.95"/>
    <n v="350243.71"/>
    <n v="-16242.48"/>
    <n v="334001.23000000004"/>
    <n v="7858.16"/>
    <n v="214476.22"/>
    <n v="214476.22"/>
    <n v="135767.49000000002"/>
    <n v="135767.49000000002"/>
    <n v="111666.85"/>
    <s v="G/510601/1GA101"/>
  </r>
  <r>
    <x v="0"/>
    <x v="0"/>
    <x v="3"/>
    <x v="6"/>
    <x v="6"/>
    <x v="51"/>
    <s v="ZA01G000"/>
    <x v="0"/>
    <x v="0"/>
    <x v="0"/>
    <x v="13"/>
    <x v="0"/>
    <n v="230143.68"/>
    <n v="899.83"/>
    <n v="231043.50999999998"/>
    <n v="-26981.919999999998"/>
    <n v="204061.58999999997"/>
    <n v="9423.1200000000008"/>
    <n v="128768.43"/>
    <n v="128768.43"/>
    <n v="102275.07999999999"/>
    <n v="102275.07999999999"/>
    <n v="65870.039999999994"/>
    <s v="G/510602/1GA101"/>
  </r>
  <r>
    <x v="0"/>
    <x v="0"/>
    <x v="3"/>
    <x v="6"/>
    <x v="6"/>
    <x v="51"/>
    <s v="ZA01G000"/>
    <x v="0"/>
    <x v="0"/>
    <x v="0"/>
    <x v="14"/>
    <x v="0"/>
    <n v="30422.080000000002"/>
    <n v="-9989.77"/>
    <n v="20432.310000000001"/>
    <n v="0"/>
    <n v="20432.310000000001"/>
    <n v="0"/>
    <n v="4876.07"/>
    <n v="4384.78"/>
    <n v="15556.240000000002"/>
    <n v="16047.530000000002"/>
    <n v="15556.24"/>
    <s v="G/510707/1GA101"/>
  </r>
  <r>
    <x v="0"/>
    <x v="0"/>
    <x v="3"/>
    <x v="6"/>
    <x v="6"/>
    <x v="51"/>
    <s v="ZA01G000"/>
    <x v="0"/>
    <x v="1"/>
    <x v="1"/>
    <x v="20"/>
    <x v="1"/>
    <n v="8000"/>
    <n v="0"/>
    <n v="8000"/>
    <n v="-8000"/>
    <n v="0"/>
    <n v="0"/>
    <n v="0"/>
    <n v="0"/>
    <n v="8000"/>
    <n v="8000"/>
    <n v="0"/>
    <s v="G/530204/1GA101"/>
  </r>
  <r>
    <x v="0"/>
    <x v="0"/>
    <x v="3"/>
    <x v="6"/>
    <x v="6"/>
    <x v="51"/>
    <s v="ZA01G000"/>
    <x v="0"/>
    <x v="1"/>
    <x v="1"/>
    <x v="140"/>
    <x v="1"/>
    <n v="9200"/>
    <n v="0"/>
    <n v="9200"/>
    <n v="-9200"/>
    <n v="0"/>
    <n v="0"/>
    <n v="0"/>
    <n v="0"/>
    <n v="9200"/>
    <n v="9200"/>
    <n v="0"/>
    <s v="G/530205/1GA101"/>
  </r>
  <r>
    <x v="0"/>
    <x v="0"/>
    <x v="3"/>
    <x v="6"/>
    <x v="6"/>
    <x v="51"/>
    <s v="ZA01G000"/>
    <x v="0"/>
    <x v="1"/>
    <x v="1"/>
    <x v="24"/>
    <x v="1"/>
    <n v="15000"/>
    <n v="0"/>
    <n v="15000"/>
    <n v="-15000"/>
    <n v="0"/>
    <n v="0"/>
    <n v="0"/>
    <n v="0"/>
    <n v="15000"/>
    <n v="15000"/>
    <n v="0"/>
    <s v="G/530402/1GA101"/>
  </r>
  <r>
    <x v="0"/>
    <x v="0"/>
    <x v="3"/>
    <x v="6"/>
    <x v="6"/>
    <x v="51"/>
    <s v="ZA01G000"/>
    <x v="0"/>
    <x v="1"/>
    <x v="1"/>
    <x v="37"/>
    <x v="1"/>
    <n v="5000"/>
    <n v="0"/>
    <n v="5000"/>
    <n v="-5000"/>
    <n v="0"/>
    <n v="0"/>
    <n v="0"/>
    <n v="0"/>
    <n v="5000"/>
    <n v="5000"/>
    <n v="0"/>
    <s v="G/530813/1GA101"/>
  </r>
  <r>
    <x v="0"/>
    <x v="0"/>
    <x v="3"/>
    <x v="6"/>
    <x v="6"/>
    <x v="51"/>
    <s v="ZA01G000"/>
    <x v="4"/>
    <x v="10"/>
    <x v="3"/>
    <x v="40"/>
    <x v="0"/>
    <n v="17702"/>
    <n v="0"/>
    <n v="17702"/>
    <n v="0"/>
    <n v="17702"/>
    <n v="14385.64"/>
    <n v="3316.36"/>
    <n v="3316.36"/>
    <n v="14385.64"/>
    <n v="14385.64"/>
    <n v="0"/>
    <s v="G/710203/1GG101"/>
  </r>
  <r>
    <x v="0"/>
    <x v="0"/>
    <x v="3"/>
    <x v="6"/>
    <x v="6"/>
    <x v="51"/>
    <s v="ZA01G000"/>
    <x v="4"/>
    <x v="10"/>
    <x v="3"/>
    <x v="41"/>
    <x v="0"/>
    <n v="6898.94"/>
    <n v="0"/>
    <n v="6898.94"/>
    <n v="0"/>
    <n v="6898.94"/>
    <n v="330.06"/>
    <n v="6469.94"/>
    <n v="6469.94"/>
    <n v="429"/>
    <n v="429"/>
    <n v="98.94"/>
    <s v="G/710204/1GG101"/>
  </r>
  <r>
    <x v="0"/>
    <x v="0"/>
    <x v="3"/>
    <x v="6"/>
    <x v="6"/>
    <x v="51"/>
    <s v="ZA01G000"/>
    <x v="4"/>
    <x v="10"/>
    <x v="3"/>
    <x v="213"/>
    <x v="0"/>
    <n v="0"/>
    <n v="2550"/>
    <n v="2550"/>
    <n v="-2073.9499999999998"/>
    <n v="476.05000000000018"/>
    <n v="0"/>
    <n v="302.83999999999997"/>
    <n v="302.83999999999997"/>
    <n v="2247.16"/>
    <n v="2247.16"/>
    <n v="173.21"/>
    <s v="G/710509/1GG101"/>
  </r>
  <r>
    <x v="0"/>
    <x v="0"/>
    <x v="3"/>
    <x v="6"/>
    <x v="6"/>
    <x v="51"/>
    <s v="ZA01G000"/>
    <x v="4"/>
    <x v="10"/>
    <x v="3"/>
    <x v="43"/>
    <x v="0"/>
    <n v="212424"/>
    <n v="0"/>
    <n v="212424"/>
    <n v="10770.94"/>
    <n v="223194.94"/>
    <n v="63850.96"/>
    <n v="148573.04"/>
    <n v="148573.04"/>
    <n v="63850.959999999992"/>
    <n v="63850.959999999992"/>
    <n v="10770.94"/>
    <s v="G/710510/1GG101"/>
  </r>
  <r>
    <x v="0"/>
    <x v="0"/>
    <x v="3"/>
    <x v="6"/>
    <x v="6"/>
    <x v="51"/>
    <s v="ZA01G000"/>
    <x v="4"/>
    <x v="10"/>
    <x v="3"/>
    <x v="214"/>
    <x v="0"/>
    <n v="0"/>
    <n v="550"/>
    <n v="550"/>
    <n v="425"/>
    <n v="975"/>
    <n v="0"/>
    <n v="546"/>
    <n v="546"/>
    <n v="4"/>
    <n v="4"/>
    <n v="429"/>
    <s v="G/710512/1GG101"/>
  </r>
  <r>
    <x v="0"/>
    <x v="0"/>
    <x v="3"/>
    <x v="6"/>
    <x v="6"/>
    <x v="51"/>
    <s v="ZA01G000"/>
    <x v="4"/>
    <x v="10"/>
    <x v="3"/>
    <x v="44"/>
    <x v="0"/>
    <n v="26871.64"/>
    <n v="0"/>
    <n v="26871.64"/>
    <n v="1467.91"/>
    <n v="28339.55"/>
    <n v="8016.18"/>
    <n v="18855.46"/>
    <n v="18855.46"/>
    <n v="8016.18"/>
    <n v="8016.18"/>
    <n v="1467.91"/>
    <s v="G/710601/1GG101"/>
  </r>
  <r>
    <x v="0"/>
    <x v="0"/>
    <x v="3"/>
    <x v="6"/>
    <x v="6"/>
    <x v="51"/>
    <s v="ZA01G000"/>
    <x v="4"/>
    <x v="10"/>
    <x v="3"/>
    <x v="45"/>
    <x v="0"/>
    <n v="17702"/>
    <n v="0"/>
    <n v="17702"/>
    <n v="0"/>
    <n v="17702"/>
    <n v="11254.03"/>
    <n v="6447.97"/>
    <n v="6447.97"/>
    <n v="11254.029999999999"/>
    <n v="11254.029999999999"/>
    <n v="0"/>
    <s v="G/710602/1GG101"/>
  </r>
  <r>
    <x v="0"/>
    <x v="0"/>
    <x v="3"/>
    <x v="6"/>
    <x v="6"/>
    <x v="51"/>
    <s v="ZA01G000"/>
    <x v="4"/>
    <x v="76"/>
    <x v="3"/>
    <x v="40"/>
    <x v="0"/>
    <n v="35372"/>
    <n v="0"/>
    <n v="35372"/>
    <n v="0"/>
    <n v="35372"/>
    <n v="33217.120000000003"/>
    <n v="2154.88"/>
    <n v="2018.71"/>
    <n v="33217.120000000003"/>
    <n v="33353.29"/>
    <n v="0"/>
    <s v="G/710203/1GG101"/>
  </r>
  <r>
    <x v="0"/>
    <x v="0"/>
    <x v="3"/>
    <x v="6"/>
    <x v="6"/>
    <x v="51"/>
    <s v="ZA01G000"/>
    <x v="4"/>
    <x v="76"/>
    <x v="3"/>
    <x v="41"/>
    <x v="0"/>
    <n v="15421.16"/>
    <n v="0"/>
    <n v="15421.16"/>
    <n v="0"/>
    <n v="15421.16"/>
    <n v="3626.69"/>
    <n v="11573.31"/>
    <n v="11339.98"/>
    <n v="3847.8500000000004"/>
    <n v="4081.1800000000003"/>
    <n v="221.16"/>
    <s v="G/710204/1GG101"/>
  </r>
  <r>
    <x v="0"/>
    <x v="0"/>
    <x v="3"/>
    <x v="6"/>
    <x v="6"/>
    <x v="51"/>
    <s v="ZA01G000"/>
    <x v="4"/>
    <x v="76"/>
    <x v="3"/>
    <x v="42"/>
    <x v="0"/>
    <n v="0"/>
    <n v="13358.84"/>
    <n v="13358.84"/>
    <n v="10495.93"/>
    <n v="23854.77"/>
    <n v="0"/>
    <n v="13358.67"/>
    <n v="13358.67"/>
    <n v="0.17000000000007276"/>
    <n v="0.17000000000007276"/>
    <n v="10496.1"/>
    <s v="G/710507/1GG101"/>
  </r>
  <r>
    <x v="0"/>
    <x v="0"/>
    <x v="3"/>
    <x v="6"/>
    <x v="6"/>
    <x v="51"/>
    <s v="ZA01G000"/>
    <x v="4"/>
    <x v="76"/>
    <x v="3"/>
    <x v="213"/>
    <x v="0"/>
    <n v="0"/>
    <n v="2850"/>
    <n v="2850"/>
    <n v="0"/>
    <n v="2850"/>
    <n v="0"/>
    <n v="1537.11"/>
    <n v="1537.11"/>
    <n v="1312.89"/>
    <n v="1312.89"/>
    <n v="1312.89"/>
    <s v="G/710509/1GG101"/>
  </r>
  <r>
    <x v="0"/>
    <x v="0"/>
    <x v="3"/>
    <x v="6"/>
    <x v="6"/>
    <x v="51"/>
    <s v="ZA01G000"/>
    <x v="4"/>
    <x v="76"/>
    <x v="3"/>
    <x v="43"/>
    <x v="0"/>
    <n v="424464"/>
    <n v="0"/>
    <n v="424464"/>
    <n v="0"/>
    <n v="424464"/>
    <n v="179548.21"/>
    <n v="244915.79"/>
    <n v="244915.79"/>
    <n v="179548.21"/>
    <n v="179548.21"/>
    <n v="0"/>
    <s v="G/710510/1GG101"/>
  </r>
  <r>
    <x v="0"/>
    <x v="0"/>
    <x v="3"/>
    <x v="6"/>
    <x v="6"/>
    <x v="51"/>
    <s v="ZA01G000"/>
    <x v="4"/>
    <x v="76"/>
    <x v="3"/>
    <x v="215"/>
    <x v="0"/>
    <n v="0"/>
    <n v="3274"/>
    <n v="3274"/>
    <n v="2572.41"/>
    <n v="5846.41"/>
    <n v="0"/>
    <n v="3273.99"/>
    <n v="3273.99"/>
    <n v="1.0000000000218279E-2"/>
    <n v="1.0000000000218279E-2"/>
    <n v="2572.42"/>
    <s v="G/710513/1GG101"/>
  </r>
  <r>
    <x v="0"/>
    <x v="0"/>
    <x v="3"/>
    <x v="6"/>
    <x v="6"/>
    <x v="51"/>
    <s v="ZA01G000"/>
    <x v="4"/>
    <x v="76"/>
    <x v="3"/>
    <x v="44"/>
    <x v="0"/>
    <n v="53694.7"/>
    <n v="0"/>
    <n v="53694.7"/>
    <n v="0"/>
    <n v="53694.7"/>
    <n v="20609.07"/>
    <n v="33085.629999999997"/>
    <n v="33085.629999999997"/>
    <n v="20609.07"/>
    <n v="20609.07"/>
    <n v="0"/>
    <s v="G/710601/1GG101"/>
  </r>
  <r>
    <x v="0"/>
    <x v="0"/>
    <x v="3"/>
    <x v="6"/>
    <x v="6"/>
    <x v="51"/>
    <s v="ZA01G000"/>
    <x v="4"/>
    <x v="76"/>
    <x v="3"/>
    <x v="45"/>
    <x v="0"/>
    <n v="35372"/>
    <n v="0"/>
    <n v="35372"/>
    <n v="0"/>
    <n v="35372"/>
    <n v="23215.48"/>
    <n v="12156.52"/>
    <n v="12156.52"/>
    <n v="23215.48"/>
    <n v="23215.48"/>
    <n v="0"/>
    <s v="G/710602/1GG101"/>
  </r>
  <r>
    <x v="0"/>
    <x v="0"/>
    <x v="3"/>
    <x v="6"/>
    <x v="6"/>
    <x v="51"/>
    <s v="ZA01G000"/>
    <x v="4"/>
    <x v="10"/>
    <x v="4"/>
    <x v="53"/>
    <x v="1"/>
    <n v="2492000"/>
    <n v="-632150"/>
    <n v="1859850"/>
    <n v="81400"/>
    <n v="1941250"/>
    <n v="0"/>
    <n v="1263250"/>
    <n v="1263250"/>
    <n v="596600"/>
    <n v="596600"/>
    <n v="678000"/>
    <s v="G/730205/1GG101"/>
  </r>
  <r>
    <x v="0"/>
    <x v="0"/>
    <x v="3"/>
    <x v="6"/>
    <x v="6"/>
    <x v="51"/>
    <s v="ZA01G000"/>
    <x v="4"/>
    <x v="10"/>
    <x v="4"/>
    <x v="55"/>
    <x v="1"/>
    <n v="1068000"/>
    <n v="-1056000"/>
    <n v="12000"/>
    <n v="0"/>
    <n v="12000"/>
    <n v="0"/>
    <n v="0"/>
    <n v="0"/>
    <n v="12000"/>
    <n v="12000"/>
    <n v="12000"/>
    <s v="G/730504/1GG101"/>
  </r>
  <r>
    <x v="0"/>
    <x v="0"/>
    <x v="3"/>
    <x v="6"/>
    <x v="6"/>
    <x v="51"/>
    <s v="ZA01G000"/>
    <x v="4"/>
    <x v="77"/>
    <x v="4"/>
    <x v="57"/>
    <x v="1"/>
    <n v="28000"/>
    <n v="-28000"/>
    <n v="0"/>
    <n v="0"/>
    <n v="0"/>
    <n v="0"/>
    <n v="0"/>
    <n v="0"/>
    <n v="0"/>
    <n v="0"/>
    <n v="0"/>
    <s v="G/730204/1GG101"/>
  </r>
  <r>
    <x v="0"/>
    <x v="0"/>
    <x v="3"/>
    <x v="6"/>
    <x v="6"/>
    <x v="51"/>
    <s v="ZA01G000"/>
    <x v="4"/>
    <x v="77"/>
    <x v="4"/>
    <x v="53"/>
    <x v="1"/>
    <n v="292500"/>
    <n v="-228000"/>
    <n v="64500"/>
    <n v="-49500"/>
    <n v="15000"/>
    <n v="0"/>
    <n v="0"/>
    <n v="0"/>
    <n v="64500"/>
    <n v="64500"/>
    <n v="15000"/>
    <s v="G/730205/1GG101"/>
  </r>
  <r>
    <x v="0"/>
    <x v="0"/>
    <x v="3"/>
    <x v="6"/>
    <x v="6"/>
    <x v="51"/>
    <s v="ZA01G000"/>
    <x v="4"/>
    <x v="77"/>
    <x v="4"/>
    <x v="124"/>
    <x v="1"/>
    <n v="7000"/>
    <n v="-7000"/>
    <n v="0"/>
    <n v="0"/>
    <n v="0"/>
    <n v="0"/>
    <n v="0"/>
    <n v="0"/>
    <n v="0"/>
    <n v="0"/>
    <n v="0"/>
    <s v="G/730207/1GG101"/>
  </r>
  <r>
    <x v="0"/>
    <x v="0"/>
    <x v="3"/>
    <x v="6"/>
    <x v="6"/>
    <x v="51"/>
    <s v="ZA01G000"/>
    <x v="4"/>
    <x v="77"/>
    <x v="4"/>
    <x v="58"/>
    <x v="1"/>
    <n v="1000"/>
    <n v="-1000"/>
    <n v="0"/>
    <n v="0"/>
    <n v="0"/>
    <n v="0"/>
    <n v="0"/>
    <n v="0"/>
    <n v="0"/>
    <n v="0"/>
    <n v="0"/>
    <s v="G/730235/1GG101"/>
  </r>
  <r>
    <x v="0"/>
    <x v="0"/>
    <x v="3"/>
    <x v="6"/>
    <x v="6"/>
    <x v="51"/>
    <s v="ZA01G000"/>
    <x v="4"/>
    <x v="77"/>
    <x v="4"/>
    <x v="62"/>
    <x v="1"/>
    <n v="20000"/>
    <n v="0"/>
    <n v="20000"/>
    <n v="-20000"/>
    <n v="0"/>
    <n v="0"/>
    <n v="0"/>
    <n v="0"/>
    <n v="20000"/>
    <n v="20000"/>
    <n v="0"/>
    <s v="G/730402/1GG101"/>
  </r>
  <r>
    <x v="0"/>
    <x v="0"/>
    <x v="3"/>
    <x v="6"/>
    <x v="6"/>
    <x v="51"/>
    <s v="ZA01G000"/>
    <x v="4"/>
    <x v="77"/>
    <x v="4"/>
    <x v="147"/>
    <x v="1"/>
    <n v="15000"/>
    <n v="0"/>
    <n v="15000"/>
    <n v="-15000"/>
    <n v="0"/>
    <n v="0"/>
    <n v="0"/>
    <n v="0"/>
    <n v="15000"/>
    <n v="15000"/>
    <n v="0"/>
    <s v="G/730425/1GG101"/>
  </r>
  <r>
    <x v="0"/>
    <x v="0"/>
    <x v="3"/>
    <x v="6"/>
    <x v="6"/>
    <x v="51"/>
    <s v="ZA01G000"/>
    <x v="4"/>
    <x v="77"/>
    <x v="4"/>
    <x v="49"/>
    <x v="1"/>
    <n v="65000"/>
    <n v="-10000"/>
    <n v="55000"/>
    <n v="-5000"/>
    <n v="50000"/>
    <n v="0"/>
    <n v="0"/>
    <n v="0"/>
    <n v="55000"/>
    <n v="55000"/>
    <n v="50000"/>
    <s v="G/730606/1GG101"/>
  </r>
  <r>
    <x v="0"/>
    <x v="0"/>
    <x v="3"/>
    <x v="6"/>
    <x v="6"/>
    <x v="51"/>
    <s v="ZA01G000"/>
    <x v="4"/>
    <x v="77"/>
    <x v="4"/>
    <x v="56"/>
    <x v="1"/>
    <n v="95000"/>
    <n v="-95000"/>
    <n v="0"/>
    <n v="0"/>
    <n v="0"/>
    <n v="0"/>
    <n v="0"/>
    <n v="0"/>
    <n v="0"/>
    <n v="0"/>
    <n v="0"/>
    <s v="G/730613/1GG101"/>
  </r>
  <r>
    <x v="0"/>
    <x v="0"/>
    <x v="3"/>
    <x v="6"/>
    <x v="6"/>
    <x v="51"/>
    <s v="ZA01G000"/>
    <x v="4"/>
    <x v="77"/>
    <x v="4"/>
    <x v="59"/>
    <x v="1"/>
    <n v="1500"/>
    <n v="-1000"/>
    <n v="500"/>
    <n v="-500"/>
    <n v="0"/>
    <n v="0"/>
    <n v="0"/>
    <n v="0"/>
    <n v="500"/>
    <n v="500"/>
    <n v="0"/>
    <s v="G/730812/1GG101"/>
  </r>
  <r>
    <x v="0"/>
    <x v="0"/>
    <x v="3"/>
    <x v="6"/>
    <x v="6"/>
    <x v="51"/>
    <s v="ZA01G000"/>
    <x v="4"/>
    <x v="76"/>
    <x v="4"/>
    <x v="57"/>
    <x v="1"/>
    <n v="7000"/>
    <n v="0"/>
    <n v="7000"/>
    <n v="-7000"/>
    <n v="0"/>
    <n v="0"/>
    <n v="0"/>
    <n v="0"/>
    <n v="7000"/>
    <n v="7000"/>
    <n v="0"/>
    <s v="G/730204/1GG101"/>
  </r>
  <r>
    <x v="0"/>
    <x v="0"/>
    <x v="3"/>
    <x v="6"/>
    <x v="6"/>
    <x v="51"/>
    <s v="ZA01G000"/>
    <x v="4"/>
    <x v="76"/>
    <x v="4"/>
    <x v="53"/>
    <x v="1"/>
    <n v="211700"/>
    <n v="-111440"/>
    <n v="100260"/>
    <n v="-100260"/>
    <n v="0"/>
    <n v="0"/>
    <n v="0"/>
    <n v="0"/>
    <n v="100260"/>
    <n v="100260"/>
    <n v="0"/>
    <s v="G/730205/1GG101"/>
  </r>
  <r>
    <x v="0"/>
    <x v="0"/>
    <x v="3"/>
    <x v="6"/>
    <x v="6"/>
    <x v="51"/>
    <s v="ZA01G000"/>
    <x v="4"/>
    <x v="76"/>
    <x v="4"/>
    <x v="124"/>
    <x v="1"/>
    <n v="7500"/>
    <n v="0"/>
    <n v="7500"/>
    <n v="-7500"/>
    <n v="0"/>
    <n v="0"/>
    <n v="0"/>
    <n v="0"/>
    <n v="7500"/>
    <n v="7500"/>
    <n v="0"/>
    <s v="G/730207/1GG101"/>
  </r>
  <r>
    <x v="0"/>
    <x v="0"/>
    <x v="3"/>
    <x v="6"/>
    <x v="6"/>
    <x v="51"/>
    <s v="ZA01G000"/>
    <x v="4"/>
    <x v="76"/>
    <x v="4"/>
    <x v="72"/>
    <x v="1"/>
    <n v="51570.400000000001"/>
    <n v="0"/>
    <n v="51570.400000000001"/>
    <n v="-29000"/>
    <n v="22570.400000000001"/>
    <n v="0"/>
    <n v="16570.400000000001"/>
    <n v="8858.08"/>
    <n v="35000"/>
    <n v="42712.32"/>
    <n v="6000"/>
    <s v="G/730209/1GG101"/>
  </r>
  <r>
    <x v="0"/>
    <x v="0"/>
    <x v="3"/>
    <x v="6"/>
    <x v="6"/>
    <x v="51"/>
    <s v="ZA01G000"/>
    <x v="4"/>
    <x v="76"/>
    <x v="4"/>
    <x v="62"/>
    <x v="1"/>
    <n v="184154.4"/>
    <n v="0"/>
    <n v="184154.4"/>
    <n v="-87500"/>
    <n v="96654.399999999994"/>
    <n v="0"/>
    <n v="8421.2800000000007"/>
    <n v="3973.76"/>
    <n v="175733.12"/>
    <n v="180180.63999999998"/>
    <n v="88233.12"/>
    <s v="G/730402/1GG101"/>
  </r>
  <r>
    <x v="0"/>
    <x v="0"/>
    <x v="3"/>
    <x v="6"/>
    <x v="6"/>
    <x v="51"/>
    <s v="ZA01G000"/>
    <x v="4"/>
    <x v="76"/>
    <x v="4"/>
    <x v="63"/>
    <x v="1"/>
    <n v="12804.62"/>
    <n v="0"/>
    <n v="12804.62"/>
    <n v="-12804.62"/>
    <n v="0"/>
    <n v="0"/>
    <n v="0"/>
    <n v="0"/>
    <n v="12804.62"/>
    <n v="12804.62"/>
    <n v="0"/>
    <s v="G/730403/1GG101"/>
  </r>
  <r>
    <x v="0"/>
    <x v="0"/>
    <x v="3"/>
    <x v="6"/>
    <x v="6"/>
    <x v="51"/>
    <s v="ZA01G000"/>
    <x v="4"/>
    <x v="76"/>
    <x v="4"/>
    <x v="46"/>
    <x v="1"/>
    <n v="48352.3"/>
    <n v="0"/>
    <n v="48352.3"/>
    <n v="-29800"/>
    <n v="18552.300000000003"/>
    <n v="0"/>
    <n v="18552.3"/>
    <n v="7155.68"/>
    <n v="29800.000000000004"/>
    <n v="41196.620000000003"/>
    <n v="0"/>
    <s v="G/730404/1GG101"/>
  </r>
  <r>
    <x v="0"/>
    <x v="0"/>
    <x v="3"/>
    <x v="6"/>
    <x v="6"/>
    <x v="51"/>
    <s v="ZA01G000"/>
    <x v="4"/>
    <x v="76"/>
    <x v="4"/>
    <x v="67"/>
    <x v="1"/>
    <n v="20913.28"/>
    <n v="0"/>
    <n v="20913.28"/>
    <n v="-15913.28"/>
    <n v="4999.9999999999982"/>
    <n v="0"/>
    <n v="0"/>
    <n v="0"/>
    <n v="20913.28"/>
    <n v="20913.28"/>
    <n v="5000"/>
    <s v="G/730418/1GG101"/>
  </r>
  <r>
    <x v="0"/>
    <x v="0"/>
    <x v="3"/>
    <x v="6"/>
    <x v="6"/>
    <x v="51"/>
    <s v="ZA01G000"/>
    <x v="4"/>
    <x v="76"/>
    <x v="4"/>
    <x v="49"/>
    <x v="1"/>
    <n v="2240"/>
    <n v="-2240"/>
    <n v="0"/>
    <n v="0"/>
    <n v="0"/>
    <n v="0"/>
    <n v="0"/>
    <n v="0"/>
    <n v="0"/>
    <n v="0"/>
    <n v="0"/>
    <s v="G/730606/1GG101"/>
  </r>
  <r>
    <x v="0"/>
    <x v="0"/>
    <x v="3"/>
    <x v="6"/>
    <x v="6"/>
    <x v="51"/>
    <s v="ZA01G000"/>
    <x v="4"/>
    <x v="76"/>
    <x v="4"/>
    <x v="56"/>
    <x v="1"/>
    <n v="95870"/>
    <n v="-61870"/>
    <n v="34000"/>
    <n v="-34000"/>
    <n v="0"/>
    <n v="0"/>
    <n v="0"/>
    <n v="0"/>
    <n v="34000"/>
    <n v="34000"/>
    <n v="0"/>
    <s v="G/730613/1GG101"/>
  </r>
  <r>
    <x v="0"/>
    <x v="0"/>
    <x v="3"/>
    <x v="6"/>
    <x v="6"/>
    <x v="51"/>
    <s v="ZA01G000"/>
    <x v="4"/>
    <x v="76"/>
    <x v="4"/>
    <x v="110"/>
    <x v="1"/>
    <n v="2500"/>
    <n v="0"/>
    <n v="2500"/>
    <n v="0"/>
    <n v="2500"/>
    <n v="0"/>
    <n v="0"/>
    <n v="0"/>
    <n v="2500"/>
    <n v="2500"/>
    <n v="2500"/>
    <s v="G/730704/1GG101"/>
  </r>
  <r>
    <x v="0"/>
    <x v="0"/>
    <x v="3"/>
    <x v="6"/>
    <x v="6"/>
    <x v="51"/>
    <s v="ZA01G000"/>
    <x v="4"/>
    <x v="76"/>
    <x v="4"/>
    <x v="68"/>
    <x v="1"/>
    <n v="5340"/>
    <n v="0"/>
    <n v="5340"/>
    <n v="-5340"/>
    <n v="0"/>
    <n v="0"/>
    <n v="0"/>
    <n v="0"/>
    <n v="5340"/>
    <n v="5340"/>
    <n v="0"/>
    <s v="G/730811/1GG101"/>
  </r>
  <r>
    <x v="0"/>
    <x v="0"/>
    <x v="3"/>
    <x v="6"/>
    <x v="6"/>
    <x v="51"/>
    <s v="ZA01G000"/>
    <x v="4"/>
    <x v="76"/>
    <x v="4"/>
    <x v="59"/>
    <x v="1"/>
    <n v="7000"/>
    <n v="0"/>
    <n v="7000"/>
    <n v="-7000"/>
    <n v="0"/>
    <n v="0"/>
    <n v="0"/>
    <n v="0"/>
    <n v="7000"/>
    <n v="7000"/>
    <n v="0"/>
    <s v="G/730812/1GG101"/>
  </r>
  <r>
    <x v="0"/>
    <x v="0"/>
    <x v="3"/>
    <x v="6"/>
    <x v="6"/>
    <x v="51"/>
    <s v="ZA01G000"/>
    <x v="4"/>
    <x v="76"/>
    <x v="4"/>
    <x v="151"/>
    <x v="1"/>
    <n v="2000"/>
    <n v="0"/>
    <n v="2000"/>
    <n v="-2000"/>
    <n v="0"/>
    <n v="0"/>
    <n v="0"/>
    <n v="0"/>
    <n v="2000"/>
    <n v="2000"/>
    <n v="0"/>
    <s v="G/731409/1GG101"/>
  </r>
  <r>
    <x v="0"/>
    <x v="0"/>
    <x v="3"/>
    <x v="6"/>
    <x v="6"/>
    <x v="51"/>
    <s v="ZA01G000"/>
    <x v="4"/>
    <x v="76"/>
    <x v="4"/>
    <x v="216"/>
    <x v="1"/>
    <n v="6160"/>
    <n v="0"/>
    <n v="6160"/>
    <n v="0"/>
    <n v="6160"/>
    <n v="0"/>
    <n v="0"/>
    <n v="0"/>
    <n v="6160"/>
    <n v="6160"/>
    <n v="6160"/>
    <s v="G/731411/1GG101"/>
  </r>
  <r>
    <x v="0"/>
    <x v="0"/>
    <x v="3"/>
    <x v="6"/>
    <x v="6"/>
    <x v="51"/>
    <s v="ZA01G000"/>
    <x v="4"/>
    <x v="78"/>
    <x v="4"/>
    <x v="48"/>
    <x v="1"/>
    <n v="50000"/>
    <n v="-50000"/>
    <n v="0"/>
    <n v="0"/>
    <n v="0"/>
    <n v="0"/>
    <n v="0"/>
    <n v="0"/>
    <n v="0"/>
    <n v="0"/>
    <n v="0"/>
    <s v="G/730605/1GG101"/>
  </r>
  <r>
    <x v="0"/>
    <x v="0"/>
    <x v="3"/>
    <x v="6"/>
    <x v="6"/>
    <x v="51"/>
    <s v="ZA01G000"/>
    <x v="4"/>
    <x v="78"/>
    <x v="4"/>
    <x v="49"/>
    <x v="1"/>
    <n v="50000"/>
    <n v="-50000"/>
    <n v="0"/>
    <n v="0"/>
    <n v="0"/>
    <n v="0"/>
    <n v="0"/>
    <n v="0"/>
    <n v="0"/>
    <n v="0"/>
    <n v="0"/>
    <s v="G/730606/1GG101"/>
  </r>
  <r>
    <x v="0"/>
    <x v="0"/>
    <x v="3"/>
    <x v="6"/>
    <x v="6"/>
    <x v="51"/>
    <s v="ZA01G000"/>
    <x v="4"/>
    <x v="11"/>
    <x v="4"/>
    <x v="57"/>
    <x v="1"/>
    <n v="33700"/>
    <n v="-17700"/>
    <n v="16000"/>
    <n v="-16000"/>
    <n v="0"/>
    <n v="0"/>
    <n v="0"/>
    <n v="0"/>
    <n v="16000"/>
    <n v="16000"/>
    <n v="0"/>
    <s v="G/730204/1GG101"/>
  </r>
  <r>
    <x v="0"/>
    <x v="0"/>
    <x v="3"/>
    <x v="6"/>
    <x v="6"/>
    <x v="51"/>
    <s v="ZA01G000"/>
    <x v="4"/>
    <x v="11"/>
    <x v="4"/>
    <x v="53"/>
    <x v="1"/>
    <n v="505200"/>
    <n v="-365000"/>
    <n v="140200"/>
    <n v="-140200"/>
    <n v="0"/>
    <n v="0"/>
    <n v="0"/>
    <n v="0"/>
    <n v="140200"/>
    <n v="140200"/>
    <n v="0"/>
    <s v="G/730205/1GG101"/>
  </r>
  <r>
    <x v="0"/>
    <x v="0"/>
    <x v="3"/>
    <x v="6"/>
    <x v="6"/>
    <x v="51"/>
    <s v="ZA01G000"/>
    <x v="4"/>
    <x v="11"/>
    <x v="4"/>
    <x v="62"/>
    <x v="1"/>
    <n v="60000"/>
    <n v="-7000"/>
    <n v="53000"/>
    <n v="-48000"/>
    <n v="5000"/>
    <n v="0"/>
    <n v="0"/>
    <n v="0"/>
    <n v="53000"/>
    <n v="53000"/>
    <n v="5000"/>
    <s v="G/730402/1GG101"/>
  </r>
  <r>
    <x v="0"/>
    <x v="0"/>
    <x v="3"/>
    <x v="6"/>
    <x v="6"/>
    <x v="51"/>
    <s v="ZA01G000"/>
    <x v="4"/>
    <x v="11"/>
    <x v="4"/>
    <x v="46"/>
    <x v="1"/>
    <n v="8000"/>
    <n v="0"/>
    <n v="8000"/>
    <n v="-7000"/>
    <n v="1000"/>
    <n v="0"/>
    <n v="0"/>
    <n v="0"/>
    <n v="8000"/>
    <n v="8000"/>
    <n v="1000"/>
    <s v="G/730404/1GG101"/>
  </r>
  <r>
    <x v="0"/>
    <x v="0"/>
    <x v="3"/>
    <x v="6"/>
    <x v="6"/>
    <x v="51"/>
    <s v="ZA01G000"/>
    <x v="4"/>
    <x v="11"/>
    <x v="4"/>
    <x v="55"/>
    <x v="1"/>
    <n v="113000"/>
    <n v="-89000"/>
    <n v="24000"/>
    <n v="-24000"/>
    <n v="0"/>
    <n v="0"/>
    <n v="0"/>
    <n v="0"/>
    <n v="24000"/>
    <n v="24000"/>
    <n v="0"/>
    <s v="G/730504/1GG101"/>
  </r>
  <r>
    <x v="0"/>
    <x v="0"/>
    <x v="3"/>
    <x v="6"/>
    <x v="6"/>
    <x v="51"/>
    <s v="ZA01G000"/>
    <x v="4"/>
    <x v="11"/>
    <x v="4"/>
    <x v="49"/>
    <x v="1"/>
    <n v="24000"/>
    <n v="-14000"/>
    <n v="10000"/>
    <n v="-10000"/>
    <n v="0"/>
    <n v="0"/>
    <n v="0"/>
    <n v="0"/>
    <n v="10000"/>
    <n v="10000"/>
    <n v="0"/>
    <s v="G/730606/1GG101"/>
  </r>
  <r>
    <x v="0"/>
    <x v="0"/>
    <x v="3"/>
    <x v="6"/>
    <x v="6"/>
    <x v="51"/>
    <s v="ZA01G000"/>
    <x v="4"/>
    <x v="11"/>
    <x v="4"/>
    <x v="68"/>
    <x v="1"/>
    <n v="3000"/>
    <n v="0"/>
    <n v="3000"/>
    <n v="0"/>
    <n v="3000"/>
    <n v="0"/>
    <n v="0"/>
    <n v="0"/>
    <n v="3000"/>
    <n v="3000"/>
    <n v="3000"/>
    <s v="G/730811/1GG101"/>
  </r>
  <r>
    <x v="0"/>
    <x v="0"/>
    <x v="3"/>
    <x v="6"/>
    <x v="6"/>
    <x v="51"/>
    <s v="ZA01G000"/>
    <x v="4"/>
    <x v="11"/>
    <x v="4"/>
    <x v="133"/>
    <x v="1"/>
    <n v="10000"/>
    <n v="0"/>
    <n v="10000"/>
    <n v="0"/>
    <n v="10000"/>
    <n v="0.43"/>
    <n v="7799.56"/>
    <n v="0"/>
    <n v="2200.4399999999996"/>
    <n v="10000"/>
    <n v="2200.0100000000002"/>
    <s v="G/730813/1GG101"/>
  </r>
  <r>
    <x v="0"/>
    <x v="0"/>
    <x v="3"/>
    <x v="6"/>
    <x v="6"/>
    <x v="51"/>
    <s v="ZA01G000"/>
    <x v="4"/>
    <x v="11"/>
    <x v="4"/>
    <x v="103"/>
    <x v="1"/>
    <n v="2000"/>
    <n v="0"/>
    <n v="2000"/>
    <n v="-2000"/>
    <n v="0"/>
    <n v="0"/>
    <n v="0"/>
    <n v="0"/>
    <n v="2000"/>
    <n v="2000"/>
    <n v="0"/>
    <s v="G/731403/1GG101"/>
  </r>
  <r>
    <x v="0"/>
    <x v="0"/>
    <x v="3"/>
    <x v="6"/>
    <x v="6"/>
    <x v="51"/>
    <s v="ZA01G000"/>
    <x v="4"/>
    <x v="76"/>
    <x v="5"/>
    <x v="104"/>
    <x v="1"/>
    <n v="10000"/>
    <n v="0"/>
    <n v="10000"/>
    <n v="-10000"/>
    <n v="0"/>
    <n v="0"/>
    <n v="0"/>
    <n v="0"/>
    <n v="10000"/>
    <n v="10000"/>
    <n v="0"/>
    <s v="G/750501/1GG101"/>
  </r>
  <r>
    <x v="0"/>
    <x v="0"/>
    <x v="3"/>
    <x v="6"/>
    <x v="6"/>
    <x v="51"/>
    <s v="ZA01G000"/>
    <x v="4"/>
    <x v="77"/>
    <x v="9"/>
    <x v="137"/>
    <x v="1"/>
    <n v="55000"/>
    <n v="0"/>
    <n v="55000"/>
    <n v="0"/>
    <n v="55000"/>
    <n v="0"/>
    <n v="0"/>
    <n v="0"/>
    <n v="55000"/>
    <n v="55000"/>
    <n v="55000"/>
    <s v="G/780204/1GG101"/>
  </r>
  <r>
    <x v="0"/>
    <x v="0"/>
    <x v="3"/>
    <x v="6"/>
    <x v="6"/>
    <x v="51"/>
    <s v="ZA01G000"/>
    <x v="4"/>
    <x v="11"/>
    <x v="9"/>
    <x v="157"/>
    <x v="1"/>
    <n v="161100"/>
    <n v="-61100"/>
    <n v="100000"/>
    <n v="-100000"/>
    <n v="0"/>
    <n v="0"/>
    <n v="0"/>
    <n v="0"/>
    <n v="100000"/>
    <n v="100000"/>
    <n v="0"/>
    <s v="G/780103/1GG101"/>
  </r>
  <r>
    <x v="0"/>
    <x v="0"/>
    <x v="3"/>
    <x v="6"/>
    <x v="6"/>
    <x v="51"/>
    <s v="ZA01G000"/>
    <x v="4"/>
    <x v="77"/>
    <x v="6"/>
    <x v="77"/>
    <x v="1"/>
    <n v="10000"/>
    <n v="0"/>
    <n v="10000"/>
    <n v="-10000"/>
    <n v="0"/>
    <n v="0"/>
    <n v="0"/>
    <n v="0"/>
    <n v="10000"/>
    <n v="10000"/>
    <n v="0"/>
    <s v="G/840104/1GG101"/>
  </r>
  <r>
    <x v="0"/>
    <x v="0"/>
    <x v="3"/>
    <x v="6"/>
    <x v="6"/>
    <x v="51"/>
    <s v="ZA01G000"/>
    <x v="4"/>
    <x v="76"/>
    <x v="6"/>
    <x v="79"/>
    <x v="1"/>
    <n v="6000"/>
    <n v="0"/>
    <n v="6000"/>
    <n v="-6000"/>
    <n v="0"/>
    <n v="0"/>
    <n v="0"/>
    <n v="0"/>
    <n v="6000"/>
    <n v="6000"/>
    <n v="0"/>
    <s v="G/840103/1GG101"/>
  </r>
  <r>
    <x v="0"/>
    <x v="0"/>
    <x v="3"/>
    <x v="6"/>
    <x v="6"/>
    <x v="51"/>
    <s v="ZA01G000"/>
    <x v="4"/>
    <x v="76"/>
    <x v="6"/>
    <x v="77"/>
    <x v="1"/>
    <n v="54840"/>
    <n v="0"/>
    <n v="54840"/>
    <n v="-54840"/>
    <n v="0"/>
    <n v="0"/>
    <n v="0"/>
    <n v="0"/>
    <n v="54840"/>
    <n v="54840"/>
    <n v="0"/>
    <s v="G/840104/1GG101"/>
  </r>
  <r>
    <x v="0"/>
    <x v="0"/>
    <x v="3"/>
    <x v="6"/>
    <x v="6"/>
    <x v="51"/>
    <s v="ZA01G000"/>
    <x v="4"/>
    <x v="76"/>
    <x v="6"/>
    <x v="117"/>
    <x v="1"/>
    <n v="4000"/>
    <n v="0"/>
    <n v="4000"/>
    <n v="-4000"/>
    <n v="0"/>
    <n v="0"/>
    <n v="0"/>
    <n v="0"/>
    <n v="4000"/>
    <n v="4000"/>
    <n v="0"/>
    <s v="G/840106/1GG101"/>
  </r>
  <r>
    <x v="0"/>
    <x v="0"/>
    <x v="3"/>
    <x v="6"/>
    <x v="6"/>
    <x v="51"/>
    <s v="ZA01G000"/>
    <x v="4"/>
    <x v="76"/>
    <x v="6"/>
    <x v="78"/>
    <x v="1"/>
    <n v="10055"/>
    <n v="0"/>
    <n v="10055"/>
    <n v="-10055"/>
    <n v="0"/>
    <n v="0"/>
    <n v="0"/>
    <n v="0"/>
    <n v="10055"/>
    <n v="10055"/>
    <n v="0"/>
    <s v="G/840107/1GG101"/>
  </r>
  <r>
    <x v="0"/>
    <x v="0"/>
    <x v="3"/>
    <x v="6"/>
    <x v="6"/>
    <x v="51"/>
    <s v="ZA01G000"/>
    <x v="4"/>
    <x v="11"/>
    <x v="6"/>
    <x v="79"/>
    <x v="1"/>
    <n v="5000"/>
    <n v="0"/>
    <n v="5000"/>
    <n v="-5000"/>
    <n v="0"/>
    <n v="0"/>
    <n v="0"/>
    <n v="0"/>
    <n v="5000"/>
    <n v="5000"/>
    <n v="0"/>
    <s v="G/840103/1GG101"/>
  </r>
  <r>
    <x v="0"/>
    <x v="0"/>
    <x v="3"/>
    <x v="6"/>
    <x v="6"/>
    <x v="51"/>
    <s v="ZA01G000"/>
    <x v="4"/>
    <x v="11"/>
    <x v="6"/>
    <x v="77"/>
    <x v="1"/>
    <n v="60000"/>
    <n v="-7000"/>
    <n v="53000"/>
    <n v="-53000"/>
    <n v="0"/>
    <n v="0"/>
    <n v="0"/>
    <n v="0"/>
    <n v="53000"/>
    <n v="53000"/>
    <n v="0"/>
    <s v="G/840104/1GG101"/>
  </r>
  <r>
    <x v="0"/>
    <x v="0"/>
    <x v="3"/>
    <x v="6"/>
    <x v="6"/>
    <x v="51"/>
    <s v="ZA01G000"/>
    <x v="4"/>
    <x v="11"/>
    <x v="6"/>
    <x v="78"/>
    <x v="1"/>
    <n v="5000"/>
    <n v="0"/>
    <n v="5000"/>
    <n v="-5000"/>
    <n v="0"/>
    <n v="0"/>
    <n v="0"/>
    <n v="0"/>
    <n v="5000"/>
    <n v="5000"/>
    <n v="0"/>
    <s v="G/840107/1GG101"/>
  </r>
  <r>
    <x v="0"/>
    <x v="0"/>
    <x v="3"/>
    <x v="6"/>
    <x v="6"/>
    <x v="51"/>
    <s v="ZA01G000"/>
    <x v="4"/>
    <x v="11"/>
    <x v="6"/>
    <x v="217"/>
    <x v="1"/>
    <n v="10000"/>
    <n v="0"/>
    <n v="10000"/>
    <n v="-10000"/>
    <n v="0"/>
    <n v="0"/>
    <n v="0"/>
    <n v="0"/>
    <n v="10000"/>
    <n v="10000"/>
    <n v="0"/>
    <s v="G/840108/1GG101"/>
  </r>
  <r>
    <x v="0"/>
    <x v="0"/>
    <x v="3"/>
    <x v="8"/>
    <x v="8"/>
    <x v="52"/>
    <s v="ZA01J000"/>
    <x v="0"/>
    <x v="0"/>
    <x v="0"/>
    <x v="0"/>
    <x v="0"/>
    <n v="656868"/>
    <n v="-5784.33"/>
    <n v="651083.67000000004"/>
    <n v="-32891.74"/>
    <n v="618191.93000000005"/>
    <n v="0"/>
    <n v="414449.2"/>
    <n v="414082"/>
    <n v="236634.47000000003"/>
    <n v="237001.67000000004"/>
    <n v="203742.73"/>
    <s v="G/510105/1JA101"/>
  </r>
  <r>
    <x v="0"/>
    <x v="0"/>
    <x v="3"/>
    <x v="8"/>
    <x v="8"/>
    <x v="52"/>
    <s v="ZA01J000"/>
    <x v="0"/>
    <x v="0"/>
    <x v="0"/>
    <x v="2"/>
    <x v="0"/>
    <n v="59289"/>
    <n v="0"/>
    <n v="59289"/>
    <n v="0"/>
    <n v="59289"/>
    <n v="4550"/>
    <n v="8417.27"/>
    <n v="8386.67"/>
    <n v="50871.729999999996"/>
    <n v="50902.33"/>
    <n v="46321.73"/>
    <s v="G/510203/1JA101"/>
  </r>
  <r>
    <x v="0"/>
    <x v="0"/>
    <x v="3"/>
    <x v="8"/>
    <x v="8"/>
    <x v="52"/>
    <s v="ZA01J000"/>
    <x v="0"/>
    <x v="0"/>
    <x v="0"/>
    <x v="3"/>
    <x v="0"/>
    <n v="15421.16"/>
    <n v="0"/>
    <n v="15421.16"/>
    <n v="0"/>
    <n v="15421.16"/>
    <n v="177.78"/>
    <n v="12884.25"/>
    <n v="12870.92"/>
    <n v="2536.91"/>
    <n v="2550.2399999999998"/>
    <n v="2359.13"/>
    <s v="G/510204/1JA101"/>
  </r>
  <r>
    <x v="0"/>
    <x v="0"/>
    <x v="3"/>
    <x v="8"/>
    <x v="8"/>
    <x v="52"/>
    <s v="ZA01J000"/>
    <x v="0"/>
    <x v="0"/>
    <x v="0"/>
    <x v="8"/>
    <x v="0"/>
    <n v="3825.77"/>
    <n v="0"/>
    <n v="3825.77"/>
    <n v="2558.16"/>
    <n v="6383.93"/>
    <n v="0"/>
    <n v="3575"/>
    <n v="3575"/>
    <n v="250.76999999999998"/>
    <n v="250.76999999999998"/>
    <n v="2808.93"/>
    <s v="G/510507/1JA101"/>
  </r>
  <r>
    <x v="0"/>
    <x v="0"/>
    <x v="3"/>
    <x v="8"/>
    <x v="8"/>
    <x v="52"/>
    <s v="ZA01J000"/>
    <x v="0"/>
    <x v="0"/>
    <x v="0"/>
    <x v="9"/>
    <x v="0"/>
    <n v="9165.7900000000009"/>
    <n v="0"/>
    <n v="9165.7900000000009"/>
    <n v="-4582.8999999999996"/>
    <n v="4582.8900000000012"/>
    <n v="0"/>
    <n v="0"/>
    <n v="0"/>
    <n v="9165.7900000000009"/>
    <n v="9165.7900000000009"/>
    <n v="4582.8900000000003"/>
    <s v="G/510509/1JA101"/>
  </r>
  <r>
    <x v="0"/>
    <x v="0"/>
    <x v="3"/>
    <x v="8"/>
    <x v="8"/>
    <x v="52"/>
    <s v="ZA01J000"/>
    <x v="0"/>
    <x v="0"/>
    <x v="0"/>
    <x v="82"/>
    <x v="0"/>
    <n v="54600"/>
    <n v="0"/>
    <n v="54600"/>
    <n v="0"/>
    <n v="54600"/>
    <n v="30650"/>
    <n v="23950"/>
    <n v="23950"/>
    <n v="30650"/>
    <n v="30650"/>
    <n v="0"/>
    <s v="G/510510/1JA101"/>
  </r>
  <r>
    <x v="0"/>
    <x v="0"/>
    <x v="3"/>
    <x v="8"/>
    <x v="8"/>
    <x v="52"/>
    <s v="ZA01J000"/>
    <x v="0"/>
    <x v="0"/>
    <x v="0"/>
    <x v="10"/>
    <x v="0"/>
    <n v="5025.43"/>
    <n v="0"/>
    <n v="5025.43"/>
    <n v="-2350.2199999999998"/>
    <n v="2675.2100000000005"/>
    <n v="0"/>
    <n v="325"/>
    <n v="325"/>
    <n v="4700.43"/>
    <n v="4700.43"/>
    <n v="2350.21"/>
    <s v="G/510512/1JA101"/>
  </r>
  <r>
    <x v="0"/>
    <x v="0"/>
    <x v="3"/>
    <x v="8"/>
    <x v="8"/>
    <x v="52"/>
    <s v="ZA01J000"/>
    <x v="0"/>
    <x v="0"/>
    <x v="0"/>
    <x v="11"/>
    <x v="0"/>
    <n v="1729.74"/>
    <n v="0"/>
    <n v="1729.74"/>
    <n v="-864.87"/>
    <n v="864.87"/>
    <n v="0"/>
    <n v="0"/>
    <n v="0"/>
    <n v="1729.74"/>
    <n v="1729.74"/>
    <n v="864.87"/>
    <s v="G/510513/1JA101"/>
  </r>
  <r>
    <x v="0"/>
    <x v="0"/>
    <x v="3"/>
    <x v="8"/>
    <x v="8"/>
    <x v="52"/>
    <s v="ZA01J000"/>
    <x v="0"/>
    <x v="0"/>
    <x v="0"/>
    <x v="12"/>
    <x v="0"/>
    <n v="90000.7"/>
    <n v="0"/>
    <n v="90000.7"/>
    <n v="-1519.5"/>
    <n v="88481.2"/>
    <n v="3877.22"/>
    <n v="55951.199999999997"/>
    <n v="55904.75"/>
    <n v="34049.5"/>
    <n v="34095.949999999997"/>
    <n v="28652.78"/>
    <s v="G/510601/1JA101"/>
  </r>
  <r>
    <x v="0"/>
    <x v="0"/>
    <x v="3"/>
    <x v="8"/>
    <x v="8"/>
    <x v="52"/>
    <s v="ZA01J000"/>
    <x v="0"/>
    <x v="0"/>
    <x v="0"/>
    <x v="13"/>
    <x v="0"/>
    <n v="59289"/>
    <n v="0"/>
    <n v="59289"/>
    <n v="-12361.21"/>
    <n v="46927.79"/>
    <n v="4220.96"/>
    <n v="28885.439999999999"/>
    <n v="28885.439999999999"/>
    <n v="30403.56"/>
    <n v="30403.56"/>
    <n v="13821.39"/>
    <s v="G/510602/1JA101"/>
  </r>
  <r>
    <x v="0"/>
    <x v="0"/>
    <x v="3"/>
    <x v="8"/>
    <x v="8"/>
    <x v="52"/>
    <s v="ZA01J000"/>
    <x v="0"/>
    <x v="0"/>
    <x v="0"/>
    <x v="14"/>
    <x v="0"/>
    <n v="6665.3"/>
    <n v="0"/>
    <n v="6665.3"/>
    <n v="0"/>
    <n v="6665.3"/>
    <n v="0"/>
    <n v="30.6"/>
    <n v="0"/>
    <n v="6634.7"/>
    <n v="6665.3"/>
    <n v="6634.7"/>
    <s v="G/510707/1JA101"/>
  </r>
  <r>
    <x v="0"/>
    <x v="0"/>
    <x v="3"/>
    <x v="8"/>
    <x v="8"/>
    <x v="52"/>
    <s v="ZA01J000"/>
    <x v="6"/>
    <x v="79"/>
    <x v="3"/>
    <x v="40"/>
    <x v="0"/>
    <n v="7873"/>
    <n v="0"/>
    <n v="7873"/>
    <n v="0"/>
    <n v="7873"/>
    <n v="6984.36"/>
    <n v="888.64"/>
    <n v="888.64"/>
    <n v="6984.36"/>
    <n v="6984.36"/>
    <n v="0"/>
    <s v="G/710203/1JJ103"/>
  </r>
  <r>
    <x v="0"/>
    <x v="0"/>
    <x v="3"/>
    <x v="8"/>
    <x v="8"/>
    <x v="52"/>
    <s v="ZA01J000"/>
    <x v="6"/>
    <x v="79"/>
    <x v="3"/>
    <x v="41"/>
    <x v="0"/>
    <n v="2434.92"/>
    <n v="0"/>
    <n v="2434.92"/>
    <n v="0"/>
    <n v="2434.92"/>
    <n v="1646.69"/>
    <n v="753.31"/>
    <n v="753.31"/>
    <n v="1681.6100000000001"/>
    <n v="1681.6100000000001"/>
    <n v="34.92"/>
    <s v="G/710204/1JJ103"/>
  </r>
  <r>
    <x v="0"/>
    <x v="0"/>
    <x v="3"/>
    <x v="8"/>
    <x v="8"/>
    <x v="52"/>
    <s v="ZA01J000"/>
    <x v="6"/>
    <x v="79"/>
    <x v="3"/>
    <x v="43"/>
    <x v="0"/>
    <n v="94476"/>
    <n v="0"/>
    <n v="94476"/>
    <n v="0"/>
    <n v="94476"/>
    <n v="65892"/>
    <n v="28584"/>
    <n v="28584"/>
    <n v="65892"/>
    <n v="65892"/>
    <n v="0"/>
    <s v="G/710510/1JJ103"/>
  </r>
  <r>
    <x v="0"/>
    <x v="0"/>
    <x v="3"/>
    <x v="8"/>
    <x v="8"/>
    <x v="52"/>
    <s v="ZA01J000"/>
    <x v="6"/>
    <x v="79"/>
    <x v="3"/>
    <x v="44"/>
    <x v="0"/>
    <n v="11951.21"/>
    <n v="0"/>
    <n v="11951.21"/>
    <n v="0"/>
    <n v="11951.21"/>
    <n v="8335.3700000000008"/>
    <n v="3615.84"/>
    <n v="3615.84"/>
    <n v="8335.369999999999"/>
    <n v="8335.369999999999"/>
    <n v="0"/>
    <s v="G/710601/1JJ103"/>
  </r>
  <r>
    <x v="0"/>
    <x v="0"/>
    <x v="3"/>
    <x v="8"/>
    <x v="8"/>
    <x v="52"/>
    <s v="ZA01J000"/>
    <x v="6"/>
    <x v="79"/>
    <x v="3"/>
    <x v="45"/>
    <x v="0"/>
    <n v="7873"/>
    <n v="0"/>
    <n v="7873"/>
    <n v="0"/>
    <n v="7873"/>
    <n v="7773.04"/>
    <n v="99.96"/>
    <n v="99.96"/>
    <n v="7773.04"/>
    <n v="7773.04"/>
    <n v="0"/>
    <s v="G/710602/1JJ103"/>
  </r>
  <r>
    <x v="0"/>
    <x v="0"/>
    <x v="3"/>
    <x v="8"/>
    <x v="8"/>
    <x v="52"/>
    <s v="ZA01J000"/>
    <x v="6"/>
    <x v="13"/>
    <x v="3"/>
    <x v="40"/>
    <x v="0"/>
    <n v="5673"/>
    <n v="0"/>
    <n v="5673"/>
    <n v="0"/>
    <n v="5673"/>
    <n v="5002.3599999999997"/>
    <n v="670.64"/>
    <n v="670.64"/>
    <n v="5002.3599999999997"/>
    <n v="5002.3599999999997"/>
    <n v="0"/>
    <s v="G/710203/1JJ103"/>
  </r>
  <r>
    <x v="0"/>
    <x v="0"/>
    <x v="3"/>
    <x v="8"/>
    <x v="8"/>
    <x v="52"/>
    <s v="ZA01J000"/>
    <x v="6"/>
    <x v="13"/>
    <x v="3"/>
    <x v="41"/>
    <x v="0"/>
    <n v="2434.92"/>
    <n v="586.63"/>
    <n v="3021.55"/>
    <n v="0"/>
    <n v="3021.55"/>
    <n v="0"/>
    <n v="2986.66"/>
    <n v="2986.66"/>
    <n v="34.890000000000327"/>
    <n v="34.890000000000327"/>
    <n v="34.89"/>
    <s v="G/710204/1JJ103"/>
  </r>
  <r>
    <x v="0"/>
    <x v="0"/>
    <x v="3"/>
    <x v="8"/>
    <x v="8"/>
    <x v="52"/>
    <s v="ZA01J000"/>
    <x v="6"/>
    <x v="13"/>
    <x v="3"/>
    <x v="42"/>
    <x v="0"/>
    <n v="0"/>
    <n v="612"/>
    <n v="612"/>
    <n v="0"/>
    <n v="612"/>
    <n v="0"/>
    <n v="612"/>
    <n v="612"/>
    <n v="0"/>
    <n v="0"/>
    <n v="0"/>
    <s v="G/710507/1JJ103"/>
  </r>
  <r>
    <x v="0"/>
    <x v="0"/>
    <x v="3"/>
    <x v="8"/>
    <x v="8"/>
    <x v="52"/>
    <s v="ZA01J000"/>
    <x v="6"/>
    <x v="13"/>
    <x v="3"/>
    <x v="43"/>
    <x v="0"/>
    <n v="68076"/>
    <n v="4002"/>
    <n v="72078"/>
    <n v="41140.33"/>
    <n v="113218.33"/>
    <n v="0"/>
    <n v="72078"/>
    <n v="72078"/>
    <n v="0"/>
    <n v="0"/>
    <n v="41140.33"/>
    <s v="G/710510/1JJ103"/>
  </r>
  <r>
    <x v="0"/>
    <x v="0"/>
    <x v="3"/>
    <x v="8"/>
    <x v="8"/>
    <x v="52"/>
    <s v="ZA01J000"/>
    <x v="6"/>
    <x v="13"/>
    <x v="3"/>
    <x v="44"/>
    <x v="0"/>
    <n v="8611.61"/>
    <n v="583.70000000000005"/>
    <n v="9195.3100000000013"/>
    <n v="5204.29"/>
    <n v="14399.600000000002"/>
    <n v="0"/>
    <n v="9195.31"/>
    <n v="9195.31"/>
    <n v="0"/>
    <n v="0"/>
    <n v="5204.29"/>
    <s v="G/710601/1JJ103"/>
  </r>
  <r>
    <x v="0"/>
    <x v="0"/>
    <x v="3"/>
    <x v="8"/>
    <x v="8"/>
    <x v="52"/>
    <s v="ZA01J000"/>
    <x v="6"/>
    <x v="13"/>
    <x v="3"/>
    <x v="45"/>
    <x v="0"/>
    <n v="5673"/>
    <n v="0"/>
    <n v="5673"/>
    <n v="0"/>
    <n v="5673"/>
    <n v="2255.98"/>
    <n v="3417.02"/>
    <n v="3417.02"/>
    <n v="2255.98"/>
    <n v="2255.98"/>
    <n v="0"/>
    <s v="G/710602/1JJ103"/>
  </r>
  <r>
    <x v="0"/>
    <x v="0"/>
    <x v="3"/>
    <x v="8"/>
    <x v="8"/>
    <x v="52"/>
    <s v="ZA01J000"/>
    <x v="6"/>
    <x v="79"/>
    <x v="4"/>
    <x v="57"/>
    <x v="1"/>
    <n v="0"/>
    <n v="0"/>
    <n v="0"/>
    <n v="28000"/>
    <n v="28000"/>
    <n v="0"/>
    <n v="0"/>
    <n v="0"/>
    <n v="0"/>
    <n v="0"/>
    <n v="28000"/>
    <s v="G/730204/1JJ103"/>
  </r>
  <r>
    <x v="0"/>
    <x v="0"/>
    <x v="3"/>
    <x v="8"/>
    <x v="8"/>
    <x v="52"/>
    <s v="ZA01J000"/>
    <x v="6"/>
    <x v="79"/>
    <x v="4"/>
    <x v="53"/>
    <x v="1"/>
    <n v="7000"/>
    <n v="0"/>
    <n v="7000"/>
    <n v="38080.480000000003"/>
    <n v="45080.480000000003"/>
    <n v="0"/>
    <n v="0"/>
    <n v="0"/>
    <n v="7000"/>
    <n v="7000"/>
    <n v="45080.480000000003"/>
    <s v="G/730205/1JJ103"/>
  </r>
  <r>
    <x v="0"/>
    <x v="0"/>
    <x v="3"/>
    <x v="8"/>
    <x v="8"/>
    <x v="52"/>
    <s v="ZA01J000"/>
    <x v="6"/>
    <x v="79"/>
    <x v="4"/>
    <x v="58"/>
    <x v="1"/>
    <n v="172000"/>
    <n v="0"/>
    <n v="172000"/>
    <n v="-5000"/>
    <n v="167000"/>
    <n v="0"/>
    <n v="0"/>
    <n v="0"/>
    <n v="172000"/>
    <n v="172000"/>
    <n v="167000"/>
    <s v="G/730235/1JJ103"/>
  </r>
  <r>
    <x v="0"/>
    <x v="0"/>
    <x v="3"/>
    <x v="8"/>
    <x v="8"/>
    <x v="52"/>
    <s v="ZA01J000"/>
    <x v="6"/>
    <x v="79"/>
    <x v="4"/>
    <x v="62"/>
    <x v="1"/>
    <n v="2500"/>
    <n v="0"/>
    <n v="2500"/>
    <n v="37500"/>
    <n v="40000"/>
    <n v="0"/>
    <n v="0"/>
    <n v="0"/>
    <n v="2500"/>
    <n v="2500"/>
    <n v="40000"/>
    <s v="G/730402/1JJ103"/>
  </r>
  <r>
    <x v="0"/>
    <x v="0"/>
    <x v="3"/>
    <x v="8"/>
    <x v="8"/>
    <x v="52"/>
    <s v="ZA01J000"/>
    <x v="6"/>
    <x v="79"/>
    <x v="4"/>
    <x v="49"/>
    <x v="1"/>
    <n v="30000"/>
    <n v="0"/>
    <n v="30000"/>
    <n v="-30000"/>
    <n v="0"/>
    <n v="0"/>
    <n v="0"/>
    <n v="0"/>
    <n v="30000"/>
    <n v="30000"/>
    <n v="0"/>
    <s v="G/730606/1JJ103"/>
  </r>
  <r>
    <x v="0"/>
    <x v="0"/>
    <x v="3"/>
    <x v="8"/>
    <x v="8"/>
    <x v="52"/>
    <s v="ZA01J000"/>
    <x v="6"/>
    <x v="79"/>
    <x v="4"/>
    <x v="56"/>
    <x v="1"/>
    <n v="8000"/>
    <n v="0"/>
    <n v="8000"/>
    <n v="-6902.4"/>
    <n v="1097.6000000000004"/>
    <n v="0"/>
    <n v="1097.5999999999999"/>
    <n v="0"/>
    <n v="6902.4"/>
    <n v="8000"/>
    <n v="0"/>
    <s v="G/730613/1JJ103"/>
  </r>
  <r>
    <x v="0"/>
    <x v="0"/>
    <x v="3"/>
    <x v="8"/>
    <x v="8"/>
    <x v="52"/>
    <s v="ZA01J000"/>
    <x v="6"/>
    <x v="79"/>
    <x v="4"/>
    <x v="73"/>
    <x v="1"/>
    <n v="0"/>
    <n v="0"/>
    <n v="0"/>
    <n v="850"/>
    <n v="850"/>
    <n v="0"/>
    <n v="0"/>
    <n v="0"/>
    <n v="0"/>
    <n v="0"/>
    <n v="850"/>
    <s v="G/730805/1JJ103"/>
  </r>
  <r>
    <x v="0"/>
    <x v="0"/>
    <x v="3"/>
    <x v="8"/>
    <x v="8"/>
    <x v="52"/>
    <s v="ZA01J000"/>
    <x v="6"/>
    <x v="79"/>
    <x v="4"/>
    <x v="218"/>
    <x v="1"/>
    <n v="0"/>
    <n v="0"/>
    <n v="0"/>
    <n v="115"/>
    <n v="115"/>
    <n v="0"/>
    <n v="0"/>
    <n v="0"/>
    <n v="0"/>
    <n v="0"/>
    <n v="115"/>
    <s v="G/730811/1JJ103"/>
  </r>
  <r>
    <x v="0"/>
    <x v="0"/>
    <x v="3"/>
    <x v="8"/>
    <x v="8"/>
    <x v="52"/>
    <s v="ZA01J000"/>
    <x v="6"/>
    <x v="79"/>
    <x v="4"/>
    <x v="59"/>
    <x v="1"/>
    <n v="0"/>
    <n v="0"/>
    <n v="0"/>
    <n v="7000"/>
    <n v="7000"/>
    <n v="0"/>
    <n v="0"/>
    <n v="0"/>
    <n v="0"/>
    <n v="0"/>
    <n v="7000"/>
    <s v="G/730812/1JJ103"/>
  </r>
  <r>
    <x v="0"/>
    <x v="0"/>
    <x v="3"/>
    <x v="8"/>
    <x v="8"/>
    <x v="52"/>
    <s v="ZA01J000"/>
    <x v="6"/>
    <x v="79"/>
    <x v="4"/>
    <x v="65"/>
    <x v="1"/>
    <n v="4000"/>
    <n v="0"/>
    <n v="4000"/>
    <n v="-2965"/>
    <n v="1035"/>
    <n v="0"/>
    <n v="0"/>
    <n v="0"/>
    <n v="4000"/>
    <n v="4000"/>
    <n v="1035"/>
    <s v="G/730820/1JJ103"/>
  </r>
  <r>
    <x v="0"/>
    <x v="0"/>
    <x v="3"/>
    <x v="8"/>
    <x v="8"/>
    <x v="52"/>
    <s v="ZA01J000"/>
    <x v="6"/>
    <x v="79"/>
    <x v="4"/>
    <x v="115"/>
    <x v="1"/>
    <n v="500"/>
    <n v="0"/>
    <n v="500"/>
    <n v="0"/>
    <n v="500"/>
    <n v="0"/>
    <n v="0"/>
    <n v="0"/>
    <n v="500"/>
    <n v="500"/>
    <n v="500"/>
    <s v="G/731404/1JJ103"/>
  </r>
  <r>
    <x v="0"/>
    <x v="0"/>
    <x v="3"/>
    <x v="8"/>
    <x v="8"/>
    <x v="52"/>
    <s v="ZA01J000"/>
    <x v="6"/>
    <x v="13"/>
    <x v="4"/>
    <x v="57"/>
    <x v="1"/>
    <n v="50000"/>
    <n v="0"/>
    <n v="50000"/>
    <n v="-50000"/>
    <n v="0"/>
    <n v="0"/>
    <n v="0"/>
    <n v="0"/>
    <n v="50000"/>
    <n v="50000"/>
    <n v="0"/>
    <s v="G/730204/1JJ103"/>
  </r>
  <r>
    <x v="0"/>
    <x v="0"/>
    <x v="3"/>
    <x v="8"/>
    <x v="8"/>
    <x v="52"/>
    <s v="ZA01J000"/>
    <x v="6"/>
    <x v="13"/>
    <x v="4"/>
    <x v="53"/>
    <x v="1"/>
    <n v="476600"/>
    <n v="-240000"/>
    <n v="236600"/>
    <n v="-217724.3"/>
    <n v="18875.700000000012"/>
    <n v="22.4"/>
    <n v="18853.3"/>
    <n v="13938.4"/>
    <n v="217746.7"/>
    <n v="222661.6"/>
    <n v="0"/>
    <s v="G/730205/1JJ103"/>
  </r>
  <r>
    <x v="0"/>
    <x v="0"/>
    <x v="3"/>
    <x v="8"/>
    <x v="8"/>
    <x v="52"/>
    <s v="ZA01J000"/>
    <x v="6"/>
    <x v="13"/>
    <x v="4"/>
    <x v="124"/>
    <x v="1"/>
    <n v="30000"/>
    <n v="0"/>
    <n v="30000"/>
    <n v="-30000"/>
    <n v="0"/>
    <n v="0"/>
    <n v="0"/>
    <n v="0"/>
    <n v="30000"/>
    <n v="30000"/>
    <n v="0"/>
    <s v="G/730207/1JJ103"/>
  </r>
  <r>
    <x v="0"/>
    <x v="0"/>
    <x v="3"/>
    <x v="8"/>
    <x v="8"/>
    <x v="52"/>
    <s v="ZA01J000"/>
    <x v="6"/>
    <x v="13"/>
    <x v="4"/>
    <x v="58"/>
    <x v="1"/>
    <n v="20000"/>
    <n v="0"/>
    <n v="20000"/>
    <n v="-950"/>
    <n v="19050"/>
    <n v="0"/>
    <n v="504"/>
    <n v="504"/>
    <n v="19496"/>
    <n v="19496"/>
    <n v="18546"/>
    <s v="G/730235/1JJ103"/>
  </r>
  <r>
    <x v="0"/>
    <x v="0"/>
    <x v="3"/>
    <x v="8"/>
    <x v="8"/>
    <x v="52"/>
    <s v="ZA01J000"/>
    <x v="6"/>
    <x v="13"/>
    <x v="4"/>
    <x v="195"/>
    <x v="1"/>
    <n v="91500"/>
    <n v="-35000"/>
    <n v="56500"/>
    <n v="-56500"/>
    <n v="0"/>
    <n v="0"/>
    <n v="0"/>
    <n v="0"/>
    <n v="56500"/>
    <n v="56500"/>
    <n v="0"/>
    <s v="G/730607/1JJ103"/>
  </r>
  <r>
    <x v="0"/>
    <x v="0"/>
    <x v="3"/>
    <x v="8"/>
    <x v="8"/>
    <x v="52"/>
    <s v="ZA01J000"/>
    <x v="6"/>
    <x v="13"/>
    <x v="4"/>
    <x v="56"/>
    <x v="1"/>
    <n v="71000"/>
    <n v="-6500"/>
    <n v="64500"/>
    <n v="-60272"/>
    <n v="4228"/>
    <n v="0"/>
    <n v="4228"/>
    <n v="0"/>
    <n v="60272"/>
    <n v="64500"/>
    <n v="0"/>
    <s v="G/730613/1JJ103"/>
  </r>
  <r>
    <x v="0"/>
    <x v="0"/>
    <x v="3"/>
    <x v="8"/>
    <x v="8"/>
    <x v="52"/>
    <s v="ZA01J000"/>
    <x v="6"/>
    <x v="13"/>
    <x v="4"/>
    <x v="126"/>
    <x v="1"/>
    <n v="0"/>
    <n v="0"/>
    <n v="0"/>
    <n v="3000"/>
    <n v="3000"/>
    <n v="0"/>
    <n v="0"/>
    <n v="0"/>
    <n v="0"/>
    <n v="0"/>
    <n v="3000"/>
    <s v="G/730702/1JJ103"/>
  </r>
  <r>
    <x v="0"/>
    <x v="0"/>
    <x v="3"/>
    <x v="8"/>
    <x v="8"/>
    <x v="52"/>
    <s v="ZA01J000"/>
    <x v="6"/>
    <x v="13"/>
    <x v="4"/>
    <x v="219"/>
    <x v="1"/>
    <n v="0"/>
    <n v="32000"/>
    <n v="32000"/>
    <n v="0"/>
    <n v="32000"/>
    <n v="2997"/>
    <n v="24975"/>
    <n v="0"/>
    <n v="7025"/>
    <n v="32000"/>
    <n v="4028"/>
    <s v="G/730801/1JJ103"/>
  </r>
  <r>
    <x v="0"/>
    <x v="0"/>
    <x v="3"/>
    <x v="8"/>
    <x v="8"/>
    <x v="52"/>
    <s v="ZA01J000"/>
    <x v="6"/>
    <x v="13"/>
    <x v="4"/>
    <x v="69"/>
    <x v="1"/>
    <n v="0"/>
    <n v="12700"/>
    <n v="12700"/>
    <n v="20000"/>
    <n v="32700"/>
    <n v="0"/>
    <n v="11745.16"/>
    <n v="11745.16"/>
    <n v="954.84000000000015"/>
    <n v="954.84000000000015"/>
    <n v="20954.84"/>
    <s v="G/730802/1JJ103"/>
  </r>
  <r>
    <x v="0"/>
    <x v="0"/>
    <x v="3"/>
    <x v="8"/>
    <x v="8"/>
    <x v="52"/>
    <s v="ZA01J000"/>
    <x v="6"/>
    <x v="13"/>
    <x v="4"/>
    <x v="73"/>
    <x v="1"/>
    <n v="0"/>
    <n v="1200"/>
    <n v="1200"/>
    <n v="0"/>
    <n v="1200"/>
    <n v="0"/>
    <n v="1075.2"/>
    <n v="1075.2"/>
    <n v="124.79999999999995"/>
    <n v="124.79999999999995"/>
    <n v="124.8"/>
    <s v="G/730805/1JJ103"/>
  </r>
  <r>
    <x v="0"/>
    <x v="0"/>
    <x v="3"/>
    <x v="8"/>
    <x v="8"/>
    <x v="52"/>
    <s v="ZA01J000"/>
    <x v="6"/>
    <x v="13"/>
    <x v="4"/>
    <x v="65"/>
    <x v="1"/>
    <n v="0"/>
    <n v="100"/>
    <n v="100"/>
    <n v="0"/>
    <n v="100"/>
    <n v="0"/>
    <n v="67.2"/>
    <n v="67.2"/>
    <n v="32.799999999999997"/>
    <n v="32.799999999999997"/>
    <n v="32.799999999999997"/>
    <s v="G/730820/1JJ103"/>
  </r>
  <r>
    <x v="0"/>
    <x v="0"/>
    <x v="3"/>
    <x v="8"/>
    <x v="8"/>
    <x v="52"/>
    <s v="ZA01J000"/>
    <x v="6"/>
    <x v="13"/>
    <x v="4"/>
    <x v="220"/>
    <x v="1"/>
    <n v="0"/>
    <n v="0"/>
    <n v="0"/>
    <n v="950"/>
    <n v="950"/>
    <n v="0"/>
    <n v="0"/>
    <n v="0"/>
    <n v="0"/>
    <n v="0"/>
    <n v="950"/>
    <s v="G/730824/1JJ103"/>
  </r>
  <r>
    <x v="0"/>
    <x v="0"/>
    <x v="3"/>
    <x v="8"/>
    <x v="8"/>
    <x v="52"/>
    <s v="ZA01J000"/>
    <x v="6"/>
    <x v="13"/>
    <x v="4"/>
    <x v="134"/>
    <x v="1"/>
    <n v="0"/>
    <n v="250"/>
    <n v="250"/>
    <n v="0"/>
    <n v="250"/>
    <n v="0"/>
    <n v="235.2"/>
    <n v="235.2"/>
    <n v="14.800000000000011"/>
    <n v="14.800000000000011"/>
    <n v="14.8"/>
    <s v="G/730826/1JJ103"/>
  </r>
  <r>
    <x v="0"/>
    <x v="0"/>
    <x v="3"/>
    <x v="8"/>
    <x v="8"/>
    <x v="52"/>
    <s v="ZA01J000"/>
    <x v="6"/>
    <x v="13"/>
    <x v="4"/>
    <x v="115"/>
    <x v="1"/>
    <n v="0"/>
    <n v="250"/>
    <n v="250"/>
    <n v="0"/>
    <n v="250"/>
    <n v="0"/>
    <n v="219.52"/>
    <n v="219.52"/>
    <n v="30.47999999999999"/>
    <n v="30.47999999999999"/>
    <n v="30.48"/>
    <s v="G/731404/1JJ103"/>
  </r>
  <r>
    <x v="0"/>
    <x v="0"/>
    <x v="3"/>
    <x v="8"/>
    <x v="8"/>
    <x v="52"/>
    <s v="ZA01J000"/>
    <x v="6"/>
    <x v="80"/>
    <x v="4"/>
    <x v="107"/>
    <x v="1"/>
    <n v="1000"/>
    <n v="-1000"/>
    <n v="0"/>
    <n v="0"/>
    <n v="0"/>
    <n v="0"/>
    <n v="0"/>
    <n v="0"/>
    <n v="0"/>
    <n v="0"/>
    <n v="0"/>
    <s v="G/730101/1JJ103"/>
  </r>
  <r>
    <x v="0"/>
    <x v="0"/>
    <x v="3"/>
    <x v="8"/>
    <x v="8"/>
    <x v="52"/>
    <s v="ZA01J000"/>
    <x v="6"/>
    <x v="80"/>
    <x v="4"/>
    <x v="108"/>
    <x v="1"/>
    <n v="3000"/>
    <n v="-3000"/>
    <n v="0"/>
    <n v="0"/>
    <n v="0"/>
    <n v="0"/>
    <n v="0"/>
    <n v="0"/>
    <n v="0"/>
    <n v="0"/>
    <n v="0"/>
    <s v="G/730104/1JJ103"/>
  </r>
  <r>
    <x v="0"/>
    <x v="0"/>
    <x v="3"/>
    <x v="8"/>
    <x v="8"/>
    <x v="52"/>
    <s v="ZA01J000"/>
    <x v="6"/>
    <x v="80"/>
    <x v="4"/>
    <x v="109"/>
    <x v="1"/>
    <n v="7000"/>
    <n v="-7000"/>
    <n v="0"/>
    <n v="0"/>
    <n v="0"/>
    <n v="0"/>
    <n v="0"/>
    <n v="0"/>
    <n v="0"/>
    <n v="0"/>
    <n v="0"/>
    <s v="G/730105/1JJ103"/>
  </r>
  <r>
    <x v="0"/>
    <x v="0"/>
    <x v="3"/>
    <x v="8"/>
    <x v="8"/>
    <x v="52"/>
    <s v="ZA01J000"/>
    <x v="6"/>
    <x v="80"/>
    <x v="4"/>
    <x v="61"/>
    <x v="1"/>
    <n v="30000"/>
    <n v="-30000"/>
    <n v="0"/>
    <n v="0"/>
    <n v="0"/>
    <n v="0"/>
    <n v="0"/>
    <n v="0"/>
    <n v="0"/>
    <n v="0"/>
    <n v="0"/>
    <s v="G/730208/1JJ103"/>
  </r>
  <r>
    <x v="0"/>
    <x v="0"/>
    <x v="3"/>
    <x v="8"/>
    <x v="8"/>
    <x v="52"/>
    <s v="ZA01J000"/>
    <x v="6"/>
    <x v="80"/>
    <x v="4"/>
    <x v="125"/>
    <x v="1"/>
    <n v="7400"/>
    <n v="600"/>
    <n v="8000"/>
    <n v="0"/>
    <n v="8000"/>
    <n v="0"/>
    <n v="0"/>
    <n v="0"/>
    <n v="8000"/>
    <n v="8000"/>
    <n v="8000"/>
    <s v="G/730224/1JJ103"/>
  </r>
  <r>
    <x v="0"/>
    <x v="0"/>
    <x v="3"/>
    <x v="8"/>
    <x v="8"/>
    <x v="52"/>
    <s v="ZA01J000"/>
    <x v="6"/>
    <x v="80"/>
    <x v="4"/>
    <x v="58"/>
    <x v="1"/>
    <n v="3000"/>
    <n v="-3000"/>
    <n v="0"/>
    <n v="0"/>
    <n v="0"/>
    <n v="0"/>
    <n v="0"/>
    <n v="0"/>
    <n v="0"/>
    <n v="0"/>
    <n v="0"/>
    <s v="G/730235/1JJ103"/>
  </r>
  <r>
    <x v="0"/>
    <x v="0"/>
    <x v="3"/>
    <x v="8"/>
    <x v="8"/>
    <x v="52"/>
    <s v="ZA01J000"/>
    <x v="6"/>
    <x v="80"/>
    <x v="4"/>
    <x v="62"/>
    <x v="1"/>
    <n v="340000"/>
    <n v="-340000"/>
    <n v="0"/>
    <n v="0"/>
    <n v="0"/>
    <n v="0"/>
    <n v="0"/>
    <n v="0"/>
    <n v="0"/>
    <n v="0"/>
    <n v="0"/>
    <s v="G/730402/1JJ103"/>
  </r>
  <r>
    <x v="0"/>
    <x v="0"/>
    <x v="3"/>
    <x v="8"/>
    <x v="8"/>
    <x v="52"/>
    <s v="ZA01J000"/>
    <x v="6"/>
    <x v="80"/>
    <x v="4"/>
    <x v="49"/>
    <x v="1"/>
    <n v="154916.70000000001"/>
    <n v="-11324.58"/>
    <n v="143592.12000000002"/>
    <n v="-73000"/>
    <n v="70592.120000000024"/>
    <n v="0"/>
    <n v="0"/>
    <n v="0"/>
    <n v="143592.12000000002"/>
    <n v="143592.12000000002"/>
    <n v="70592.12"/>
    <s v="G/730606/1JJ103"/>
  </r>
  <r>
    <x v="0"/>
    <x v="0"/>
    <x v="3"/>
    <x v="8"/>
    <x v="8"/>
    <x v="52"/>
    <s v="ZA01J000"/>
    <x v="6"/>
    <x v="80"/>
    <x v="4"/>
    <x v="56"/>
    <x v="1"/>
    <n v="35000"/>
    <n v="-35000"/>
    <n v="0"/>
    <n v="0"/>
    <n v="0"/>
    <n v="0"/>
    <n v="0"/>
    <n v="0"/>
    <n v="0"/>
    <n v="0"/>
    <n v="0"/>
    <s v="G/730613/1JJ103"/>
  </r>
  <r>
    <x v="0"/>
    <x v="0"/>
    <x v="3"/>
    <x v="8"/>
    <x v="8"/>
    <x v="52"/>
    <s v="ZA01J000"/>
    <x v="6"/>
    <x v="80"/>
    <x v="4"/>
    <x v="65"/>
    <x v="1"/>
    <n v="1000"/>
    <n v="-1000"/>
    <n v="0"/>
    <n v="0"/>
    <n v="0"/>
    <n v="0"/>
    <n v="0"/>
    <n v="0"/>
    <n v="0"/>
    <n v="0"/>
    <n v="0"/>
    <s v="G/730820/1JJ103"/>
  </r>
  <r>
    <x v="0"/>
    <x v="0"/>
    <x v="3"/>
    <x v="8"/>
    <x v="8"/>
    <x v="52"/>
    <s v="ZA01J000"/>
    <x v="6"/>
    <x v="80"/>
    <x v="4"/>
    <x v="103"/>
    <x v="1"/>
    <n v="4083.3"/>
    <n v="-4083.3"/>
    <n v="0"/>
    <n v="0"/>
    <n v="0"/>
    <n v="0"/>
    <n v="0"/>
    <n v="0"/>
    <n v="0"/>
    <n v="0"/>
    <n v="0"/>
    <s v="G/731403/1JJ103"/>
  </r>
  <r>
    <x v="0"/>
    <x v="0"/>
    <x v="3"/>
    <x v="8"/>
    <x v="8"/>
    <x v="52"/>
    <s v="ZA01J000"/>
    <x v="6"/>
    <x v="80"/>
    <x v="4"/>
    <x v="115"/>
    <x v="1"/>
    <n v="1000"/>
    <n v="-1000"/>
    <n v="0"/>
    <n v="0"/>
    <n v="0"/>
    <n v="0"/>
    <n v="0"/>
    <n v="0"/>
    <n v="0"/>
    <n v="0"/>
    <n v="0"/>
    <s v="G/731404/1JJ103"/>
  </r>
  <r>
    <x v="0"/>
    <x v="0"/>
    <x v="3"/>
    <x v="8"/>
    <x v="8"/>
    <x v="52"/>
    <s v="ZA01J000"/>
    <x v="21"/>
    <x v="81"/>
    <x v="9"/>
    <x v="137"/>
    <x v="1"/>
    <n v="74179.58"/>
    <n v="0"/>
    <n v="74179.58"/>
    <n v="0"/>
    <n v="74179.58"/>
    <n v="0"/>
    <n v="0"/>
    <n v="0"/>
    <n v="74179.58"/>
    <n v="74179.58"/>
    <n v="74179.58"/>
    <s v="G/780204/1JJ101"/>
  </r>
  <r>
    <x v="0"/>
    <x v="0"/>
    <x v="3"/>
    <x v="8"/>
    <x v="8"/>
    <x v="52"/>
    <s v="ZA01J000"/>
    <x v="21"/>
    <x v="81"/>
    <x v="9"/>
    <x v="221"/>
    <x v="1"/>
    <n v="303660"/>
    <n v="0"/>
    <n v="303660"/>
    <n v="0"/>
    <n v="303660"/>
    <n v="0"/>
    <n v="153660"/>
    <n v="153660"/>
    <n v="150000"/>
    <n v="150000"/>
    <n v="150000"/>
    <s v="G/780206/1JJ101"/>
  </r>
  <r>
    <x v="0"/>
    <x v="0"/>
    <x v="3"/>
    <x v="8"/>
    <x v="8"/>
    <x v="52"/>
    <s v="ZA01J000"/>
    <x v="6"/>
    <x v="79"/>
    <x v="9"/>
    <x v="137"/>
    <x v="1"/>
    <n v="100000"/>
    <n v="0"/>
    <n v="100000"/>
    <n v="-95000"/>
    <n v="5000"/>
    <n v="0"/>
    <n v="0"/>
    <n v="0"/>
    <n v="100000"/>
    <n v="100000"/>
    <n v="5000"/>
    <s v="G/780204/1JJ103"/>
  </r>
  <r>
    <x v="0"/>
    <x v="0"/>
    <x v="3"/>
    <x v="8"/>
    <x v="8"/>
    <x v="52"/>
    <s v="ZA01J000"/>
    <x v="6"/>
    <x v="13"/>
    <x v="9"/>
    <x v="137"/>
    <x v="1"/>
    <n v="0"/>
    <n v="27000"/>
    <n v="27000"/>
    <n v="0"/>
    <n v="27000"/>
    <n v="0"/>
    <n v="25000"/>
    <n v="12500"/>
    <n v="2000"/>
    <n v="14500"/>
    <n v="2000"/>
    <s v="G/780204/1JJ103"/>
  </r>
  <r>
    <x v="0"/>
    <x v="0"/>
    <x v="3"/>
    <x v="8"/>
    <x v="8"/>
    <x v="52"/>
    <s v="ZA01J000"/>
    <x v="6"/>
    <x v="79"/>
    <x v="6"/>
    <x v="79"/>
    <x v="1"/>
    <n v="9000"/>
    <n v="0"/>
    <n v="9000"/>
    <n v="0"/>
    <n v="9000"/>
    <n v="0"/>
    <n v="0"/>
    <n v="0"/>
    <n v="9000"/>
    <n v="9000"/>
    <n v="9000"/>
    <s v="G/840103/1JJ103"/>
  </r>
  <r>
    <x v="0"/>
    <x v="0"/>
    <x v="3"/>
    <x v="8"/>
    <x v="8"/>
    <x v="52"/>
    <s v="ZA01J000"/>
    <x v="6"/>
    <x v="79"/>
    <x v="6"/>
    <x v="77"/>
    <x v="1"/>
    <n v="4500"/>
    <n v="0"/>
    <n v="4500"/>
    <n v="0"/>
    <n v="4500"/>
    <n v="0"/>
    <n v="0"/>
    <n v="0"/>
    <n v="4500"/>
    <n v="4500"/>
    <n v="4500"/>
    <s v="G/840104/1JJ103"/>
  </r>
  <r>
    <x v="0"/>
    <x v="0"/>
    <x v="3"/>
    <x v="8"/>
    <x v="8"/>
    <x v="52"/>
    <s v="ZA01J000"/>
    <x v="6"/>
    <x v="79"/>
    <x v="6"/>
    <x v="78"/>
    <x v="1"/>
    <n v="7000"/>
    <n v="0"/>
    <n v="7000"/>
    <n v="35600"/>
    <n v="42600"/>
    <n v="0"/>
    <n v="0"/>
    <n v="0"/>
    <n v="7000"/>
    <n v="7000"/>
    <n v="42600"/>
    <s v="G/840107/1JJ103"/>
  </r>
  <r>
    <x v="0"/>
    <x v="0"/>
    <x v="3"/>
    <x v="8"/>
    <x v="8"/>
    <x v="52"/>
    <s v="ZA01J000"/>
    <x v="6"/>
    <x v="79"/>
    <x v="6"/>
    <x v="80"/>
    <x v="1"/>
    <n v="2000"/>
    <n v="0"/>
    <n v="2000"/>
    <n v="0"/>
    <n v="2000"/>
    <n v="0"/>
    <n v="0"/>
    <n v="0"/>
    <n v="2000"/>
    <n v="2000"/>
    <n v="2000"/>
    <s v="G/840113/1JJ103"/>
  </r>
  <r>
    <x v="0"/>
    <x v="0"/>
    <x v="3"/>
    <x v="8"/>
    <x v="8"/>
    <x v="52"/>
    <s v="ZA01J000"/>
    <x v="6"/>
    <x v="13"/>
    <x v="6"/>
    <x v="77"/>
    <x v="1"/>
    <n v="118500"/>
    <n v="0"/>
    <n v="118500"/>
    <n v="-118500"/>
    <n v="0"/>
    <n v="0"/>
    <n v="0"/>
    <n v="0"/>
    <n v="118500"/>
    <n v="118500"/>
    <n v="0"/>
    <s v="G/840104/1JJ103"/>
  </r>
  <r>
    <x v="0"/>
    <x v="0"/>
    <x v="3"/>
    <x v="8"/>
    <x v="8"/>
    <x v="52"/>
    <s v="ZA01J000"/>
    <x v="6"/>
    <x v="13"/>
    <x v="6"/>
    <x v="78"/>
    <x v="1"/>
    <n v="0"/>
    <n v="0"/>
    <n v="0"/>
    <n v="57000"/>
    <n v="57000"/>
    <n v="0"/>
    <n v="0"/>
    <n v="0"/>
    <n v="0"/>
    <n v="0"/>
    <n v="57000"/>
    <s v="G/840107/1JJ103"/>
  </r>
  <r>
    <x v="0"/>
    <x v="0"/>
    <x v="3"/>
    <x v="8"/>
    <x v="8"/>
    <x v="52"/>
    <s v="ZA01J000"/>
    <x v="6"/>
    <x v="80"/>
    <x v="6"/>
    <x v="79"/>
    <x v="1"/>
    <n v="15000"/>
    <n v="0"/>
    <n v="15000"/>
    <n v="0"/>
    <n v="15000"/>
    <n v="0"/>
    <n v="0"/>
    <n v="0"/>
    <n v="15000"/>
    <n v="15000"/>
    <n v="15000"/>
    <s v="G/840103/1JJ103"/>
  </r>
  <r>
    <x v="0"/>
    <x v="0"/>
    <x v="3"/>
    <x v="8"/>
    <x v="8"/>
    <x v="52"/>
    <s v="ZA01J000"/>
    <x v="6"/>
    <x v="80"/>
    <x v="6"/>
    <x v="77"/>
    <x v="1"/>
    <n v="25000.12"/>
    <n v="-25000.12"/>
    <n v="0"/>
    <n v="0"/>
    <n v="0"/>
    <n v="0"/>
    <n v="0"/>
    <n v="0"/>
    <n v="0"/>
    <n v="0"/>
    <n v="0"/>
    <s v="G/840104/1JJ103"/>
  </r>
  <r>
    <x v="0"/>
    <x v="0"/>
    <x v="3"/>
    <x v="8"/>
    <x v="8"/>
    <x v="52"/>
    <s v="ZA01J000"/>
    <x v="6"/>
    <x v="80"/>
    <x v="6"/>
    <x v="78"/>
    <x v="1"/>
    <n v="20000"/>
    <n v="0"/>
    <n v="20000"/>
    <n v="0"/>
    <n v="20000"/>
    <n v="0"/>
    <n v="0"/>
    <n v="0"/>
    <n v="20000"/>
    <n v="20000"/>
    <n v="20000"/>
    <s v="G/840107/1JJ103"/>
  </r>
  <r>
    <x v="0"/>
    <x v="0"/>
    <x v="0"/>
    <x v="3"/>
    <x v="3"/>
    <x v="53"/>
    <s v="ZA01K000"/>
    <x v="0"/>
    <x v="0"/>
    <x v="0"/>
    <x v="0"/>
    <x v="0"/>
    <n v="1279057.44"/>
    <n v="-105.54"/>
    <n v="1278951.8999999999"/>
    <n v="-83680.05"/>
    <n v="1195271.8499999999"/>
    <n v="0"/>
    <n v="787897.76"/>
    <n v="787897.76"/>
    <n v="491054.1399999999"/>
    <n v="491054.1399999999"/>
    <n v="407374.09"/>
    <s v="G/510105/1KA101"/>
  </r>
  <r>
    <x v="0"/>
    <x v="0"/>
    <x v="0"/>
    <x v="3"/>
    <x v="3"/>
    <x v="53"/>
    <s v="ZA01K000"/>
    <x v="0"/>
    <x v="0"/>
    <x v="0"/>
    <x v="1"/>
    <x v="0"/>
    <n v="51510.12"/>
    <n v="0"/>
    <n v="51510.12"/>
    <n v="-3221.95"/>
    <n v="48288.170000000006"/>
    <n v="0"/>
    <n v="31218.46"/>
    <n v="31218.46"/>
    <n v="20291.660000000003"/>
    <n v="20291.660000000003"/>
    <n v="17069.71"/>
    <s v="G/510106/1KA101"/>
  </r>
  <r>
    <x v="0"/>
    <x v="0"/>
    <x v="0"/>
    <x v="3"/>
    <x v="3"/>
    <x v="53"/>
    <s v="ZA01K000"/>
    <x v="0"/>
    <x v="0"/>
    <x v="0"/>
    <x v="2"/>
    <x v="0"/>
    <n v="124580.63"/>
    <n v="0"/>
    <n v="124580.63"/>
    <n v="0"/>
    <n v="124580.63"/>
    <n v="7248.39"/>
    <n v="25158.560000000001"/>
    <n v="25158.560000000001"/>
    <n v="99422.07"/>
    <n v="99422.07"/>
    <n v="92173.68"/>
    <s v="G/510203/1KA101"/>
  </r>
  <r>
    <x v="0"/>
    <x v="0"/>
    <x v="0"/>
    <x v="3"/>
    <x v="3"/>
    <x v="53"/>
    <s v="ZA01K000"/>
    <x v="0"/>
    <x v="0"/>
    <x v="0"/>
    <x v="3"/>
    <x v="0"/>
    <n v="38552.9"/>
    <n v="0"/>
    <n v="38552.9"/>
    <n v="0"/>
    <n v="38552.9"/>
    <n v="552.77"/>
    <n v="31017.31"/>
    <n v="31017.31"/>
    <n v="7535.59"/>
    <n v="7535.59"/>
    <n v="6982.82"/>
    <s v="G/510204/1KA101"/>
  </r>
  <r>
    <x v="0"/>
    <x v="0"/>
    <x v="0"/>
    <x v="3"/>
    <x v="3"/>
    <x v="53"/>
    <s v="ZA01K000"/>
    <x v="0"/>
    <x v="0"/>
    <x v="0"/>
    <x v="4"/>
    <x v="0"/>
    <n v="924"/>
    <n v="0"/>
    <n v="924"/>
    <n v="-761.51"/>
    <n v="162.49"/>
    <n v="0"/>
    <n v="129.5"/>
    <n v="129.5"/>
    <n v="794.5"/>
    <n v="794.5"/>
    <n v="32.99"/>
    <s v="G/510304/1KA101"/>
  </r>
  <r>
    <x v="0"/>
    <x v="0"/>
    <x v="0"/>
    <x v="3"/>
    <x v="3"/>
    <x v="53"/>
    <s v="ZA01K000"/>
    <x v="0"/>
    <x v="0"/>
    <x v="0"/>
    <x v="5"/>
    <x v="0"/>
    <n v="7392"/>
    <n v="0"/>
    <n v="7392"/>
    <n v="-3222.69"/>
    <n v="4169.3099999999995"/>
    <n v="0"/>
    <n v="2696"/>
    <n v="2696"/>
    <n v="4696"/>
    <n v="4696"/>
    <n v="1473.31"/>
    <s v="G/510306/1KA101"/>
  </r>
  <r>
    <x v="0"/>
    <x v="0"/>
    <x v="0"/>
    <x v="3"/>
    <x v="3"/>
    <x v="53"/>
    <s v="ZA01K000"/>
    <x v="0"/>
    <x v="0"/>
    <x v="0"/>
    <x v="6"/>
    <x v="0"/>
    <n v="257.55"/>
    <n v="0"/>
    <n v="257.55"/>
    <n v="-160.75"/>
    <n v="96.800000000000011"/>
    <n v="0"/>
    <n v="64"/>
    <n v="64"/>
    <n v="193.55"/>
    <n v="193.55"/>
    <n v="32.799999999999997"/>
    <s v="G/510401/1KA101"/>
  </r>
  <r>
    <x v="0"/>
    <x v="0"/>
    <x v="0"/>
    <x v="3"/>
    <x v="3"/>
    <x v="53"/>
    <s v="ZA01K000"/>
    <x v="0"/>
    <x v="0"/>
    <x v="0"/>
    <x v="7"/>
    <x v="0"/>
    <n v="1545.3"/>
    <n v="0"/>
    <n v="1545.3"/>
    <n v="-229.13"/>
    <n v="1316.17"/>
    <n v="0"/>
    <n v="844.86"/>
    <n v="844.86"/>
    <n v="700.43999999999994"/>
    <n v="700.43999999999994"/>
    <n v="471.31"/>
    <s v="G/510408/1KA101"/>
  </r>
  <r>
    <x v="0"/>
    <x v="0"/>
    <x v="0"/>
    <x v="3"/>
    <x v="3"/>
    <x v="53"/>
    <s v="ZA01K000"/>
    <x v="0"/>
    <x v="0"/>
    <x v="0"/>
    <x v="8"/>
    <x v="0"/>
    <n v="6094.01"/>
    <n v="0"/>
    <n v="6094.01"/>
    <n v="-2297.0100000000002"/>
    <n v="3797"/>
    <n v="0"/>
    <n v="2356.8000000000002"/>
    <n v="2356.8000000000002"/>
    <n v="3737.21"/>
    <n v="3737.21"/>
    <n v="1440.2"/>
    <s v="G/510507/1KA101"/>
  </r>
  <r>
    <x v="0"/>
    <x v="0"/>
    <x v="0"/>
    <x v="3"/>
    <x v="3"/>
    <x v="53"/>
    <s v="ZA01K000"/>
    <x v="0"/>
    <x v="0"/>
    <x v="0"/>
    <x v="9"/>
    <x v="0"/>
    <n v="86531.43"/>
    <n v="0"/>
    <n v="86531.43"/>
    <n v="-80161.36"/>
    <n v="6370.0699999999924"/>
    <n v="0"/>
    <n v="3889.81"/>
    <n v="3889.81"/>
    <n v="82641.62"/>
    <n v="82641.62"/>
    <n v="2480.2600000000002"/>
    <s v="G/510509/1KA101"/>
  </r>
  <r>
    <x v="0"/>
    <x v="0"/>
    <x v="0"/>
    <x v="3"/>
    <x v="3"/>
    <x v="53"/>
    <s v="ZA01K000"/>
    <x v="0"/>
    <x v="0"/>
    <x v="0"/>
    <x v="82"/>
    <x v="0"/>
    <n v="164400"/>
    <n v="0"/>
    <n v="164400"/>
    <n v="0"/>
    <n v="164400"/>
    <n v="44800"/>
    <n v="89600"/>
    <n v="89600"/>
    <n v="74800"/>
    <n v="74800"/>
    <n v="30000"/>
    <s v="G/510510/1KA101"/>
  </r>
  <r>
    <x v="0"/>
    <x v="0"/>
    <x v="0"/>
    <x v="3"/>
    <x v="3"/>
    <x v="53"/>
    <s v="ZA01K000"/>
    <x v="0"/>
    <x v="0"/>
    <x v="0"/>
    <x v="10"/>
    <x v="0"/>
    <n v="4385.5600000000004"/>
    <n v="0"/>
    <n v="4385.5600000000004"/>
    <n v="-2034.45"/>
    <n v="2351.1100000000006"/>
    <n v="0"/>
    <n v="316.67"/>
    <n v="316.67"/>
    <n v="4068.8900000000003"/>
    <n v="4068.8900000000003"/>
    <n v="2034.44"/>
    <s v="G/510512/1KA101"/>
  </r>
  <r>
    <x v="0"/>
    <x v="0"/>
    <x v="0"/>
    <x v="3"/>
    <x v="3"/>
    <x v="53"/>
    <s v="ZA01K000"/>
    <x v="0"/>
    <x v="0"/>
    <x v="0"/>
    <x v="11"/>
    <x v="0"/>
    <n v="4771.13"/>
    <n v="105.54"/>
    <n v="4876.67"/>
    <n v="2240.7800000000002"/>
    <n v="7117.4500000000007"/>
    <n v="0"/>
    <n v="4876.67"/>
    <n v="4876.67"/>
    <n v="0"/>
    <n v="0"/>
    <n v="2240.7800000000002"/>
    <s v="G/510513/1KA101"/>
  </r>
  <r>
    <x v="0"/>
    <x v="0"/>
    <x v="0"/>
    <x v="3"/>
    <x v="3"/>
    <x v="53"/>
    <s v="ZA01K000"/>
    <x v="0"/>
    <x v="0"/>
    <x v="0"/>
    <x v="12"/>
    <x v="0"/>
    <n v="188855.85"/>
    <n v="0"/>
    <n v="188855.85"/>
    <n v="-6520.22"/>
    <n v="182335.63"/>
    <n v="5050.17"/>
    <n v="115916.99"/>
    <n v="115916.99"/>
    <n v="72938.86"/>
    <n v="72938.86"/>
    <n v="61368.47"/>
    <s v="G/510601/1KA101"/>
  </r>
  <r>
    <x v="0"/>
    <x v="0"/>
    <x v="0"/>
    <x v="3"/>
    <x v="3"/>
    <x v="53"/>
    <s v="ZA01K000"/>
    <x v="0"/>
    <x v="0"/>
    <x v="0"/>
    <x v="13"/>
    <x v="0"/>
    <n v="124580.63"/>
    <n v="0"/>
    <n v="124580.63"/>
    <n v="-21479.91"/>
    <n v="103100.72"/>
    <n v="9043.33"/>
    <n v="62591.74"/>
    <n v="62591.74"/>
    <n v="61988.890000000007"/>
    <n v="61988.890000000007"/>
    <n v="31465.65"/>
    <s v="G/510602/1KA101"/>
  </r>
  <r>
    <x v="0"/>
    <x v="0"/>
    <x v="0"/>
    <x v="3"/>
    <x v="3"/>
    <x v="53"/>
    <s v="ZA01K000"/>
    <x v="0"/>
    <x v="0"/>
    <x v="0"/>
    <x v="14"/>
    <x v="0"/>
    <n v="15506.16"/>
    <n v="0"/>
    <n v="15506.16"/>
    <n v="0"/>
    <n v="15506.16"/>
    <n v="0"/>
    <n v="2145.46"/>
    <n v="2145.46"/>
    <n v="13360.7"/>
    <n v="13360.7"/>
    <n v="13360.7"/>
    <s v="G/510707/1KA101"/>
  </r>
  <r>
    <x v="0"/>
    <x v="0"/>
    <x v="0"/>
    <x v="3"/>
    <x v="3"/>
    <x v="53"/>
    <s v="ZA01K000"/>
    <x v="0"/>
    <x v="1"/>
    <x v="1"/>
    <x v="20"/>
    <x v="1"/>
    <n v="1750"/>
    <n v="0"/>
    <n v="1750"/>
    <n v="-1750"/>
    <n v="0"/>
    <n v="0"/>
    <n v="0"/>
    <n v="0"/>
    <n v="1750"/>
    <n v="1750"/>
    <n v="0"/>
    <s v="G/530204/1KA101"/>
  </r>
  <r>
    <x v="0"/>
    <x v="0"/>
    <x v="0"/>
    <x v="3"/>
    <x v="3"/>
    <x v="53"/>
    <s v="ZA01K000"/>
    <x v="0"/>
    <x v="1"/>
    <x v="1"/>
    <x v="165"/>
    <x v="1"/>
    <n v="5500"/>
    <n v="0"/>
    <n v="5500"/>
    <n v="0"/>
    <n v="5500"/>
    <n v="0"/>
    <n v="5500"/>
    <n v="0"/>
    <n v="0"/>
    <n v="5500"/>
    <n v="0"/>
    <s v="G/530249/1KA101"/>
  </r>
  <r>
    <x v="0"/>
    <x v="0"/>
    <x v="0"/>
    <x v="3"/>
    <x v="3"/>
    <x v="53"/>
    <s v="ZA01K000"/>
    <x v="0"/>
    <x v="1"/>
    <x v="1"/>
    <x v="24"/>
    <x v="1"/>
    <n v="50000"/>
    <n v="0"/>
    <n v="50000"/>
    <n v="-40000"/>
    <n v="10000"/>
    <n v="0"/>
    <n v="0"/>
    <n v="0"/>
    <n v="50000"/>
    <n v="50000"/>
    <n v="10000"/>
    <s v="G/530402/1KA101"/>
  </r>
  <r>
    <x v="1"/>
    <x v="1"/>
    <x v="0"/>
    <x v="3"/>
    <x v="3"/>
    <x v="53"/>
    <s v="ZA01K000"/>
    <x v="12"/>
    <x v="82"/>
    <x v="4"/>
    <x v="124"/>
    <x v="1"/>
    <n v="600000"/>
    <n v="0"/>
    <n v="600000"/>
    <n v="0"/>
    <n v="600000"/>
    <n v="0"/>
    <n v="599999.97"/>
    <n v="78400"/>
    <n v="3.0000000027939677E-2"/>
    <n v="521600"/>
    <n v="0.03"/>
    <s v="G/730207/3KK305"/>
  </r>
  <r>
    <x v="1"/>
    <x v="1"/>
    <x v="0"/>
    <x v="3"/>
    <x v="3"/>
    <x v="53"/>
    <s v="ZA01K000"/>
    <x v="13"/>
    <x v="83"/>
    <x v="4"/>
    <x v="124"/>
    <x v="1"/>
    <n v="0"/>
    <n v="37464"/>
    <n v="37464"/>
    <n v="0"/>
    <n v="37464"/>
    <n v="0"/>
    <n v="37464"/>
    <n v="37464"/>
    <n v="0"/>
    <n v="0"/>
    <n v="0"/>
    <s v="G/730207/3KK308"/>
  </r>
  <r>
    <x v="1"/>
    <x v="1"/>
    <x v="0"/>
    <x v="3"/>
    <x v="3"/>
    <x v="53"/>
    <s v="ZA01K000"/>
    <x v="13"/>
    <x v="83"/>
    <x v="4"/>
    <x v="46"/>
    <x v="1"/>
    <n v="0"/>
    <n v="2288.16"/>
    <n v="2288.16"/>
    <n v="0"/>
    <n v="2288.16"/>
    <n v="0"/>
    <n v="2288.16"/>
    <n v="2288.16"/>
    <n v="0"/>
    <n v="0"/>
    <n v="0"/>
    <s v="G/730404/3KK308"/>
  </r>
  <r>
    <x v="1"/>
    <x v="1"/>
    <x v="0"/>
    <x v="3"/>
    <x v="3"/>
    <x v="53"/>
    <s v="ZA01K000"/>
    <x v="13"/>
    <x v="83"/>
    <x v="4"/>
    <x v="106"/>
    <x v="1"/>
    <n v="640000"/>
    <n v="-276203.2"/>
    <n v="363796.8"/>
    <n v="-350356.8"/>
    <n v="13440"/>
    <n v="0"/>
    <n v="13440"/>
    <n v="9408"/>
    <n v="350356.8"/>
    <n v="354388.8"/>
    <n v="0"/>
    <s v="G/730601/3KK308"/>
  </r>
  <r>
    <x v="1"/>
    <x v="1"/>
    <x v="0"/>
    <x v="3"/>
    <x v="3"/>
    <x v="53"/>
    <s v="ZA01K000"/>
    <x v="13"/>
    <x v="83"/>
    <x v="4"/>
    <x v="48"/>
    <x v="1"/>
    <n v="420000"/>
    <n v="0"/>
    <n v="420000"/>
    <n v="-420000"/>
    <n v="0"/>
    <n v="0"/>
    <n v="0"/>
    <n v="0"/>
    <n v="420000"/>
    <n v="420000"/>
    <n v="0"/>
    <s v="G/730605/3KK308"/>
  </r>
  <r>
    <x v="1"/>
    <x v="1"/>
    <x v="0"/>
    <x v="3"/>
    <x v="3"/>
    <x v="53"/>
    <s v="ZA01K000"/>
    <x v="13"/>
    <x v="83"/>
    <x v="4"/>
    <x v="49"/>
    <x v="1"/>
    <n v="23520"/>
    <n v="0"/>
    <n v="23520"/>
    <n v="-1529"/>
    <n v="21991"/>
    <n v="7792.2"/>
    <n v="10588.48"/>
    <n v="2793.28"/>
    <n v="12931.52"/>
    <n v="20726.72"/>
    <n v="3610.32"/>
    <s v="G/730606/3KK308"/>
  </r>
  <r>
    <x v="1"/>
    <x v="1"/>
    <x v="0"/>
    <x v="3"/>
    <x v="3"/>
    <x v="53"/>
    <s v="ZA01K000"/>
    <x v="13"/>
    <x v="84"/>
    <x v="4"/>
    <x v="106"/>
    <x v="1"/>
    <n v="60000"/>
    <n v="154560"/>
    <n v="214560"/>
    <n v="-25760"/>
    <n v="188800"/>
    <n v="128801.60000000001"/>
    <n v="59998.400000000001"/>
    <n v="41998.879999999997"/>
    <n v="154561.60000000001"/>
    <n v="172561.12"/>
    <n v="0"/>
    <s v="G/730601/3KK308"/>
  </r>
  <r>
    <x v="1"/>
    <x v="1"/>
    <x v="0"/>
    <x v="3"/>
    <x v="3"/>
    <x v="53"/>
    <s v="ZA01K000"/>
    <x v="13"/>
    <x v="85"/>
    <x v="4"/>
    <x v="124"/>
    <x v="1"/>
    <n v="200000"/>
    <n v="0"/>
    <n v="200000"/>
    <n v="-146000"/>
    <n v="54000"/>
    <n v="822.4"/>
    <n v="53177.599999999999"/>
    <n v="0"/>
    <n v="146822.39999999999"/>
    <n v="200000"/>
    <n v="0"/>
    <s v="G/730207/3KK308"/>
  </r>
  <r>
    <x v="1"/>
    <x v="1"/>
    <x v="0"/>
    <x v="3"/>
    <x v="3"/>
    <x v="53"/>
    <s v="ZA01K000"/>
    <x v="13"/>
    <x v="85"/>
    <x v="4"/>
    <x v="106"/>
    <x v="1"/>
    <n v="800000"/>
    <n v="0"/>
    <n v="800000"/>
    <n v="-575478.68000000005"/>
    <n v="224521.31999999995"/>
    <n v="66504.45"/>
    <n v="102049.95"/>
    <n v="39613.07"/>
    <n v="697950.05"/>
    <n v="760386.93"/>
    <n v="55966.92"/>
    <s v="G/730601/3KK308"/>
  </r>
  <r>
    <x v="1"/>
    <x v="1"/>
    <x v="0"/>
    <x v="3"/>
    <x v="3"/>
    <x v="53"/>
    <s v="ZA01K000"/>
    <x v="22"/>
    <x v="86"/>
    <x v="4"/>
    <x v="99"/>
    <x v="1"/>
    <n v="0"/>
    <n v="1276.8"/>
    <n v="1276.8"/>
    <n v="0"/>
    <n v="1276.8"/>
    <n v="0"/>
    <n v="1276.8"/>
    <n v="1276.8"/>
    <n v="0"/>
    <n v="0"/>
    <n v="0"/>
    <s v="G/730249/3KK310"/>
  </r>
  <r>
    <x v="1"/>
    <x v="1"/>
    <x v="0"/>
    <x v="3"/>
    <x v="3"/>
    <x v="53"/>
    <s v="ZA01K000"/>
    <x v="22"/>
    <x v="86"/>
    <x v="4"/>
    <x v="106"/>
    <x v="1"/>
    <n v="740000"/>
    <n v="78506.399999999994"/>
    <n v="818506.4"/>
    <n v="-598723"/>
    <n v="219783.40000000002"/>
    <n v="626.02"/>
    <n v="197420.38"/>
    <n v="114124.02"/>
    <n v="621086.02"/>
    <n v="704382.38"/>
    <n v="21737"/>
    <s v="G/730601/3KK310"/>
  </r>
  <r>
    <x v="1"/>
    <x v="1"/>
    <x v="0"/>
    <x v="3"/>
    <x v="3"/>
    <x v="53"/>
    <s v="ZA01K000"/>
    <x v="22"/>
    <x v="86"/>
    <x v="4"/>
    <x v="48"/>
    <x v="1"/>
    <n v="1100000"/>
    <n v="0"/>
    <n v="1100000"/>
    <n v="-1064305.26"/>
    <n v="35694.739999999991"/>
    <n v="0"/>
    <n v="0"/>
    <n v="0"/>
    <n v="1100000"/>
    <n v="1100000"/>
    <n v="35694.74"/>
    <s v="G/730605/3KK310"/>
  </r>
  <r>
    <x v="1"/>
    <x v="1"/>
    <x v="0"/>
    <x v="3"/>
    <x v="3"/>
    <x v="53"/>
    <s v="ZA01K000"/>
    <x v="22"/>
    <x v="86"/>
    <x v="4"/>
    <x v="49"/>
    <x v="1"/>
    <n v="300000"/>
    <n v="0"/>
    <n v="300000"/>
    <n v="0"/>
    <n v="300000"/>
    <n v="288198.40000000002"/>
    <n v="0"/>
    <n v="0"/>
    <n v="300000"/>
    <n v="300000"/>
    <n v="11801.6"/>
    <s v="G/730606/3KK310"/>
  </r>
  <r>
    <x v="1"/>
    <x v="1"/>
    <x v="0"/>
    <x v="3"/>
    <x v="3"/>
    <x v="53"/>
    <s v="ZA01K000"/>
    <x v="13"/>
    <x v="83"/>
    <x v="6"/>
    <x v="77"/>
    <x v="1"/>
    <n v="0"/>
    <n v="4396"/>
    <n v="4396"/>
    <n v="-4396"/>
    <n v="0"/>
    <n v="0"/>
    <n v="0"/>
    <n v="0"/>
    <n v="4396"/>
    <n v="4396"/>
    <n v="0"/>
    <s v="G/840104/3KK308"/>
  </r>
  <r>
    <x v="1"/>
    <x v="1"/>
    <x v="0"/>
    <x v="3"/>
    <x v="3"/>
    <x v="53"/>
    <s v="ZA01K000"/>
    <x v="13"/>
    <x v="83"/>
    <x v="6"/>
    <x v="78"/>
    <x v="1"/>
    <n v="596480"/>
    <n v="-2288.16"/>
    <n v="594191.84"/>
    <n v="-73000"/>
    <n v="521191.83999999997"/>
    <n v="0"/>
    <n v="7000"/>
    <n v="7000"/>
    <n v="587191.84"/>
    <n v="587191.84"/>
    <n v="514191.84"/>
    <s v="G/840107/3KK308"/>
  </r>
  <r>
    <x v="0"/>
    <x v="0"/>
    <x v="3"/>
    <x v="15"/>
    <x v="15"/>
    <x v="54"/>
    <s v="ZA01M000"/>
    <x v="0"/>
    <x v="0"/>
    <x v="0"/>
    <x v="0"/>
    <x v="0"/>
    <n v="766215.36"/>
    <n v="-18893.54"/>
    <n v="747321.82"/>
    <n v="0"/>
    <n v="747321.82"/>
    <n v="0"/>
    <n v="451065.62"/>
    <n v="451065.62"/>
    <n v="296256.19999999995"/>
    <n v="296256.19999999995"/>
    <n v="296256.2"/>
    <s v="G/510105/1MA101"/>
  </r>
  <r>
    <x v="0"/>
    <x v="0"/>
    <x v="3"/>
    <x v="15"/>
    <x v="15"/>
    <x v="54"/>
    <s v="ZA01M000"/>
    <x v="0"/>
    <x v="0"/>
    <x v="0"/>
    <x v="1"/>
    <x v="0"/>
    <n v="44890.2"/>
    <n v="0"/>
    <n v="44890.2"/>
    <n v="0"/>
    <n v="44890.2"/>
    <n v="0"/>
    <n v="29926.799999999999"/>
    <n v="29926.799999999999"/>
    <n v="14963.399999999998"/>
    <n v="14963.399999999998"/>
    <n v="14963.4"/>
    <s v="G/510106/1MA101"/>
  </r>
  <r>
    <x v="0"/>
    <x v="0"/>
    <x v="3"/>
    <x v="15"/>
    <x v="15"/>
    <x v="54"/>
    <s v="ZA01M000"/>
    <x v="0"/>
    <x v="0"/>
    <x v="0"/>
    <x v="2"/>
    <x v="0"/>
    <n v="123336.13"/>
    <n v="-10982.24"/>
    <n v="112353.89"/>
    <n v="0"/>
    <n v="112353.89"/>
    <n v="37918.99"/>
    <n v="14089.07"/>
    <n v="14089.07"/>
    <n v="98264.82"/>
    <n v="98264.82"/>
    <n v="60345.83"/>
    <s v="G/510203/1MA101"/>
  </r>
  <r>
    <x v="0"/>
    <x v="0"/>
    <x v="3"/>
    <x v="15"/>
    <x v="15"/>
    <x v="54"/>
    <s v="ZA01M000"/>
    <x v="0"/>
    <x v="0"/>
    <x v="0"/>
    <x v="3"/>
    <x v="0"/>
    <n v="29624.86"/>
    <n v="-3233.33"/>
    <n v="26391.53"/>
    <n v="0"/>
    <n v="26391.53"/>
    <n v="8199.6200000000008"/>
    <n v="16121.5"/>
    <n v="16121.5"/>
    <n v="10270.029999999999"/>
    <n v="10270.029999999999"/>
    <n v="2070.41"/>
    <s v="G/510204/1MA101"/>
  </r>
  <r>
    <x v="0"/>
    <x v="0"/>
    <x v="3"/>
    <x v="15"/>
    <x v="15"/>
    <x v="54"/>
    <s v="ZA01M000"/>
    <x v="0"/>
    <x v="0"/>
    <x v="0"/>
    <x v="4"/>
    <x v="0"/>
    <n v="792"/>
    <n v="0"/>
    <n v="792"/>
    <n v="0"/>
    <n v="792"/>
    <n v="0"/>
    <n v="334"/>
    <n v="334"/>
    <n v="458"/>
    <n v="458"/>
    <n v="458"/>
    <s v="G/510304/1MA101"/>
  </r>
  <r>
    <x v="0"/>
    <x v="0"/>
    <x v="3"/>
    <x v="15"/>
    <x v="15"/>
    <x v="54"/>
    <s v="ZA01M000"/>
    <x v="0"/>
    <x v="0"/>
    <x v="0"/>
    <x v="5"/>
    <x v="0"/>
    <n v="6336"/>
    <n v="0"/>
    <n v="6336"/>
    <n v="0"/>
    <n v="6336"/>
    <n v="0"/>
    <n v="3336"/>
    <n v="3336"/>
    <n v="3000"/>
    <n v="3000"/>
    <n v="3000"/>
    <s v="G/510306/1MA101"/>
  </r>
  <r>
    <x v="0"/>
    <x v="0"/>
    <x v="3"/>
    <x v="15"/>
    <x v="15"/>
    <x v="54"/>
    <s v="ZA01M000"/>
    <x v="0"/>
    <x v="0"/>
    <x v="0"/>
    <x v="6"/>
    <x v="0"/>
    <n v="224.45"/>
    <n v="0"/>
    <n v="224.45"/>
    <n v="0"/>
    <n v="224.45"/>
    <n v="0"/>
    <n v="0"/>
    <n v="0"/>
    <n v="224.45"/>
    <n v="224.45"/>
    <n v="224.45"/>
    <s v="G/510401/1MA101"/>
  </r>
  <r>
    <x v="0"/>
    <x v="0"/>
    <x v="3"/>
    <x v="15"/>
    <x v="15"/>
    <x v="54"/>
    <s v="ZA01M000"/>
    <x v="0"/>
    <x v="0"/>
    <x v="0"/>
    <x v="7"/>
    <x v="0"/>
    <n v="1346.71"/>
    <n v="0"/>
    <n v="1346.71"/>
    <n v="0"/>
    <n v="1346.71"/>
    <n v="0"/>
    <n v="913.94"/>
    <n v="913.94"/>
    <n v="432.77"/>
    <n v="432.77"/>
    <n v="432.77"/>
    <s v="G/510408/1MA101"/>
  </r>
  <r>
    <x v="0"/>
    <x v="0"/>
    <x v="3"/>
    <x v="15"/>
    <x v="15"/>
    <x v="54"/>
    <s v="ZA01M000"/>
    <x v="0"/>
    <x v="0"/>
    <x v="0"/>
    <x v="8"/>
    <x v="0"/>
    <n v="4835.6899999999996"/>
    <n v="18584.14"/>
    <n v="23419.829999999998"/>
    <n v="16951.63"/>
    <n v="40371.46"/>
    <n v="0"/>
    <n v="23419.83"/>
    <n v="23419.83"/>
    <n v="0"/>
    <n v="0"/>
    <n v="16951.63"/>
    <s v="G/510507/1MA101"/>
  </r>
  <r>
    <x v="0"/>
    <x v="0"/>
    <x v="3"/>
    <x v="15"/>
    <x v="15"/>
    <x v="54"/>
    <s v="ZA01M000"/>
    <x v="0"/>
    <x v="0"/>
    <x v="0"/>
    <x v="9"/>
    <x v="0"/>
    <n v="1997.44"/>
    <n v="1168.54"/>
    <n v="3165.98"/>
    <n v="2067.66"/>
    <n v="5233.6399999999994"/>
    <n v="0"/>
    <n v="3165.98"/>
    <n v="3165.98"/>
    <n v="0"/>
    <n v="0"/>
    <n v="2067.66"/>
    <s v="G/510509/1MA101"/>
  </r>
  <r>
    <x v="0"/>
    <x v="0"/>
    <x v="3"/>
    <x v="15"/>
    <x v="15"/>
    <x v="54"/>
    <s v="ZA01M000"/>
    <x v="0"/>
    <x v="0"/>
    <x v="0"/>
    <x v="82"/>
    <x v="0"/>
    <n v="668928"/>
    <n v="-137760"/>
    <n v="531168"/>
    <n v="0"/>
    <n v="531168"/>
    <n v="308818.65999999997"/>
    <n v="222349.34"/>
    <n v="222349.34"/>
    <n v="308818.66000000003"/>
    <n v="308818.66000000003"/>
    <n v="0"/>
    <s v="G/510510/1MA101"/>
  </r>
  <r>
    <x v="0"/>
    <x v="0"/>
    <x v="3"/>
    <x v="15"/>
    <x v="15"/>
    <x v="54"/>
    <s v="ZA01M000"/>
    <x v="0"/>
    <x v="0"/>
    <x v="0"/>
    <x v="10"/>
    <x v="0"/>
    <n v="9353.16"/>
    <n v="0"/>
    <n v="9353.16"/>
    <n v="-4016.58"/>
    <n v="5336.58"/>
    <n v="0"/>
    <n v="1320"/>
    <n v="1320"/>
    <n v="8033.16"/>
    <n v="8033.16"/>
    <n v="4016.58"/>
    <s v="G/510512/1MA101"/>
  </r>
  <r>
    <x v="0"/>
    <x v="0"/>
    <x v="3"/>
    <x v="15"/>
    <x v="15"/>
    <x v="54"/>
    <s v="ZA01M000"/>
    <x v="0"/>
    <x v="0"/>
    <x v="0"/>
    <x v="11"/>
    <x v="0"/>
    <n v="2706.32"/>
    <n v="2477"/>
    <n v="5183.32"/>
    <n v="4072.43"/>
    <n v="9255.75"/>
    <n v="0"/>
    <n v="5183.22"/>
    <n v="5183.22"/>
    <n v="9.9999999999454303E-2"/>
    <n v="9.9999999999454303E-2"/>
    <n v="4072.53"/>
    <s v="G/510513/1MA101"/>
  </r>
  <r>
    <x v="0"/>
    <x v="0"/>
    <x v="3"/>
    <x v="15"/>
    <x v="15"/>
    <x v="54"/>
    <s v="ZA01M000"/>
    <x v="0"/>
    <x v="0"/>
    <x v="0"/>
    <x v="12"/>
    <x v="0"/>
    <n v="186999.8"/>
    <n v="-16671.16"/>
    <n v="170328.63999999998"/>
    <n v="0"/>
    <n v="170328.63999999998"/>
    <n v="37343.46"/>
    <n v="92870.36"/>
    <n v="92870.36"/>
    <n v="77458.279999999984"/>
    <n v="77458.279999999984"/>
    <n v="40114.82"/>
    <s v="G/510601/1MA101"/>
  </r>
  <r>
    <x v="0"/>
    <x v="0"/>
    <x v="3"/>
    <x v="15"/>
    <x v="15"/>
    <x v="54"/>
    <s v="ZA01M000"/>
    <x v="0"/>
    <x v="0"/>
    <x v="0"/>
    <x v="13"/>
    <x v="0"/>
    <n v="123336.13"/>
    <n v="-10982.25"/>
    <n v="112353.88"/>
    <n v="0"/>
    <n v="112353.88"/>
    <n v="39309.35"/>
    <n v="32805.64"/>
    <n v="32805.64"/>
    <n v="79548.240000000005"/>
    <n v="79548.240000000005"/>
    <n v="40238.89"/>
    <s v="G/510602/1MA101"/>
  </r>
  <r>
    <x v="0"/>
    <x v="0"/>
    <x v="3"/>
    <x v="15"/>
    <x v="15"/>
    <x v="54"/>
    <s v="ZA01M000"/>
    <x v="0"/>
    <x v="0"/>
    <x v="0"/>
    <x v="14"/>
    <x v="0"/>
    <n v="8795.5400000000009"/>
    <n v="0"/>
    <n v="8795.5400000000009"/>
    <n v="0"/>
    <n v="8795.5400000000009"/>
    <n v="0"/>
    <n v="5340.63"/>
    <n v="5340.63"/>
    <n v="3454.9100000000008"/>
    <n v="3454.9100000000008"/>
    <n v="3454.91"/>
    <s v="G/510707/1MA101"/>
  </r>
  <r>
    <x v="0"/>
    <x v="0"/>
    <x v="3"/>
    <x v="15"/>
    <x v="15"/>
    <x v="54"/>
    <s v="ZA01M000"/>
    <x v="0"/>
    <x v="1"/>
    <x v="1"/>
    <x v="24"/>
    <x v="1"/>
    <n v="100000"/>
    <n v="0"/>
    <n v="100000"/>
    <n v="0"/>
    <n v="100000"/>
    <n v="0"/>
    <n v="0"/>
    <n v="0"/>
    <n v="100000"/>
    <n v="100000"/>
    <n v="100000"/>
    <s v="G/530402/1MA101"/>
  </r>
  <r>
    <x v="0"/>
    <x v="0"/>
    <x v="3"/>
    <x v="15"/>
    <x v="15"/>
    <x v="54"/>
    <s v="ZA01M000"/>
    <x v="2"/>
    <x v="3"/>
    <x v="3"/>
    <x v="40"/>
    <x v="0"/>
    <n v="0"/>
    <n v="11755"/>
    <n v="11755"/>
    <n v="0"/>
    <n v="11755"/>
    <n v="10767.21"/>
    <n v="987.79"/>
    <n v="987.79"/>
    <n v="10767.21"/>
    <n v="10767.21"/>
    <n v="0"/>
    <s v="G/710203/1MM103"/>
  </r>
  <r>
    <x v="0"/>
    <x v="0"/>
    <x v="3"/>
    <x v="15"/>
    <x v="15"/>
    <x v="54"/>
    <s v="ZA01M000"/>
    <x v="2"/>
    <x v="3"/>
    <x v="3"/>
    <x v="40"/>
    <x v="1"/>
    <n v="0"/>
    <n v="51806.75"/>
    <n v="51806.75"/>
    <n v="0"/>
    <n v="51806.75"/>
    <n v="46597.29"/>
    <n v="5209.46"/>
    <n v="5209.46"/>
    <n v="46597.29"/>
    <n v="46597.29"/>
    <n v="0"/>
    <s v="G/710203/1MM103"/>
  </r>
  <r>
    <x v="0"/>
    <x v="0"/>
    <x v="3"/>
    <x v="15"/>
    <x v="15"/>
    <x v="54"/>
    <s v="ZA01M000"/>
    <x v="2"/>
    <x v="3"/>
    <x v="3"/>
    <x v="41"/>
    <x v="0"/>
    <n v="0"/>
    <n v="3600"/>
    <n v="3600"/>
    <n v="0"/>
    <n v="3600"/>
    <n v="3321.14"/>
    <n v="278.86"/>
    <n v="278.86"/>
    <n v="3321.14"/>
    <n v="3321.14"/>
    <n v="0"/>
    <s v="G/710204/1MM103"/>
  </r>
  <r>
    <x v="0"/>
    <x v="0"/>
    <x v="3"/>
    <x v="15"/>
    <x v="15"/>
    <x v="54"/>
    <s v="ZA01M000"/>
    <x v="2"/>
    <x v="3"/>
    <x v="3"/>
    <x v="41"/>
    <x v="1"/>
    <n v="0"/>
    <n v="19333.330000000002"/>
    <n v="19333.330000000002"/>
    <n v="0"/>
    <n v="19333.330000000002"/>
    <n v="9121.34"/>
    <n v="10211.99"/>
    <n v="10211.99"/>
    <n v="9121.340000000002"/>
    <n v="9121.340000000002"/>
    <n v="0"/>
    <s v="G/710204/1MM103"/>
  </r>
  <r>
    <x v="0"/>
    <x v="0"/>
    <x v="3"/>
    <x v="15"/>
    <x v="15"/>
    <x v="54"/>
    <s v="ZA01M000"/>
    <x v="2"/>
    <x v="3"/>
    <x v="3"/>
    <x v="42"/>
    <x v="0"/>
    <n v="0"/>
    <n v="2636.86"/>
    <n v="2636.86"/>
    <n v="1013.04"/>
    <n v="3649.9"/>
    <n v="0"/>
    <n v="2591.36"/>
    <n v="2591.36"/>
    <n v="45.5"/>
    <n v="45.5"/>
    <n v="1058.54"/>
    <s v="G/710507/1MM103"/>
  </r>
  <r>
    <x v="0"/>
    <x v="0"/>
    <x v="3"/>
    <x v="15"/>
    <x v="15"/>
    <x v="54"/>
    <s v="ZA01M000"/>
    <x v="2"/>
    <x v="3"/>
    <x v="3"/>
    <x v="43"/>
    <x v="0"/>
    <n v="0"/>
    <n v="141060"/>
    <n v="141060"/>
    <n v="1942.71"/>
    <n v="143002.71"/>
    <n v="58331.16"/>
    <n v="82728.84"/>
    <n v="82728.84"/>
    <n v="58331.16"/>
    <n v="58331.16"/>
    <n v="1942.71"/>
    <s v="G/710510/1MM103"/>
  </r>
  <r>
    <x v="0"/>
    <x v="0"/>
    <x v="3"/>
    <x v="15"/>
    <x v="15"/>
    <x v="54"/>
    <s v="ZA01M000"/>
    <x v="2"/>
    <x v="3"/>
    <x v="3"/>
    <x v="43"/>
    <x v="1"/>
    <n v="0"/>
    <n v="621681"/>
    <n v="621681"/>
    <n v="0"/>
    <n v="621681"/>
    <n v="308075.09999999998"/>
    <n v="313605.90000000002"/>
    <n v="313605.90000000002"/>
    <n v="308075.09999999998"/>
    <n v="308075.09999999998"/>
    <n v="0"/>
    <s v="G/710510/1MM103"/>
  </r>
  <r>
    <x v="0"/>
    <x v="0"/>
    <x v="3"/>
    <x v="15"/>
    <x v="15"/>
    <x v="54"/>
    <s v="ZA01M000"/>
    <x v="2"/>
    <x v="3"/>
    <x v="3"/>
    <x v="44"/>
    <x v="0"/>
    <n v="0"/>
    <n v="17844.09"/>
    <n v="17844.09"/>
    <n v="0"/>
    <n v="17844.09"/>
    <n v="7378.87"/>
    <n v="10465.219999999999"/>
    <n v="10465.219999999999"/>
    <n v="7378.8700000000008"/>
    <n v="7378.8700000000008"/>
    <n v="0"/>
    <s v="G/710601/1MM103"/>
  </r>
  <r>
    <x v="0"/>
    <x v="0"/>
    <x v="3"/>
    <x v="15"/>
    <x v="15"/>
    <x v="54"/>
    <s v="ZA01M000"/>
    <x v="2"/>
    <x v="3"/>
    <x v="3"/>
    <x v="44"/>
    <x v="1"/>
    <n v="0"/>
    <n v="78643.5"/>
    <n v="78643.5"/>
    <n v="0"/>
    <n v="78643.5"/>
    <n v="38644.839999999997"/>
    <n v="39998.660000000003"/>
    <n v="39998.660000000003"/>
    <n v="38644.839999999997"/>
    <n v="38644.839999999997"/>
    <n v="0"/>
    <s v="G/710601/1MM103"/>
  </r>
  <r>
    <x v="0"/>
    <x v="0"/>
    <x v="3"/>
    <x v="15"/>
    <x v="15"/>
    <x v="54"/>
    <s v="ZA01M000"/>
    <x v="2"/>
    <x v="3"/>
    <x v="3"/>
    <x v="45"/>
    <x v="1"/>
    <n v="0"/>
    <n v="51806.75"/>
    <n v="51806.75"/>
    <n v="0"/>
    <n v="51806.75"/>
    <n v="48443.47"/>
    <n v="3363.03"/>
    <n v="3363.03"/>
    <n v="48443.72"/>
    <n v="48443.72"/>
    <n v="0.25"/>
    <s v="G/710602/1MM103"/>
  </r>
  <r>
    <x v="0"/>
    <x v="0"/>
    <x v="3"/>
    <x v="15"/>
    <x v="15"/>
    <x v="54"/>
    <s v="ZA01M000"/>
    <x v="2"/>
    <x v="3"/>
    <x v="3"/>
    <x v="45"/>
    <x v="0"/>
    <n v="0"/>
    <n v="11755"/>
    <n v="11755"/>
    <n v="0"/>
    <n v="11755"/>
    <n v="10601.93"/>
    <n v="1153.07"/>
    <n v="1153.07"/>
    <n v="10601.93"/>
    <n v="10601.93"/>
    <n v="0"/>
    <s v="G/710602/1MM103"/>
  </r>
  <r>
    <x v="0"/>
    <x v="0"/>
    <x v="3"/>
    <x v="15"/>
    <x v="15"/>
    <x v="54"/>
    <s v="ZA01M000"/>
    <x v="23"/>
    <x v="87"/>
    <x v="4"/>
    <x v="101"/>
    <x v="1"/>
    <n v="3500"/>
    <n v="-3500"/>
    <n v="0"/>
    <n v="0"/>
    <n v="0"/>
    <n v="0"/>
    <n v="0"/>
    <n v="0"/>
    <n v="0"/>
    <n v="0"/>
    <n v="0"/>
    <s v="G/730248/1MJ102"/>
  </r>
  <r>
    <x v="0"/>
    <x v="0"/>
    <x v="3"/>
    <x v="15"/>
    <x v="15"/>
    <x v="54"/>
    <s v="ZA01M000"/>
    <x v="23"/>
    <x v="87"/>
    <x v="4"/>
    <x v="99"/>
    <x v="1"/>
    <n v="3500"/>
    <n v="-3500"/>
    <n v="0"/>
    <n v="0"/>
    <n v="0"/>
    <n v="0"/>
    <n v="0"/>
    <n v="0"/>
    <n v="0"/>
    <n v="0"/>
    <n v="0"/>
    <s v="G/730249/1MJ102"/>
  </r>
  <r>
    <x v="0"/>
    <x v="0"/>
    <x v="3"/>
    <x v="15"/>
    <x v="15"/>
    <x v="54"/>
    <s v="ZA01M000"/>
    <x v="23"/>
    <x v="87"/>
    <x v="4"/>
    <x v="48"/>
    <x v="1"/>
    <n v="65000"/>
    <n v="-65000"/>
    <n v="0"/>
    <n v="0"/>
    <n v="0"/>
    <n v="0"/>
    <n v="0"/>
    <n v="0"/>
    <n v="0"/>
    <n v="0"/>
    <n v="0"/>
    <s v="G/730605/1MJ102"/>
  </r>
  <r>
    <x v="0"/>
    <x v="0"/>
    <x v="3"/>
    <x v="15"/>
    <x v="15"/>
    <x v="54"/>
    <s v="ZA01M000"/>
    <x v="2"/>
    <x v="88"/>
    <x v="4"/>
    <x v="179"/>
    <x v="1"/>
    <n v="0"/>
    <n v="160080"/>
    <n v="160080"/>
    <n v="-100080"/>
    <n v="60000"/>
    <n v="0"/>
    <n v="0"/>
    <n v="0"/>
    <n v="160080"/>
    <n v="160080"/>
    <n v="60000"/>
    <s v="G/730201/1MM103"/>
  </r>
  <r>
    <x v="0"/>
    <x v="0"/>
    <x v="3"/>
    <x v="15"/>
    <x v="15"/>
    <x v="54"/>
    <s v="ZA01M000"/>
    <x v="2"/>
    <x v="88"/>
    <x v="4"/>
    <x v="57"/>
    <x v="1"/>
    <n v="0"/>
    <n v="9498.7199999999993"/>
    <n v="9498.7199999999993"/>
    <n v="0"/>
    <n v="9498.7199999999993"/>
    <n v="0"/>
    <n v="0"/>
    <n v="0"/>
    <n v="9498.7199999999993"/>
    <n v="9498.7199999999993"/>
    <n v="9498.7199999999993"/>
    <s v="G/730204/1MM103"/>
  </r>
  <r>
    <x v="0"/>
    <x v="0"/>
    <x v="3"/>
    <x v="15"/>
    <x v="15"/>
    <x v="54"/>
    <s v="ZA01M000"/>
    <x v="2"/>
    <x v="88"/>
    <x v="4"/>
    <x v="222"/>
    <x v="1"/>
    <n v="0"/>
    <n v="728000"/>
    <n v="728000"/>
    <n v="0"/>
    <n v="728000"/>
    <n v="0"/>
    <n v="728000"/>
    <n v="0"/>
    <n v="0"/>
    <n v="728000"/>
    <n v="0"/>
    <s v="G/730226/1MM103"/>
  </r>
  <r>
    <x v="0"/>
    <x v="0"/>
    <x v="3"/>
    <x v="15"/>
    <x v="15"/>
    <x v="54"/>
    <s v="ZA01M000"/>
    <x v="2"/>
    <x v="88"/>
    <x v="4"/>
    <x v="223"/>
    <x v="1"/>
    <n v="0"/>
    <n v="7840"/>
    <n v="7840"/>
    <n v="0"/>
    <n v="7840"/>
    <n v="1600"/>
    <n v="0"/>
    <n v="0"/>
    <n v="7840"/>
    <n v="7840"/>
    <n v="6240"/>
    <s v="G/730242/1MM103"/>
  </r>
  <r>
    <x v="0"/>
    <x v="0"/>
    <x v="3"/>
    <x v="15"/>
    <x v="15"/>
    <x v="54"/>
    <s v="ZA01M000"/>
    <x v="2"/>
    <x v="88"/>
    <x v="4"/>
    <x v="62"/>
    <x v="1"/>
    <n v="0"/>
    <n v="7001.12"/>
    <n v="7001.12"/>
    <n v="0"/>
    <n v="7001.12"/>
    <n v="0"/>
    <n v="0"/>
    <n v="0"/>
    <n v="7001.12"/>
    <n v="7001.12"/>
    <n v="7001.12"/>
    <s v="G/730402/1MM103"/>
  </r>
  <r>
    <x v="0"/>
    <x v="0"/>
    <x v="3"/>
    <x v="15"/>
    <x v="15"/>
    <x v="54"/>
    <s v="ZA01M000"/>
    <x v="2"/>
    <x v="88"/>
    <x v="4"/>
    <x v="69"/>
    <x v="1"/>
    <n v="0"/>
    <n v="7050"/>
    <n v="7050"/>
    <n v="0"/>
    <n v="7050"/>
    <n v="7050"/>
    <n v="0"/>
    <n v="0"/>
    <n v="7050"/>
    <n v="7050"/>
    <n v="0"/>
    <s v="G/730802/1MM103"/>
  </r>
  <r>
    <x v="0"/>
    <x v="0"/>
    <x v="3"/>
    <x v="15"/>
    <x v="15"/>
    <x v="54"/>
    <s v="ZA01M000"/>
    <x v="2"/>
    <x v="88"/>
    <x v="4"/>
    <x v="50"/>
    <x v="1"/>
    <n v="0"/>
    <n v="1020.88"/>
    <n v="1020.88"/>
    <n v="0"/>
    <n v="1020.88"/>
    <n v="873.6"/>
    <n v="0"/>
    <n v="0"/>
    <n v="1020.88"/>
    <n v="1020.88"/>
    <n v="147.28"/>
    <s v="G/730804/1MM103"/>
  </r>
  <r>
    <x v="0"/>
    <x v="0"/>
    <x v="3"/>
    <x v="15"/>
    <x v="15"/>
    <x v="54"/>
    <s v="ZA01M000"/>
    <x v="2"/>
    <x v="88"/>
    <x v="4"/>
    <x v="73"/>
    <x v="1"/>
    <n v="0"/>
    <n v="28864.66"/>
    <n v="28864.66"/>
    <n v="0"/>
    <n v="28864.66"/>
    <n v="9596.25"/>
    <n v="7940.8"/>
    <n v="0"/>
    <n v="20923.86"/>
    <n v="28864.66"/>
    <n v="11327.61"/>
    <s v="G/730805/1MM103"/>
  </r>
  <r>
    <x v="0"/>
    <x v="0"/>
    <x v="3"/>
    <x v="15"/>
    <x v="15"/>
    <x v="54"/>
    <s v="ZA01M000"/>
    <x v="2"/>
    <x v="88"/>
    <x v="4"/>
    <x v="71"/>
    <x v="1"/>
    <n v="0"/>
    <n v="4621007.62"/>
    <n v="4621007.62"/>
    <n v="0"/>
    <n v="4621007.62"/>
    <n v="0"/>
    <n v="4234677.57"/>
    <n v="0"/>
    <n v="386330.04999999981"/>
    <n v="4621007.62"/>
    <n v="386330.05"/>
    <s v="G/730810/1MM103"/>
  </r>
  <r>
    <x v="0"/>
    <x v="0"/>
    <x v="3"/>
    <x v="15"/>
    <x v="15"/>
    <x v="54"/>
    <s v="ZA01M000"/>
    <x v="2"/>
    <x v="88"/>
    <x v="4"/>
    <x v="134"/>
    <x v="1"/>
    <n v="0"/>
    <n v="2440367.36"/>
    <n v="2440367.36"/>
    <n v="0"/>
    <n v="2440367.36"/>
    <n v="0"/>
    <n v="7932.4"/>
    <n v="0"/>
    <n v="2432434.96"/>
    <n v="2440367.36"/>
    <n v="2432434.96"/>
    <s v="G/730826/1MM103"/>
  </r>
  <r>
    <x v="0"/>
    <x v="0"/>
    <x v="3"/>
    <x v="15"/>
    <x v="15"/>
    <x v="54"/>
    <s v="ZA01M000"/>
    <x v="2"/>
    <x v="88"/>
    <x v="4"/>
    <x v="115"/>
    <x v="1"/>
    <n v="0"/>
    <n v="2265.7600000000002"/>
    <n v="2265.7600000000002"/>
    <n v="0"/>
    <n v="2265.7600000000002"/>
    <n v="732.48"/>
    <n v="0"/>
    <n v="0"/>
    <n v="2265.7600000000002"/>
    <n v="2265.7600000000002"/>
    <n v="1533.28"/>
    <s v="G/731404/1MM103"/>
  </r>
  <r>
    <x v="0"/>
    <x v="0"/>
    <x v="3"/>
    <x v="15"/>
    <x v="15"/>
    <x v="54"/>
    <s v="ZA01M000"/>
    <x v="2"/>
    <x v="14"/>
    <x v="4"/>
    <x v="46"/>
    <x v="1"/>
    <n v="2500"/>
    <n v="0"/>
    <n v="2500"/>
    <n v="0"/>
    <n v="2500"/>
    <n v="0"/>
    <n v="0"/>
    <n v="0"/>
    <n v="2500"/>
    <n v="2500"/>
    <n v="2500"/>
    <s v="G/730404/1MM103"/>
  </r>
  <r>
    <x v="0"/>
    <x v="0"/>
    <x v="3"/>
    <x v="15"/>
    <x v="15"/>
    <x v="54"/>
    <s v="ZA01M000"/>
    <x v="2"/>
    <x v="14"/>
    <x v="4"/>
    <x v="49"/>
    <x v="1"/>
    <n v="7799.89"/>
    <n v="0"/>
    <n v="7799.89"/>
    <n v="0"/>
    <n v="7799.89"/>
    <n v="0"/>
    <n v="0"/>
    <n v="0"/>
    <n v="7799.89"/>
    <n v="7799.89"/>
    <n v="7799.89"/>
    <s v="G/730606/1MM103"/>
  </r>
  <r>
    <x v="0"/>
    <x v="0"/>
    <x v="3"/>
    <x v="15"/>
    <x v="15"/>
    <x v="54"/>
    <s v="ZA01M000"/>
    <x v="2"/>
    <x v="14"/>
    <x v="4"/>
    <x v="50"/>
    <x v="1"/>
    <n v="1000"/>
    <n v="0"/>
    <n v="1000"/>
    <n v="0"/>
    <n v="1000"/>
    <n v="0"/>
    <n v="0"/>
    <n v="0"/>
    <n v="1000"/>
    <n v="1000"/>
    <n v="1000"/>
    <s v="G/730804/1MM103"/>
  </r>
  <r>
    <x v="0"/>
    <x v="0"/>
    <x v="3"/>
    <x v="15"/>
    <x v="15"/>
    <x v="54"/>
    <s v="ZA01M000"/>
    <x v="2"/>
    <x v="14"/>
    <x v="4"/>
    <x v="71"/>
    <x v="1"/>
    <n v="55000"/>
    <n v="0"/>
    <n v="55000"/>
    <n v="0"/>
    <n v="55000"/>
    <n v="26224.959999999999"/>
    <n v="0"/>
    <n v="0"/>
    <n v="55000"/>
    <n v="55000"/>
    <n v="28775.040000000001"/>
    <s v="G/730810/1MM103"/>
  </r>
  <r>
    <x v="0"/>
    <x v="0"/>
    <x v="3"/>
    <x v="15"/>
    <x v="15"/>
    <x v="54"/>
    <s v="ZA01M000"/>
    <x v="2"/>
    <x v="3"/>
    <x v="4"/>
    <x v="57"/>
    <x v="1"/>
    <n v="12000"/>
    <n v="0"/>
    <n v="12000"/>
    <n v="-1264"/>
    <n v="10736"/>
    <n v="0"/>
    <n v="0"/>
    <n v="0"/>
    <n v="12000"/>
    <n v="12000"/>
    <n v="10736"/>
    <s v="G/730204/1MM103"/>
  </r>
  <r>
    <x v="0"/>
    <x v="0"/>
    <x v="3"/>
    <x v="15"/>
    <x v="15"/>
    <x v="54"/>
    <s v="ZA01M000"/>
    <x v="2"/>
    <x v="3"/>
    <x v="4"/>
    <x v="72"/>
    <x v="1"/>
    <n v="16680"/>
    <n v="0"/>
    <n v="16680"/>
    <n v="-12200"/>
    <n v="4480"/>
    <n v="0"/>
    <n v="0"/>
    <n v="0"/>
    <n v="16680"/>
    <n v="16680"/>
    <n v="4480"/>
    <s v="G/730209/1MM103"/>
  </r>
  <r>
    <x v="0"/>
    <x v="0"/>
    <x v="3"/>
    <x v="15"/>
    <x v="15"/>
    <x v="54"/>
    <s v="ZA01M000"/>
    <x v="2"/>
    <x v="3"/>
    <x v="4"/>
    <x v="224"/>
    <x v="1"/>
    <n v="15150"/>
    <n v="0"/>
    <n v="15150"/>
    <n v="-14814"/>
    <n v="336"/>
    <n v="0"/>
    <n v="0"/>
    <n v="0"/>
    <n v="15150"/>
    <n v="15150"/>
    <n v="336"/>
    <s v="G/730225/1MM103"/>
  </r>
  <r>
    <x v="0"/>
    <x v="0"/>
    <x v="3"/>
    <x v="15"/>
    <x v="15"/>
    <x v="54"/>
    <s v="ZA01M000"/>
    <x v="2"/>
    <x v="3"/>
    <x v="4"/>
    <x v="46"/>
    <x v="1"/>
    <n v="3930.01"/>
    <n v="0"/>
    <n v="3930.01"/>
    <n v="-3930.01"/>
    <n v="0"/>
    <n v="0"/>
    <n v="0"/>
    <n v="0"/>
    <n v="3930.01"/>
    <n v="3930.01"/>
    <n v="0"/>
    <s v="G/730404/1MM103"/>
  </r>
  <r>
    <x v="0"/>
    <x v="0"/>
    <x v="3"/>
    <x v="15"/>
    <x v="15"/>
    <x v="54"/>
    <s v="ZA01M000"/>
    <x v="2"/>
    <x v="3"/>
    <x v="4"/>
    <x v="49"/>
    <x v="1"/>
    <n v="870996"/>
    <n v="-823271.33"/>
    <n v="47724.670000000042"/>
    <n v="0"/>
    <n v="47724.670000000042"/>
    <n v="0"/>
    <n v="5873.91"/>
    <n v="5622.15"/>
    <n v="41850.760000000038"/>
    <n v="42102.52000000004"/>
    <n v="41850.76"/>
    <s v="G/730606/1MM103"/>
  </r>
  <r>
    <x v="0"/>
    <x v="0"/>
    <x v="3"/>
    <x v="15"/>
    <x v="15"/>
    <x v="54"/>
    <s v="ZA01M000"/>
    <x v="2"/>
    <x v="3"/>
    <x v="4"/>
    <x v="89"/>
    <x v="1"/>
    <n v="20000"/>
    <n v="0"/>
    <n v="20000"/>
    <n v="-2000"/>
    <n v="18000"/>
    <n v="0"/>
    <n v="0"/>
    <n v="0"/>
    <n v="20000"/>
    <n v="20000"/>
    <n v="18000"/>
    <s v="G/730701/1MM103"/>
  </r>
  <r>
    <x v="0"/>
    <x v="0"/>
    <x v="3"/>
    <x v="15"/>
    <x v="15"/>
    <x v="54"/>
    <s v="ZA01M000"/>
    <x v="2"/>
    <x v="3"/>
    <x v="4"/>
    <x v="110"/>
    <x v="1"/>
    <n v="312.5"/>
    <n v="0"/>
    <n v="312.5"/>
    <n v="0"/>
    <n v="312.5"/>
    <n v="0"/>
    <n v="0"/>
    <n v="0"/>
    <n v="312.5"/>
    <n v="312.5"/>
    <n v="312.5"/>
    <s v="G/730704/1MM103"/>
  </r>
  <r>
    <x v="0"/>
    <x v="0"/>
    <x v="3"/>
    <x v="15"/>
    <x v="15"/>
    <x v="54"/>
    <s v="ZA01M000"/>
    <x v="2"/>
    <x v="3"/>
    <x v="4"/>
    <x v="69"/>
    <x v="1"/>
    <n v="13500"/>
    <n v="0"/>
    <n v="13500"/>
    <n v="0"/>
    <n v="13500"/>
    <n v="0"/>
    <n v="0"/>
    <n v="0"/>
    <n v="13500"/>
    <n v="13500"/>
    <n v="13500"/>
    <s v="G/730802/1MM103"/>
  </r>
  <r>
    <x v="0"/>
    <x v="0"/>
    <x v="3"/>
    <x v="15"/>
    <x v="15"/>
    <x v="54"/>
    <s v="ZA01M000"/>
    <x v="2"/>
    <x v="3"/>
    <x v="4"/>
    <x v="50"/>
    <x v="1"/>
    <n v="1000"/>
    <n v="0"/>
    <n v="1000"/>
    <n v="0"/>
    <n v="1000"/>
    <n v="0"/>
    <n v="0"/>
    <n v="0"/>
    <n v="1000"/>
    <n v="1000"/>
    <n v="1000"/>
    <s v="G/730804/1MM103"/>
  </r>
  <r>
    <x v="0"/>
    <x v="0"/>
    <x v="3"/>
    <x v="15"/>
    <x v="15"/>
    <x v="54"/>
    <s v="ZA01M000"/>
    <x v="2"/>
    <x v="3"/>
    <x v="4"/>
    <x v="73"/>
    <x v="1"/>
    <n v="11654"/>
    <n v="0"/>
    <n v="11654"/>
    <n v="-4001"/>
    <n v="7653"/>
    <n v="1721.91"/>
    <n v="474.9"/>
    <n v="277.72000000000003"/>
    <n v="11179.1"/>
    <n v="11376.28"/>
    <n v="5456.19"/>
    <s v="G/730805/1MM103"/>
  </r>
  <r>
    <x v="0"/>
    <x v="0"/>
    <x v="3"/>
    <x v="15"/>
    <x v="15"/>
    <x v="54"/>
    <s v="ZA01M000"/>
    <x v="2"/>
    <x v="3"/>
    <x v="4"/>
    <x v="64"/>
    <x v="1"/>
    <n v="2000"/>
    <n v="0"/>
    <n v="2000"/>
    <n v="0"/>
    <n v="2000"/>
    <n v="0"/>
    <n v="0"/>
    <n v="0"/>
    <n v="2000"/>
    <n v="2000"/>
    <n v="2000"/>
    <s v="G/730807/1MM103"/>
  </r>
  <r>
    <x v="0"/>
    <x v="0"/>
    <x v="3"/>
    <x v="15"/>
    <x v="15"/>
    <x v="54"/>
    <s v="ZA01M000"/>
    <x v="2"/>
    <x v="3"/>
    <x v="4"/>
    <x v="132"/>
    <x v="1"/>
    <n v="28084"/>
    <n v="0"/>
    <n v="28084"/>
    <n v="-20720"/>
    <n v="7364"/>
    <n v="1453.4"/>
    <n v="1072.8399999999999"/>
    <n v="632.84"/>
    <n v="27011.16"/>
    <n v="27451.16"/>
    <n v="4837.76"/>
    <s v="G/730809/1MM103"/>
  </r>
  <r>
    <x v="0"/>
    <x v="0"/>
    <x v="3"/>
    <x v="15"/>
    <x v="15"/>
    <x v="54"/>
    <s v="ZA01M000"/>
    <x v="2"/>
    <x v="3"/>
    <x v="4"/>
    <x v="71"/>
    <x v="1"/>
    <n v="2000"/>
    <n v="0"/>
    <n v="2000"/>
    <n v="-2000"/>
    <n v="0"/>
    <n v="0"/>
    <n v="0"/>
    <n v="0"/>
    <n v="2000"/>
    <n v="2000"/>
    <n v="0"/>
    <s v="G/730810/1MM103"/>
  </r>
  <r>
    <x v="0"/>
    <x v="0"/>
    <x v="3"/>
    <x v="15"/>
    <x v="15"/>
    <x v="54"/>
    <s v="ZA01M000"/>
    <x v="2"/>
    <x v="3"/>
    <x v="4"/>
    <x v="133"/>
    <x v="1"/>
    <n v="4916"/>
    <n v="0"/>
    <n v="4916"/>
    <n v="-3572"/>
    <n v="1344"/>
    <n v="0"/>
    <n v="1236.82"/>
    <n v="0"/>
    <n v="3679.1800000000003"/>
    <n v="4916"/>
    <n v="107.18"/>
    <s v="G/730813/1MM103"/>
  </r>
  <r>
    <x v="0"/>
    <x v="0"/>
    <x v="3"/>
    <x v="15"/>
    <x v="15"/>
    <x v="54"/>
    <s v="ZA01M000"/>
    <x v="2"/>
    <x v="3"/>
    <x v="4"/>
    <x v="225"/>
    <x v="1"/>
    <n v="11340"/>
    <n v="0"/>
    <n v="11340"/>
    <n v="-3437.28"/>
    <n v="7902.7199999999993"/>
    <n v="0"/>
    <n v="0"/>
    <n v="0"/>
    <n v="11340"/>
    <n v="11340"/>
    <n v="7902.72"/>
    <s v="G/730819/1MM103"/>
  </r>
  <r>
    <x v="0"/>
    <x v="0"/>
    <x v="3"/>
    <x v="15"/>
    <x v="15"/>
    <x v="54"/>
    <s v="ZA01M000"/>
    <x v="2"/>
    <x v="3"/>
    <x v="4"/>
    <x v="161"/>
    <x v="1"/>
    <n v="293101.99"/>
    <n v="0"/>
    <n v="293101.99"/>
    <n v="-140264.07"/>
    <n v="152837.91999999998"/>
    <n v="20201"/>
    <n v="78266.03"/>
    <n v="71184.83"/>
    <n v="214835.96"/>
    <n v="221917.15999999997"/>
    <n v="54370.89"/>
    <s v="G/730823/1MM103"/>
  </r>
  <r>
    <x v="0"/>
    <x v="0"/>
    <x v="3"/>
    <x v="15"/>
    <x v="15"/>
    <x v="54"/>
    <s v="ZA01M000"/>
    <x v="2"/>
    <x v="3"/>
    <x v="4"/>
    <x v="134"/>
    <x v="1"/>
    <n v="149475"/>
    <n v="0"/>
    <n v="149475"/>
    <n v="-39629.1"/>
    <n v="109845.9"/>
    <n v="23641.56"/>
    <n v="34787.97"/>
    <n v="8090.88"/>
    <n v="114687.03"/>
    <n v="141384.12"/>
    <n v="51416.37"/>
    <s v="G/730826/1MM103"/>
  </r>
  <r>
    <x v="0"/>
    <x v="0"/>
    <x v="3"/>
    <x v="15"/>
    <x v="15"/>
    <x v="54"/>
    <s v="ZA01M000"/>
    <x v="2"/>
    <x v="89"/>
    <x v="4"/>
    <x v="49"/>
    <x v="1"/>
    <n v="251272.44"/>
    <n v="-251272.44"/>
    <n v="0"/>
    <n v="0"/>
    <n v="0"/>
    <n v="0"/>
    <n v="0"/>
    <n v="0"/>
    <n v="0"/>
    <n v="0"/>
    <n v="0"/>
    <s v="G/730606/1MM103"/>
  </r>
  <r>
    <x v="0"/>
    <x v="0"/>
    <x v="3"/>
    <x v="15"/>
    <x v="15"/>
    <x v="54"/>
    <s v="ZA01M000"/>
    <x v="2"/>
    <x v="88"/>
    <x v="6"/>
    <x v="78"/>
    <x v="1"/>
    <n v="700000"/>
    <n v="6368.32"/>
    <n v="706368.32"/>
    <n v="-700000"/>
    <n v="6368.3199999999488"/>
    <n v="6368.32"/>
    <n v="0"/>
    <n v="0"/>
    <n v="706368.32"/>
    <n v="706368.32"/>
    <n v="0"/>
    <s v="G/840107/1MM103"/>
  </r>
  <r>
    <x v="0"/>
    <x v="0"/>
    <x v="3"/>
    <x v="15"/>
    <x v="15"/>
    <x v="54"/>
    <s v="ZA01M000"/>
    <x v="2"/>
    <x v="3"/>
    <x v="6"/>
    <x v="77"/>
    <x v="1"/>
    <n v="682960.5"/>
    <n v="-150000"/>
    <n v="532960.5"/>
    <n v="-135938.96"/>
    <n v="397021.54000000004"/>
    <n v="0"/>
    <n v="0"/>
    <n v="0"/>
    <n v="532960.5"/>
    <n v="532960.5"/>
    <n v="397021.54"/>
    <s v="G/840104/1MM103"/>
  </r>
  <r>
    <x v="0"/>
    <x v="0"/>
    <x v="3"/>
    <x v="15"/>
    <x v="15"/>
    <x v="54"/>
    <s v="ZA01M000"/>
    <x v="2"/>
    <x v="3"/>
    <x v="6"/>
    <x v="78"/>
    <x v="1"/>
    <n v="187000"/>
    <n v="0"/>
    <n v="187000"/>
    <n v="-100000"/>
    <n v="87000"/>
    <n v="0"/>
    <n v="0"/>
    <n v="0"/>
    <n v="187000"/>
    <n v="187000"/>
    <n v="87000"/>
    <s v="G/840107/1MM103"/>
  </r>
  <r>
    <x v="0"/>
    <x v="0"/>
    <x v="2"/>
    <x v="9"/>
    <x v="9"/>
    <x v="55"/>
    <s v="ZA01H000"/>
    <x v="0"/>
    <x v="0"/>
    <x v="0"/>
    <x v="0"/>
    <x v="0"/>
    <n v="413436"/>
    <n v="-27075"/>
    <n v="386361"/>
    <n v="0"/>
    <n v="386361"/>
    <n v="0"/>
    <n v="249574"/>
    <n v="249574"/>
    <n v="136787"/>
    <n v="136787"/>
    <n v="136787"/>
    <s v="G/510105/1HA101"/>
  </r>
  <r>
    <x v="0"/>
    <x v="0"/>
    <x v="2"/>
    <x v="9"/>
    <x v="9"/>
    <x v="55"/>
    <s v="ZA01H000"/>
    <x v="0"/>
    <x v="0"/>
    <x v="0"/>
    <x v="1"/>
    <x v="0"/>
    <n v="15016.08"/>
    <n v="-15016.08"/>
    <n v="0"/>
    <n v="0"/>
    <n v="0"/>
    <n v="0"/>
    <n v="0"/>
    <n v="0"/>
    <n v="0"/>
    <n v="0"/>
    <n v="0"/>
    <s v="G/510106/1HA101"/>
  </r>
  <r>
    <x v="0"/>
    <x v="0"/>
    <x v="2"/>
    <x v="9"/>
    <x v="9"/>
    <x v="55"/>
    <s v="ZA01H000"/>
    <x v="0"/>
    <x v="0"/>
    <x v="0"/>
    <x v="2"/>
    <x v="0"/>
    <n v="40754.339999999997"/>
    <n v="0"/>
    <n v="40754.339999999997"/>
    <n v="0"/>
    <n v="40754.339999999997"/>
    <n v="3000"/>
    <n v="11672.67"/>
    <n v="11672.67"/>
    <n v="29081.67"/>
    <n v="29081.67"/>
    <n v="26081.67"/>
    <s v="G/510203/1HA101"/>
  </r>
  <r>
    <x v="0"/>
    <x v="0"/>
    <x v="2"/>
    <x v="9"/>
    <x v="9"/>
    <x v="55"/>
    <s v="ZA01H000"/>
    <x v="0"/>
    <x v="0"/>
    <x v="0"/>
    <x v="3"/>
    <x v="0"/>
    <n v="7710.58"/>
    <n v="0"/>
    <n v="7710.58"/>
    <n v="0"/>
    <n v="7710.58"/>
    <n v="0"/>
    <n v="5083.74"/>
    <n v="5083.74"/>
    <n v="2626.84"/>
    <n v="2626.84"/>
    <n v="2626.84"/>
    <s v="G/510204/1HA101"/>
  </r>
  <r>
    <x v="0"/>
    <x v="0"/>
    <x v="2"/>
    <x v="9"/>
    <x v="9"/>
    <x v="55"/>
    <s v="ZA01H000"/>
    <x v="0"/>
    <x v="0"/>
    <x v="0"/>
    <x v="4"/>
    <x v="0"/>
    <n v="264"/>
    <n v="-264"/>
    <n v="0"/>
    <n v="0"/>
    <n v="0"/>
    <n v="0"/>
    <n v="0"/>
    <n v="0"/>
    <n v="0"/>
    <n v="0"/>
    <n v="0"/>
    <s v="G/510304/1HA101"/>
  </r>
  <r>
    <x v="0"/>
    <x v="0"/>
    <x v="2"/>
    <x v="9"/>
    <x v="9"/>
    <x v="55"/>
    <s v="ZA01H000"/>
    <x v="0"/>
    <x v="0"/>
    <x v="0"/>
    <x v="5"/>
    <x v="0"/>
    <n v="2112"/>
    <n v="-2112"/>
    <n v="0"/>
    <n v="0"/>
    <n v="0"/>
    <n v="0"/>
    <n v="0"/>
    <n v="0"/>
    <n v="0"/>
    <n v="0"/>
    <n v="0"/>
    <s v="G/510306/1HA101"/>
  </r>
  <r>
    <x v="0"/>
    <x v="0"/>
    <x v="2"/>
    <x v="9"/>
    <x v="9"/>
    <x v="55"/>
    <s v="ZA01H000"/>
    <x v="0"/>
    <x v="0"/>
    <x v="0"/>
    <x v="6"/>
    <x v="0"/>
    <n v="75.08"/>
    <n v="-75.08"/>
    <n v="0"/>
    <n v="0"/>
    <n v="0"/>
    <n v="0"/>
    <n v="0"/>
    <n v="0"/>
    <n v="0"/>
    <n v="0"/>
    <n v="0"/>
    <s v="G/510401/1HA101"/>
  </r>
  <r>
    <x v="0"/>
    <x v="0"/>
    <x v="2"/>
    <x v="9"/>
    <x v="9"/>
    <x v="55"/>
    <s v="ZA01H000"/>
    <x v="0"/>
    <x v="0"/>
    <x v="0"/>
    <x v="7"/>
    <x v="0"/>
    <n v="450.48"/>
    <n v="-450.48"/>
    <n v="0"/>
    <n v="0"/>
    <n v="0"/>
    <n v="0"/>
    <n v="0"/>
    <n v="0"/>
    <n v="0"/>
    <n v="0"/>
    <n v="0"/>
    <s v="G/510408/1HA101"/>
  </r>
  <r>
    <x v="0"/>
    <x v="0"/>
    <x v="2"/>
    <x v="9"/>
    <x v="9"/>
    <x v="55"/>
    <s v="ZA01H000"/>
    <x v="0"/>
    <x v="0"/>
    <x v="0"/>
    <x v="8"/>
    <x v="0"/>
    <n v="8804.9500000000007"/>
    <n v="-8804.9500000000007"/>
    <n v="0"/>
    <n v="0"/>
    <n v="0"/>
    <n v="0"/>
    <n v="0"/>
    <n v="0"/>
    <n v="0"/>
    <n v="0"/>
    <n v="0"/>
    <s v="G/510507/1HA101"/>
  </r>
  <r>
    <x v="0"/>
    <x v="0"/>
    <x v="2"/>
    <x v="9"/>
    <x v="9"/>
    <x v="55"/>
    <s v="ZA01H000"/>
    <x v="0"/>
    <x v="0"/>
    <x v="0"/>
    <x v="9"/>
    <x v="0"/>
    <n v="1369.54"/>
    <n v="-1369.54"/>
    <n v="0"/>
    <n v="0"/>
    <n v="0"/>
    <n v="0"/>
    <n v="0"/>
    <n v="0"/>
    <n v="0"/>
    <n v="0"/>
    <n v="0"/>
    <s v="G/510509/1HA101"/>
  </r>
  <r>
    <x v="0"/>
    <x v="0"/>
    <x v="2"/>
    <x v="9"/>
    <x v="9"/>
    <x v="55"/>
    <s v="ZA01H000"/>
    <x v="0"/>
    <x v="0"/>
    <x v="0"/>
    <x v="82"/>
    <x v="0"/>
    <n v="60600"/>
    <n v="-24600"/>
    <n v="36000"/>
    <n v="0"/>
    <n v="36000"/>
    <n v="12000"/>
    <n v="24000"/>
    <n v="24000"/>
    <n v="12000"/>
    <n v="12000"/>
    <n v="0"/>
    <s v="G/510510/1HA101"/>
  </r>
  <r>
    <x v="0"/>
    <x v="0"/>
    <x v="2"/>
    <x v="9"/>
    <x v="9"/>
    <x v="55"/>
    <s v="ZA01H000"/>
    <x v="0"/>
    <x v="0"/>
    <x v="0"/>
    <x v="10"/>
    <x v="0"/>
    <n v="2076.64"/>
    <n v="-2076.64"/>
    <n v="0"/>
    <n v="0"/>
    <n v="0"/>
    <n v="0"/>
    <n v="0"/>
    <n v="0"/>
    <n v="0"/>
    <n v="0"/>
    <n v="0"/>
    <s v="G/510512/1HA101"/>
  </r>
  <r>
    <x v="0"/>
    <x v="0"/>
    <x v="2"/>
    <x v="9"/>
    <x v="9"/>
    <x v="55"/>
    <s v="ZA01H000"/>
    <x v="0"/>
    <x v="0"/>
    <x v="0"/>
    <x v="11"/>
    <x v="0"/>
    <n v="1653.28"/>
    <n v="-1653.28"/>
    <n v="0"/>
    <n v="0"/>
    <n v="0"/>
    <n v="0"/>
    <n v="0"/>
    <n v="0"/>
    <n v="0"/>
    <n v="0"/>
    <n v="0"/>
    <s v="G/510513/1HA101"/>
  </r>
  <r>
    <x v="0"/>
    <x v="0"/>
    <x v="2"/>
    <x v="9"/>
    <x v="9"/>
    <x v="55"/>
    <s v="ZA01H000"/>
    <x v="0"/>
    <x v="0"/>
    <x v="0"/>
    <x v="12"/>
    <x v="0"/>
    <n v="61790.01"/>
    <n v="0"/>
    <n v="61790.01"/>
    <n v="0"/>
    <n v="61790.01"/>
    <n v="1518"/>
    <n v="34607.47"/>
    <n v="34607.47"/>
    <n v="27182.54"/>
    <n v="27182.54"/>
    <n v="25664.54"/>
    <s v="G/510601/1HA101"/>
  </r>
  <r>
    <x v="0"/>
    <x v="0"/>
    <x v="2"/>
    <x v="9"/>
    <x v="9"/>
    <x v="55"/>
    <s v="ZA01H000"/>
    <x v="0"/>
    <x v="0"/>
    <x v="0"/>
    <x v="13"/>
    <x v="0"/>
    <n v="40754.339999999997"/>
    <n v="0"/>
    <n v="40754.339999999997"/>
    <n v="0"/>
    <n v="40754.339999999997"/>
    <n v="1000.8"/>
    <n v="18705.77"/>
    <n v="18705.77"/>
    <n v="22048.569999999996"/>
    <n v="22048.569999999996"/>
    <n v="21047.77"/>
    <s v="G/510602/1HA101"/>
  </r>
  <r>
    <x v="0"/>
    <x v="0"/>
    <x v="2"/>
    <x v="9"/>
    <x v="9"/>
    <x v="55"/>
    <s v="ZA01H000"/>
    <x v="0"/>
    <x v="0"/>
    <x v="0"/>
    <x v="14"/>
    <x v="0"/>
    <n v="5748.16"/>
    <n v="0"/>
    <n v="5748.16"/>
    <n v="0"/>
    <n v="5748.16"/>
    <n v="0"/>
    <n v="3490.47"/>
    <n v="3490.47"/>
    <n v="2257.69"/>
    <n v="2257.69"/>
    <n v="2257.69"/>
    <s v="G/510707/1HA101"/>
  </r>
  <r>
    <x v="2"/>
    <x v="2"/>
    <x v="2"/>
    <x v="9"/>
    <x v="9"/>
    <x v="55"/>
    <s v="ZA01H000"/>
    <x v="24"/>
    <x v="90"/>
    <x v="4"/>
    <x v="49"/>
    <x v="1"/>
    <n v="6000"/>
    <n v="-6000"/>
    <n v="0"/>
    <n v="0"/>
    <n v="0"/>
    <n v="0"/>
    <n v="0"/>
    <n v="0"/>
    <n v="0"/>
    <n v="0"/>
    <n v="0"/>
    <s v="G/730606/2HH210"/>
  </r>
  <r>
    <x v="2"/>
    <x v="2"/>
    <x v="2"/>
    <x v="9"/>
    <x v="9"/>
    <x v="55"/>
    <s v="ZA01H000"/>
    <x v="25"/>
    <x v="91"/>
    <x v="4"/>
    <x v="99"/>
    <x v="1"/>
    <n v="6000"/>
    <n v="0"/>
    <n v="6000"/>
    <n v="-4478.66"/>
    <n v="1521.3400000000001"/>
    <n v="0"/>
    <n v="1521.34"/>
    <n v="0"/>
    <n v="4478.66"/>
    <n v="6000"/>
    <n v="0"/>
    <s v="G/730249/2HH212"/>
  </r>
  <r>
    <x v="2"/>
    <x v="2"/>
    <x v="2"/>
    <x v="9"/>
    <x v="9"/>
    <x v="55"/>
    <s v="ZA01H000"/>
    <x v="25"/>
    <x v="91"/>
    <x v="4"/>
    <x v="106"/>
    <x v="1"/>
    <n v="83000"/>
    <n v="0"/>
    <n v="83000"/>
    <n v="-83000"/>
    <n v="0"/>
    <n v="0"/>
    <n v="0"/>
    <n v="0"/>
    <n v="83000"/>
    <n v="83000"/>
    <n v="0"/>
    <s v="G/730601/2HH212"/>
  </r>
  <r>
    <x v="2"/>
    <x v="2"/>
    <x v="2"/>
    <x v="9"/>
    <x v="9"/>
    <x v="55"/>
    <s v="ZA01H000"/>
    <x v="25"/>
    <x v="91"/>
    <x v="4"/>
    <x v="49"/>
    <x v="1"/>
    <n v="4574"/>
    <n v="0"/>
    <n v="4574"/>
    <n v="-4574"/>
    <n v="0"/>
    <n v="0"/>
    <n v="0"/>
    <n v="0"/>
    <n v="4574"/>
    <n v="4574"/>
    <n v="0"/>
    <s v="G/730606/2HH212"/>
  </r>
  <r>
    <x v="2"/>
    <x v="2"/>
    <x v="2"/>
    <x v="9"/>
    <x v="9"/>
    <x v="55"/>
    <s v="ZA01H000"/>
    <x v="26"/>
    <x v="92"/>
    <x v="4"/>
    <x v="99"/>
    <x v="1"/>
    <n v="1000"/>
    <n v="0"/>
    <n v="1000"/>
    <n v="-1000"/>
    <n v="0"/>
    <n v="0"/>
    <n v="0"/>
    <n v="0"/>
    <n v="1000"/>
    <n v="1000"/>
    <n v="0"/>
    <s v="G/730249/2HH213"/>
  </r>
  <r>
    <x v="2"/>
    <x v="2"/>
    <x v="2"/>
    <x v="9"/>
    <x v="9"/>
    <x v="55"/>
    <s v="ZA01H000"/>
    <x v="26"/>
    <x v="92"/>
    <x v="4"/>
    <x v="106"/>
    <x v="1"/>
    <n v="44000"/>
    <n v="17000"/>
    <n v="61000"/>
    <n v="-61000"/>
    <n v="0"/>
    <n v="0"/>
    <n v="0"/>
    <n v="0"/>
    <n v="61000"/>
    <n v="61000"/>
    <n v="0"/>
    <s v="G/730601/2HH213"/>
  </r>
  <r>
    <x v="2"/>
    <x v="2"/>
    <x v="2"/>
    <x v="9"/>
    <x v="9"/>
    <x v="55"/>
    <s v="ZA01H000"/>
    <x v="24"/>
    <x v="90"/>
    <x v="9"/>
    <x v="137"/>
    <x v="1"/>
    <n v="36000"/>
    <n v="6000"/>
    <n v="42000"/>
    <n v="-42000"/>
    <n v="0"/>
    <n v="0"/>
    <n v="0"/>
    <n v="0"/>
    <n v="42000"/>
    <n v="42000"/>
    <n v="0"/>
    <s v="G/780204/2HH210"/>
  </r>
  <r>
    <x v="2"/>
    <x v="2"/>
    <x v="2"/>
    <x v="9"/>
    <x v="9"/>
    <x v="55"/>
    <s v="ZA01H000"/>
    <x v="25"/>
    <x v="91"/>
    <x v="9"/>
    <x v="137"/>
    <x v="1"/>
    <n v="50000"/>
    <n v="0"/>
    <n v="50000"/>
    <n v="-50000"/>
    <n v="0"/>
    <n v="0"/>
    <n v="0"/>
    <n v="0"/>
    <n v="50000"/>
    <n v="50000"/>
    <n v="0"/>
    <s v="G/780204/2HH212"/>
  </r>
  <r>
    <x v="2"/>
    <x v="2"/>
    <x v="2"/>
    <x v="9"/>
    <x v="9"/>
    <x v="55"/>
    <s v="ZA01H000"/>
    <x v="26"/>
    <x v="92"/>
    <x v="9"/>
    <x v="137"/>
    <x v="1"/>
    <n v="43000"/>
    <n v="-17000"/>
    <n v="26000"/>
    <n v="-26000"/>
    <n v="0"/>
    <n v="0"/>
    <n v="0"/>
    <n v="0"/>
    <n v="26000"/>
    <n v="26000"/>
    <n v="0"/>
    <s v="G/780204/2HH213"/>
  </r>
  <r>
    <x v="0"/>
    <x v="0"/>
    <x v="3"/>
    <x v="7"/>
    <x v="7"/>
    <x v="56"/>
    <s v="ZA01I000"/>
    <x v="0"/>
    <x v="0"/>
    <x v="0"/>
    <x v="0"/>
    <x v="0"/>
    <n v="1203444"/>
    <n v="-21399.33"/>
    <n v="1182044.67"/>
    <n v="-169818.91"/>
    <n v="1012225.7599999999"/>
    <n v="0"/>
    <n v="671261.29"/>
    <n v="669461.29"/>
    <n v="510783.37999999989"/>
    <n v="512583.37999999989"/>
    <n v="340964.47"/>
    <s v="G/510105/1IA101"/>
  </r>
  <r>
    <x v="0"/>
    <x v="0"/>
    <x v="3"/>
    <x v="7"/>
    <x v="7"/>
    <x v="56"/>
    <s v="ZA01I000"/>
    <x v="0"/>
    <x v="0"/>
    <x v="0"/>
    <x v="1"/>
    <x v="0"/>
    <n v="216840.24"/>
    <n v="0"/>
    <n v="216840.24"/>
    <n v="-8560.6299999999992"/>
    <n v="208279.61"/>
    <n v="0"/>
    <n v="137676.95000000001"/>
    <n v="137676.95000000001"/>
    <n v="79163.289999999979"/>
    <n v="79163.289999999979"/>
    <n v="70602.66"/>
    <s v="G/510106/1IA101"/>
  </r>
  <r>
    <x v="0"/>
    <x v="0"/>
    <x v="3"/>
    <x v="7"/>
    <x v="7"/>
    <x v="56"/>
    <s v="ZA01I000"/>
    <x v="0"/>
    <x v="0"/>
    <x v="0"/>
    <x v="152"/>
    <x v="0"/>
    <n v="4008084"/>
    <n v="-1334994.8600000001"/>
    <n v="2673089.1399999997"/>
    <n v="-302326.63"/>
    <n v="2370762.5099999998"/>
    <n v="0"/>
    <n v="1569108.5"/>
    <n v="1569108.5"/>
    <n v="1103980.6399999997"/>
    <n v="1103980.6399999997"/>
    <n v="801654.01"/>
    <s v="G/510108/1IA101"/>
  </r>
  <r>
    <x v="0"/>
    <x v="0"/>
    <x v="3"/>
    <x v="7"/>
    <x v="7"/>
    <x v="56"/>
    <s v="ZA01I000"/>
    <x v="0"/>
    <x v="0"/>
    <x v="0"/>
    <x v="2"/>
    <x v="0"/>
    <n v="488627.02"/>
    <n v="-91036.52"/>
    <n v="397590.5"/>
    <n v="0"/>
    <n v="397590.5"/>
    <n v="50074.89"/>
    <n v="26664.17"/>
    <n v="26305.84"/>
    <n v="370926.33"/>
    <n v="371284.66"/>
    <n v="320851.44"/>
    <s v="G/510203/1IA101"/>
  </r>
  <r>
    <x v="0"/>
    <x v="0"/>
    <x v="3"/>
    <x v="7"/>
    <x v="7"/>
    <x v="56"/>
    <s v="ZA01I000"/>
    <x v="0"/>
    <x v="0"/>
    <x v="0"/>
    <x v="2"/>
    <x v="1"/>
    <n v="0"/>
    <n v="7761.5"/>
    <n v="7761.5"/>
    <n v="0"/>
    <n v="7761.5"/>
    <n v="7371.17"/>
    <n v="390.33"/>
    <n v="390.33"/>
    <n v="7371.17"/>
    <n v="7371.17"/>
    <n v="0"/>
    <s v="G/510203/1IA101"/>
  </r>
  <r>
    <x v="0"/>
    <x v="0"/>
    <x v="3"/>
    <x v="7"/>
    <x v="7"/>
    <x v="56"/>
    <s v="ZA01I000"/>
    <x v="0"/>
    <x v="0"/>
    <x v="0"/>
    <x v="3"/>
    <x v="1"/>
    <n v="0"/>
    <n v="3800"/>
    <n v="3800"/>
    <n v="0"/>
    <n v="3800"/>
    <n v="3475.58"/>
    <n v="191.09"/>
    <n v="191.09"/>
    <n v="3608.91"/>
    <n v="3608.91"/>
    <n v="133.33000000000001"/>
    <s v="G/510204/1IA101"/>
  </r>
  <r>
    <x v="0"/>
    <x v="0"/>
    <x v="3"/>
    <x v="7"/>
    <x v="7"/>
    <x v="56"/>
    <s v="ZA01I000"/>
    <x v="0"/>
    <x v="0"/>
    <x v="0"/>
    <x v="3"/>
    <x v="0"/>
    <n v="196822.7"/>
    <n v="-42617.58"/>
    <n v="154205.12"/>
    <n v="0"/>
    <n v="154205.12"/>
    <n v="10044.89"/>
    <n v="124395.27"/>
    <n v="124175.27"/>
    <n v="29809.849999999991"/>
    <n v="30029.849999999991"/>
    <n v="19764.96"/>
    <s v="G/510204/1IA101"/>
  </r>
  <r>
    <x v="0"/>
    <x v="0"/>
    <x v="3"/>
    <x v="7"/>
    <x v="7"/>
    <x v="56"/>
    <s v="ZA01I000"/>
    <x v="0"/>
    <x v="0"/>
    <x v="0"/>
    <x v="4"/>
    <x v="0"/>
    <n v="3696"/>
    <n v="0"/>
    <n v="3696"/>
    <n v="-2107.44"/>
    <n v="1588.56"/>
    <n v="0"/>
    <n v="1045.5"/>
    <n v="1045.5"/>
    <n v="2650.5"/>
    <n v="2650.5"/>
    <n v="543.05999999999995"/>
    <s v="G/510304/1IA101"/>
  </r>
  <r>
    <x v="0"/>
    <x v="0"/>
    <x v="3"/>
    <x v="7"/>
    <x v="7"/>
    <x v="56"/>
    <s v="ZA01I000"/>
    <x v="0"/>
    <x v="0"/>
    <x v="0"/>
    <x v="5"/>
    <x v="0"/>
    <n v="29568"/>
    <n v="0"/>
    <n v="29568"/>
    <n v="-12987.54"/>
    <n v="16580.46"/>
    <n v="0"/>
    <n v="10604"/>
    <n v="10604"/>
    <n v="18964"/>
    <n v="18964"/>
    <n v="5976.46"/>
    <s v="G/510306/1IA101"/>
  </r>
  <r>
    <x v="0"/>
    <x v="0"/>
    <x v="3"/>
    <x v="7"/>
    <x v="7"/>
    <x v="56"/>
    <s v="ZA01I000"/>
    <x v="0"/>
    <x v="0"/>
    <x v="0"/>
    <x v="6"/>
    <x v="0"/>
    <n v="1084.2"/>
    <n v="0"/>
    <n v="1084.2"/>
    <n v="-939"/>
    <n v="145.20000000000005"/>
    <n v="0"/>
    <n v="96"/>
    <n v="96"/>
    <n v="988.2"/>
    <n v="988.2"/>
    <n v="49.2"/>
    <s v="G/510401/1IA101"/>
  </r>
  <r>
    <x v="0"/>
    <x v="0"/>
    <x v="3"/>
    <x v="7"/>
    <x v="7"/>
    <x v="56"/>
    <s v="ZA01I000"/>
    <x v="0"/>
    <x v="0"/>
    <x v="0"/>
    <x v="7"/>
    <x v="0"/>
    <n v="6505.21"/>
    <n v="0"/>
    <n v="6505.21"/>
    <n v="1624.28"/>
    <n v="8129.49"/>
    <n v="0"/>
    <n v="5328.2"/>
    <n v="5328.2"/>
    <n v="1177.0100000000002"/>
    <n v="1177.0100000000002"/>
    <n v="2801.29"/>
    <s v="G/510408/1IA101"/>
  </r>
  <r>
    <x v="0"/>
    <x v="0"/>
    <x v="3"/>
    <x v="7"/>
    <x v="7"/>
    <x v="56"/>
    <s v="ZA01I000"/>
    <x v="0"/>
    <x v="0"/>
    <x v="0"/>
    <x v="8"/>
    <x v="0"/>
    <n v="17426.21"/>
    <n v="18427.330000000002"/>
    <n v="35853.54"/>
    <n v="28170.07"/>
    <n v="64023.61"/>
    <n v="0"/>
    <n v="35853.22"/>
    <n v="35853.22"/>
    <n v="0.31999999999970896"/>
    <n v="0.31999999999970896"/>
    <n v="28170.39"/>
    <s v="G/510507/1IA101"/>
  </r>
  <r>
    <x v="0"/>
    <x v="0"/>
    <x v="3"/>
    <x v="7"/>
    <x v="7"/>
    <x v="56"/>
    <s v="ZA01I000"/>
    <x v="0"/>
    <x v="0"/>
    <x v="0"/>
    <x v="9"/>
    <x v="0"/>
    <n v="16304.03"/>
    <n v="0"/>
    <n v="16304.03"/>
    <n v="-6094.19"/>
    <n v="10209.84"/>
    <n v="0"/>
    <n v="6406.08"/>
    <n v="6406.08"/>
    <n v="9897.9500000000007"/>
    <n v="9897.9500000000007"/>
    <n v="3803.76"/>
    <s v="G/510509/1IA101"/>
  </r>
  <r>
    <x v="0"/>
    <x v="0"/>
    <x v="3"/>
    <x v="7"/>
    <x v="7"/>
    <x v="56"/>
    <s v="ZA01I000"/>
    <x v="0"/>
    <x v="0"/>
    <x v="0"/>
    <x v="82"/>
    <x v="1"/>
    <n v="0"/>
    <n v="93138"/>
    <n v="93138"/>
    <n v="0"/>
    <n v="93138"/>
    <n v="88453.87"/>
    <n v="4684.13"/>
    <n v="4684.13"/>
    <n v="88453.87"/>
    <n v="88453.87"/>
    <n v="0"/>
    <s v="G/510510/1IA101"/>
  </r>
  <r>
    <x v="0"/>
    <x v="0"/>
    <x v="3"/>
    <x v="7"/>
    <x v="7"/>
    <x v="56"/>
    <s v="ZA01I000"/>
    <x v="0"/>
    <x v="0"/>
    <x v="0"/>
    <x v="82"/>
    <x v="0"/>
    <n v="435156"/>
    <n v="234326"/>
    <n v="669482"/>
    <n v="0"/>
    <n v="669482"/>
    <n v="341614.8"/>
    <n v="327717.2"/>
    <n v="327717.2"/>
    <n v="341764.8"/>
    <n v="341764.8"/>
    <n v="150"/>
    <s v="G/510510/1IA101"/>
  </r>
  <r>
    <x v="0"/>
    <x v="0"/>
    <x v="3"/>
    <x v="7"/>
    <x v="7"/>
    <x v="56"/>
    <s v="ZA01I000"/>
    <x v="0"/>
    <x v="0"/>
    <x v="0"/>
    <x v="10"/>
    <x v="0"/>
    <n v="7202.16"/>
    <n v="0"/>
    <n v="7202.16"/>
    <n v="-3601.08"/>
    <n v="3601.08"/>
    <n v="0"/>
    <n v="0"/>
    <n v="0"/>
    <n v="7202.16"/>
    <n v="7202.16"/>
    <n v="3601.08"/>
    <s v="G/510512/1IA101"/>
  </r>
  <r>
    <x v="0"/>
    <x v="0"/>
    <x v="3"/>
    <x v="7"/>
    <x v="7"/>
    <x v="56"/>
    <s v="ZA01I000"/>
    <x v="0"/>
    <x v="0"/>
    <x v="0"/>
    <x v="11"/>
    <x v="0"/>
    <n v="30404.33"/>
    <n v="0"/>
    <n v="30404.33"/>
    <n v="-14959.33"/>
    <n v="15445.000000000002"/>
    <n v="0"/>
    <n v="485.67"/>
    <n v="485.67"/>
    <n v="29918.660000000003"/>
    <n v="29918.660000000003"/>
    <n v="14959.33"/>
    <s v="G/510513/1IA101"/>
  </r>
  <r>
    <x v="0"/>
    <x v="0"/>
    <x v="3"/>
    <x v="7"/>
    <x v="7"/>
    <x v="56"/>
    <s v="ZA01I000"/>
    <x v="0"/>
    <x v="0"/>
    <x v="0"/>
    <x v="12"/>
    <x v="0"/>
    <n v="680530.36"/>
    <n v="-128086.92"/>
    <n v="552443.43999999994"/>
    <n v="-21403.040000000001"/>
    <n v="531040.39999999991"/>
    <n v="44999.77"/>
    <n v="318604.62"/>
    <n v="318376.92"/>
    <n v="233838.81999999995"/>
    <n v="234066.51999999996"/>
    <n v="167436.01"/>
    <s v="G/510601/1IA101"/>
  </r>
  <r>
    <x v="0"/>
    <x v="0"/>
    <x v="3"/>
    <x v="7"/>
    <x v="7"/>
    <x v="56"/>
    <s v="ZA01I000"/>
    <x v="0"/>
    <x v="0"/>
    <x v="0"/>
    <x v="12"/>
    <x v="1"/>
    <n v="0"/>
    <n v="11781.91"/>
    <n v="11781.91"/>
    <n v="-1082.75"/>
    <n v="10699.16"/>
    <n v="9862.7000000000007"/>
    <n v="522.29999999999995"/>
    <n v="522.29999999999995"/>
    <n v="11259.61"/>
    <n v="11259.61"/>
    <n v="314.16000000000003"/>
    <s v="G/510601/1IA101"/>
  </r>
  <r>
    <x v="0"/>
    <x v="0"/>
    <x v="3"/>
    <x v="7"/>
    <x v="7"/>
    <x v="56"/>
    <s v="ZA01I000"/>
    <x v="0"/>
    <x v="0"/>
    <x v="0"/>
    <x v="13"/>
    <x v="1"/>
    <n v="0"/>
    <n v="7761.5"/>
    <n v="7761.5"/>
    <n v="0"/>
    <n v="7761.5"/>
    <n v="7761.5"/>
    <n v="0"/>
    <n v="0"/>
    <n v="7761.5"/>
    <n v="7761.5"/>
    <n v="0"/>
    <s v="G/510602/1IA101"/>
  </r>
  <r>
    <x v="0"/>
    <x v="0"/>
    <x v="3"/>
    <x v="7"/>
    <x v="7"/>
    <x v="56"/>
    <s v="ZA01I000"/>
    <x v="0"/>
    <x v="0"/>
    <x v="0"/>
    <x v="13"/>
    <x v="0"/>
    <n v="488627.02"/>
    <n v="-91036.52"/>
    <n v="397590.5"/>
    <n v="-57299.06"/>
    <n v="340291.44"/>
    <n v="49926.34"/>
    <n v="191611.04"/>
    <n v="191611.04"/>
    <n v="205979.46"/>
    <n v="205979.46"/>
    <n v="98754.06"/>
    <s v="G/510602/1IA101"/>
  </r>
  <r>
    <x v="0"/>
    <x v="0"/>
    <x v="3"/>
    <x v="7"/>
    <x v="7"/>
    <x v="56"/>
    <s v="ZA01I000"/>
    <x v="0"/>
    <x v="0"/>
    <x v="0"/>
    <x v="14"/>
    <x v="0"/>
    <n v="46814.06"/>
    <n v="0"/>
    <n v="46814.06"/>
    <n v="0"/>
    <n v="46814.06"/>
    <n v="0"/>
    <n v="8342.52"/>
    <n v="5622.35"/>
    <n v="38471.539999999994"/>
    <n v="41191.71"/>
    <n v="38471.54"/>
    <s v="G/510707/1IA101"/>
  </r>
  <r>
    <x v="0"/>
    <x v="0"/>
    <x v="3"/>
    <x v="7"/>
    <x v="7"/>
    <x v="56"/>
    <s v="ZA01I000"/>
    <x v="0"/>
    <x v="1"/>
    <x v="1"/>
    <x v="92"/>
    <x v="1"/>
    <n v="2000"/>
    <n v="0"/>
    <n v="2000"/>
    <n v="0"/>
    <n v="2000"/>
    <n v="0"/>
    <n v="0"/>
    <n v="0"/>
    <n v="2000"/>
    <n v="2000"/>
    <n v="2000"/>
    <s v="G/530207/1IA101"/>
  </r>
  <r>
    <x v="0"/>
    <x v="0"/>
    <x v="3"/>
    <x v="7"/>
    <x v="7"/>
    <x v="56"/>
    <s v="ZA01I000"/>
    <x v="0"/>
    <x v="1"/>
    <x v="1"/>
    <x v="24"/>
    <x v="1"/>
    <n v="445300"/>
    <n v="-268103.18"/>
    <n v="177196.82"/>
    <n v="-65000"/>
    <n v="112196.82"/>
    <n v="0"/>
    <n v="0"/>
    <n v="0"/>
    <n v="177196.82"/>
    <n v="177196.82"/>
    <n v="112196.82"/>
    <s v="G/530402/1IA101"/>
  </r>
  <r>
    <x v="0"/>
    <x v="0"/>
    <x v="3"/>
    <x v="7"/>
    <x v="7"/>
    <x v="56"/>
    <s v="ZA01I000"/>
    <x v="0"/>
    <x v="1"/>
    <x v="1"/>
    <x v="93"/>
    <x v="1"/>
    <n v="4000"/>
    <n v="0"/>
    <n v="4000"/>
    <n v="-4000"/>
    <n v="0"/>
    <n v="0"/>
    <n v="0"/>
    <n v="0"/>
    <n v="4000"/>
    <n v="4000"/>
    <n v="0"/>
    <s v="G/530403/1IA101"/>
  </r>
  <r>
    <x v="0"/>
    <x v="0"/>
    <x v="3"/>
    <x v="7"/>
    <x v="7"/>
    <x v="56"/>
    <s v="ZA01I000"/>
    <x v="0"/>
    <x v="1"/>
    <x v="1"/>
    <x v="25"/>
    <x v="1"/>
    <n v="14000"/>
    <n v="0"/>
    <n v="14000"/>
    <n v="-14000"/>
    <n v="0"/>
    <n v="0"/>
    <n v="0"/>
    <n v="0"/>
    <n v="14000"/>
    <n v="14000"/>
    <n v="0"/>
    <s v="G/530404/1IA101"/>
  </r>
  <r>
    <x v="0"/>
    <x v="0"/>
    <x v="3"/>
    <x v="7"/>
    <x v="7"/>
    <x v="56"/>
    <s v="ZA01I000"/>
    <x v="0"/>
    <x v="1"/>
    <x v="1"/>
    <x v="95"/>
    <x v="1"/>
    <n v="4500"/>
    <n v="0"/>
    <n v="4500"/>
    <n v="-4500"/>
    <n v="0"/>
    <n v="0"/>
    <n v="0"/>
    <n v="0"/>
    <n v="4500"/>
    <n v="4500"/>
    <n v="0"/>
    <s v="G/530819/1IA101"/>
  </r>
  <r>
    <x v="0"/>
    <x v="0"/>
    <x v="3"/>
    <x v="7"/>
    <x v="7"/>
    <x v="56"/>
    <s v="ZA01I000"/>
    <x v="27"/>
    <x v="93"/>
    <x v="3"/>
    <x v="40"/>
    <x v="0"/>
    <n v="0"/>
    <n v="5790"/>
    <n v="5790"/>
    <n v="0"/>
    <n v="5790"/>
    <n v="5790"/>
    <n v="0"/>
    <n v="0"/>
    <n v="5790"/>
    <n v="5790"/>
    <n v="0"/>
    <s v="G/710203/1II101"/>
  </r>
  <r>
    <x v="0"/>
    <x v="0"/>
    <x v="3"/>
    <x v="7"/>
    <x v="7"/>
    <x v="56"/>
    <s v="ZA01I000"/>
    <x v="27"/>
    <x v="93"/>
    <x v="3"/>
    <x v="41"/>
    <x v="0"/>
    <n v="0"/>
    <n v="2400"/>
    <n v="2400"/>
    <n v="0"/>
    <n v="2400"/>
    <n v="164.15"/>
    <n v="2235.85"/>
    <n v="2235.85"/>
    <n v="164.15000000000009"/>
    <n v="164.15000000000009"/>
    <n v="0"/>
    <s v="G/710204/1II101"/>
  </r>
  <r>
    <x v="0"/>
    <x v="0"/>
    <x v="3"/>
    <x v="7"/>
    <x v="7"/>
    <x v="56"/>
    <s v="ZA01I000"/>
    <x v="27"/>
    <x v="93"/>
    <x v="3"/>
    <x v="43"/>
    <x v="0"/>
    <n v="0"/>
    <n v="69480"/>
    <n v="69480"/>
    <n v="0"/>
    <n v="69480"/>
    <n v="23160"/>
    <n v="46320"/>
    <n v="46320"/>
    <n v="23160"/>
    <n v="23160"/>
    <n v="0"/>
    <s v="G/710510/1II101"/>
  </r>
  <r>
    <x v="0"/>
    <x v="0"/>
    <x v="3"/>
    <x v="7"/>
    <x v="7"/>
    <x v="56"/>
    <s v="ZA01I000"/>
    <x v="27"/>
    <x v="93"/>
    <x v="3"/>
    <x v="44"/>
    <x v="0"/>
    <n v="0"/>
    <n v="8789.2199999999993"/>
    <n v="8789.2199999999993"/>
    <n v="0"/>
    <n v="8789.2199999999993"/>
    <n v="2929.62"/>
    <n v="5859.6"/>
    <n v="5859.6"/>
    <n v="2929.619999999999"/>
    <n v="2929.619999999999"/>
    <n v="0"/>
    <s v="G/710601/1II101"/>
  </r>
  <r>
    <x v="0"/>
    <x v="0"/>
    <x v="3"/>
    <x v="7"/>
    <x v="7"/>
    <x v="56"/>
    <s v="ZA01I000"/>
    <x v="27"/>
    <x v="93"/>
    <x v="3"/>
    <x v="45"/>
    <x v="0"/>
    <n v="0"/>
    <n v="5790"/>
    <n v="5790"/>
    <n v="0"/>
    <n v="5790"/>
    <n v="4851.6899999999996"/>
    <n v="938.31"/>
    <n v="938.31"/>
    <n v="4851.6900000000005"/>
    <n v="4851.6900000000005"/>
    <n v="0"/>
    <s v="G/710602/1II101"/>
  </r>
  <r>
    <x v="0"/>
    <x v="0"/>
    <x v="3"/>
    <x v="7"/>
    <x v="7"/>
    <x v="56"/>
    <s v="ZA01I000"/>
    <x v="14"/>
    <x v="94"/>
    <x v="3"/>
    <x v="40"/>
    <x v="0"/>
    <n v="0"/>
    <n v="89486"/>
    <n v="89486"/>
    <n v="0"/>
    <n v="89486"/>
    <n v="85673.52"/>
    <n v="3812.48"/>
    <n v="3812.48"/>
    <n v="85673.52"/>
    <n v="85673.52"/>
    <n v="0"/>
    <s v="G/710203/1II102"/>
  </r>
  <r>
    <x v="0"/>
    <x v="0"/>
    <x v="3"/>
    <x v="7"/>
    <x v="7"/>
    <x v="56"/>
    <s v="ZA01I000"/>
    <x v="14"/>
    <x v="94"/>
    <x v="3"/>
    <x v="41"/>
    <x v="0"/>
    <n v="0"/>
    <n v="42000"/>
    <n v="42000"/>
    <n v="0"/>
    <n v="42000"/>
    <n v="3018.11"/>
    <n v="38981.89"/>
    <n v="38981.89"/>
    <n v="3018.1100000000006"/>
    <n v="3018.1100000000006"/>
    <n v="0"/>
    <s v="G/710204/1II102"/>
  </r>
  <r>
    <x v="0"/>
    <x v="0"/>
    <x v="3"/>
    <x v="7"/>
    <x v="7"/>
    <x v="56"/>
    <s v="ZA01I000"/>
    <x v="14"/>
    <x v="94"/>
    <x v="3"/>
    <x v="42"/>
    <x v="0"/>
    <n v="0"/>
    <n v="572"/>
    <n v="572"/>
    <n v="449.25"/>
    <n v="1021.25"/>
    <n v="0"/>
    <n v="571.9"/>
    <n v="571.9"/>
    <n v="0.10000000000002274"/>
    <n v="0.10000000000002274"/>
    <n v="449.35"/>
    <s v="G/710507/1II102"/>
  </r>
  <r>
    <x v="0"/>
    <x v="0"/>
    <x v="3"/>
    <x v="7"/>
    <x v="7"/>
    <x v="56"/>
    <s v="ZA01I000"/>
    <x v="14"/>
    <x v="94"/>
    <x v="3"/>
    <x v="43"/>
    <x v="0"/>
    <n v="0"/>
    <n v="1073832"/>
    <n v="1073832"/>
    <n v="0"/>
    <n v="1073832"/>
    <n v="372650"/>
    <n v="701182"/>
    <n v="701182"/>
    <n v="372650"/>
    <n v="372650"/>
    <n v="0"/>
    <s v="G/710510/1II102"/>
  </r>
  <r>
    <x v="0"/>
    <x v="0"/>
    <x v="3"/>
    <x v="7"/>
    <x v="7"/>
    <x v="56"/>
    <s v="ZA01I000"/>
    <x v="14"/>
    <x v="94"/>
    <x v="3"/>
    <x v="44"/>
    <x v="0"/>
    <n v="0"/>
    <n v="135839.75"/>
    <n v="135839.75"/>
    <n v="0"/>
    <n v="135839.75"/>
    <n v="55578.18"/>
    <n v="80261.570000000007"/>
    <n v="80261.570000000007"/>
    <n v="55578.179999999993"/>
    <n v="55578.179999999993"/>
    <n v="0"/>
    <s v="G/710601/1II102"/>
  </r>
  <r>
    <x v="0"/>
    <x v="0"/>
    <x v="3"/>
    <x v="7"/>
    <x v="7"/>
    <x v="56"/>
    <s v="ZA01I000"/>
    <x v="14"/>
    <x v="94"/>
    <x v="3"/>
    <x v="45"/>
    <x v="0"/>
    <n v="0"/>
    <n v="89486"/>
    <n v="89486"/>
    <n v="0"/>
    <n v="89486"/>
    <n v="36304.74"/>
    <n v="53181.26"/>
    <n v="53181.26"/>
    <n v="36304.74"/>
    <n v="36304.74"/>
    <n v="0"/>
    <s v="G/710602/1II102"/>
  </r>
  <r>
    <x v="0"/>
    <x v="0"/>
    <x v="3"/>
    <x v="7"/>
    <x v="7"/>
    <x v="56"/>
    <s v="ZA01I000"/>
    <x v="27"/>
    <x v="93"/>
    <x v="4"/>
    <x v="53"/>
    <x v="1"/>
    <n v="2647786.7799999998"/>
    <n v="-2095235.6"/>
    <n v="552551.1799999997"/>
    <n v="-253029.36"/>
    <n v="299521.81999999972"/>
    <n v="0"/>
    <n v="299521.82"/>
    <n v="20219.36"/>
    <n v="253029.35999999969"/>
    <n v="532331.81999999972"/>
    <n v="0"/>
    <s v="G/730205/1II101"/>
  </r>
  <r>
    <x v="0"/>
    <x v="0"/>
    <x v="3"/>
    <x v="7"/>
    <x v="7"/>
    <x v="56"/>
    <s v="ZA01I000"/>
    <x v="27"/>
    <x v="93"/>
    <x v="4"/>
    <x v="49"/>
    <x v="1"/>
    <n v="92213.22"/>
    <n v="0"/>
    <n v="92213.22"/>
    <n v="-92213.22"/>
    <n v="0"/>
    <n v="0"/>
    <n v="0"/>
    <n v="0"/>
    <n v="92213.22"/>
    <n v="92213.22"/>
    <n v="0"/>
    <s v="G/730606/1II101"/>
  </r>
  <r>
    <x v="0"/>
    <x v="0"/>
    <x v="3"/>
    <x v="7"/>
    <x v="7"/>
    <x v="56"/>
    <s v="ZA01I000"/>
    <x v="27"/>
    <x v="95"/>
    <x v="4"/>
    <x v="111"/>
    <x v="1"/>
    <n v="627328"/>
    <n v="-239086.56"/>
    <n v="388241.44"/>
    <n v="-388241.44"/>
    <n v="0"/>
    <n v="0"/>
    <n v="0"/>
    <n v="0"/>
    <n v="388241.44"/>
    <n v="388241.44"/>
    <n v="0"/>
    <s v="G/730604/1II101"/>
  </r>
  <r>
    <x v="0"/>
    <x v="0"/>
    <x v="3"/>
    <x v="7"/>
    <x v="7"/>
    <x v="56"/>
    <s v="ZA01I000"/>
    <x v="27"/>
    <x v="95"/>
    <x v="4"/>
    <x v="49"/>
    <x v="1"/>
    <n v="230000"/>
    <n v="0"/>
    <n v="230000"/>
    <n v="0"/>
    <n v="230000"/>
    <n v="89328"/>
    <n v="140672"/>
    <n v="44352"/>
    <n v="89328"/>
    <n v="185648"/>
    <n v="0"/>
    <s v="G/730606/1II101"/>
  </r>
  <r>
    <x v="0"/>
    <x v="0"/>
    <x v="3"/>
    <x v="7"/>
    <x v="7"/>
    <x v="56"/>
    <s v="ZA01I000"/>
    <x v="27"/>
    <x v="95"/>
    <x v="4"/>
    <x v="126"/>
    <x v="1"/>
    <n v="2000"/>
    <n v="-2000"/>
    <n v="0"/>
    <n v="0"/>
    <n v="0"/>
    <n v="0"/>
    <n v="0"/>
    <n v="0"/>
    <n v="0"/>
    <n v="0"/>
    <n v="0"/>
    <s v="G/730702/1II101"/>
  </r>
  <r>
    <x v="0"/>
    <x v="0"/>
    <x v="3"/>
    <x v="7"/>
    <x v="7"/>
    <x v="56"/>
    <s v="ZA01I000"/>
    <x v="14"/>
    <x v="96"/>
    <x v="4"/>
    <x v="50"/>
    <x v="1"/>
    <n v="25000"/>
    <n v="0"/>
    <n v="25000"/>
    <n v="-25000"/>
    <n v="0"/>
    <n v="0"/>
    <n v="0"/>
    <n v="0"/>
    <n v="25000"/>
    <n v="25000"/>
    <n v="0"/>
    <s v="G/730804/1II102"/>
  </r>
  <r>
    <x v="0"/>
    <x v="0"/>
    <x v="3"/>
    <x v="7"/>
    <x v="7"/>
    <x v="56"/>
    <s v="ZA01I000"/>
    <x v="14"/>
    <x v="96"/>
    <x v="4"/>
    <x v="59"/>
    <x v="1"/>
    <n v="30000"/>
    <n v="0"/>
    <n v="30000"/>
    <n v="-30000"/>
    <n v="0"/>
    <n v="0"/>
    <n v="0"/>
    <n v="0"/>
    <n v="30000"/>
    <n v="30000"/>
    <n v="0"/>
    <s v="G/730812/1II102"/>
  </r>
  <r>
    <x v="0"/>
    <x v="0"/>
    <x v="3"/>
    <x v="7"/>
    <x v="7"/>
    <x v="56"/>
    <s v="ZA01I000"/>
    <x v="14"/>
    <x v="94"/>
    <x v="4"/>
    <x v="57"/>
    <x v="1"/>
    <n v="5000"/>
    <n v="0"/>
    <n v="5000"/>
    <n v="-5000"/>
    <n v="0"/>
    <n v="0"/>
    <n v="0"/>
    <n v="0"/>
    <n v="5000"/>
    <n v="5000"/>
    <n v="0"/>
    <s v="G/730204/1II102"/>
  </r>
  <r>
    <x v="0"/>
    <x v="0"/>
    <x v="3"/>
    <x v="7"/>
    <x v="7"/>
    <x v="56"/>
    <s v="ZA01I000"/>
    <x v="14"/>
    <x v="94"/>
    <x v="4"/>
    <x v="53"/>
    <x v="1"/>
    <n v="16000"/>
    <n v="0"/>
    <n v="16000"/>
    <n v="-16000"/>
    <n v="0"/>
    <n v="0"/>
    <n v="0"/>
    <n v="0"/>
    <n v="16000"/>
    <n v="16000"/>
    <n v="0"/>
    <s v="G/730205/1II102"/>
  </r>
  <r>
    <x v="0"/>
    <x v="0"/>
    <x v="3"/>
    <x v="7"/>
    <x v="7"/>
    <x v="56"/>
    <s v="ZA01I000"/>
    <x v="14"/>
    <x v="94"/>
    <x v="4"/>
    <x v="124"/>
    <x v="1"/>
    <n v="10000"/>
    <n v="0"/>
    <n v="10000"/>
    <n v="-10000"/>
    <n v="0"/>
    <n v="0"/>
    <n v="0"/>
    <n v="0"/>
    <n v="10000"/>
    <n v="10000"/>
    <n v="0"/>
    <s v="G/730207/1II102"/>
  </r>
  <r>
    <x v="0"/>
    <x v="0"/>
    <x v="3"/>
    <x v="7"/>
    <x v="7"/>
    <x v="56"/>
    <s v="ZA01I000"/>
    <x v="14"/>
    <x v="94"/>
    <x v="4"/>
    <x v="49"/>
    <x v="1"/>
    <n v="1430013.75"/>
    <n v="-400000"/>
    <n v="1030013.75"/>
    <n v="-880013.75"/>
    <n v="150000"/>
    <n v="0"/>
    <n v="0"/>
    <n v="0"/>
    <n v="1030013.75"/>
    <n v="1030013.75"/>
    <n v="150000"/>
    <s v="G/730606/1II102"/>
  </r>
  <r>
    <x v="0"/>
    <x v="0"/>
    <x v="3"/>
    <x v="7"/>
    <x v="7"/>
    <x v="56"/>
    <s v="ZA01I000"/>
    <x v="14"/>
    <x v="94"/>
    <x v="4"/>
    <x v="88"/>
    <x v="1"/>
    <n v="21000"/>
    <n v="0"/>
    <n v="21000"/>
    <n v="-21000"/>
    <n v="0"/>
    <n v="0"/>
    <n v="0"/>
    <n v="0"/>
    <n v="21000"/>
    <n v="21000"/>
    <n v="0"/>
    <s v="G/730612/1II102"/>
  </r>
  <r>
    <x v="0"/>
    <x v="0"/>
    <x v="3"/>
    <x v="7"/>
    <x v="7"/>
    <x v="56"/>
    <s v="ZA01I000"/>
    <x v="14"/>
    <x v="94"/>
    <x v="4"/>
    <x v="89"/>
    <x v="1"/>
    <n v="176986.25"/>
    <n v="0"/>
    <n v="176986.25"/>
    <n v="-176986.25"/>
    <n v="0"/>
    <n v="0"/>
    <n v="0"/>
    <n v="0"/>
    <n v="176986.25"/>
    <n v="176986.25"/>
    <n v="0"/>
    <s v="G/730701/1II102"/>
  </r>
  <r>
    <x v="0"/>
    <x v="0"/>
    <x v="3"/>
    <x v="7"/>
    <x v="7"/>
    <x v="56"/>
    <s v="ZA01I000"/>
    <x v="14"/>
    <x v="94"/>
    <x v="4"/>
    <x v="69"/>
    <x v="1"/>
    <n v="16500"/>
    <n v="0"/>
    <n v="16500"/>
    <n v="-16500"/>
    <n v="0"/>
    <n v="0"/>
    <n v="0"/>
    <n v="0"/>
    <n v="16500"/>
    <n v="16500"/>
    <n v="0"/>
    <s v="G/730802/1II102"/>
  </r>
  <r>
    <x v="0"/>
    <x v="0"/>
    <x v="3"/>
    <x v="7"/>
    <x v="7"/>
    <x v="56"/>
    <s v="ZA01I000"/>
    <x v="14"/>
    <x v="94"/>
    <x v="4"/>
    <x v="50"/>
    <x v="1"/>
    <n v="14000"/>
    <n v="0"/>
    <n v="14000"/>
    <n v="-14000"/>
    <n v="0"/>
    <n v="0"/>
    <n v="0"/>
    <n v="0"/>
    <n v="14000"/>
    <n v="14000"/>
    <n v="0"/>
    <s v="G/730804/1II102"/>
  </r>
  <r>
    <x v="0"/>
    <x v="0"/>
    <x v="3"/>
    <x v="7"/>
    <x v="7"/>
    <x v="56"/>
    <s v="ZA01I000"/>
    <x v="14"/>
    <x v="94"/>
    <x v="4"/>
    <x v="100"/>
    <x v="1"/>
    <n v="18500"/>
    <n v="0"/>
    <n v="18500"/>
    <n v="-18500"/>
    <n v="0"/>
    <n v="0"/>
    <n v="0"/>
    <n v="0"/>
    <n v="18500"/>
    <n v="18500"/>
    <n v="0"/>
    <s v="G/731407/1II102"/>
  </r>
  <r>
    <x v="0"/>
    <x v="0"/>
    <x v="3"/>
    <x v="7"/>
    <x v="7"/>
    <x v="56"/>
    <s v="ZA01I000"/>
    <x v="14"/>
    <x v="97"/>
    <x v="4"/>
    <x v="53"/>
    <x v="1"/>
    <n v="15000"/>
    <n v="0"/>
    <n v="15000"/>
    <n v="-15000"/>
    <n v="0"/>
    <n v="0"/>
    <n v="0"/>
    <n v="0"/>
    <n v="15000"/>
    <n v="15000"/>
    <n v="0"/>
    <s v="G/730205/1II102"/>
  </r>
  <r>
    <x v="0"/>
    <x v="0"/>
    <x v="3"/>
    <x v="7"/>
    <x v="7"/>
    <x v="56"/>
    <s v="ZA01I000"/>
    <x v="14"/>
    <x v="97"/>
    <x v="4"/>
    <x v="124"/>
    <x v="1"/>
    <n v="10000"/>
    <n v="0"/>
    <n v="10000"/>
    <n v="-10000"/>
    <n v="0"/>
    <n v="0"/>
    <n v="0"/>
    <n v="0"/>
    <n v="10000"/>
    <n v="10000"/>
    <n v="0"/>
    <s v="G/730207/1II102"/>
  </r>
  <r>
    <x v="0"/>
    <x v="0"/>
    <x v="3"/>
    <x v="7"/>
    <x v="7"/>
    <x v="56"/>
    <s v="ZA01I000"/>
    <x v="14"/>
    <x v="97"/>
    <x v="4"/>
    <x v="56"/>
    <x v="1"/>
    <n v="8600"/>
    <n v="0"/>
    <n v="8600"/>
    <n v="-8600"/>
    <n v="0"/>
    <n v="0"/>
    <n v="0"/>
    <n v="0"/>
    <n v="8600"/>
    <n v="8600"/>
    <n v="0"/>
    <s v="G/730613/1II102"/>
  </r>
  <r>
    <x v="0"/>
    <x v="0"/>
    <x v="3"/>
    <x v="7"/>
    <x v="7"/>
    <x v="56"/>
    <s v="ZA01I000"/>
    <x v="14"/>
    <x v="97"/>
    <x v="4"/>
    <x v="69"/>
    <x v="1"/>
    <n v="86800"/>
    <n v="0"/>
    <n v="86800"/>
    <n v="-86800"/>
    <n v="0"/>
    <n v="0"/>
    <n v="0"/>
    <n v="0"/>
    <n v="86800"/>
    <n v="86800"/>
    <n v="0"/>
    <s v="G/730802/1II102"/>
  </r>
  <r>
    <x v="0"/>
    <x v="0"/>
    <x v="3"/>
    <x v="7"/>
    <x v="7"/>
    <x v="56"/>
    <s v="ZA01I000"/>
    <x v="14"/>
    <x v="97"/>
    <x v="4"/>
    <x v="50"/>
    <x v="1"/>
    <n v="23360"/>
    <n v="0"/>
    <n v="23360"/>
    <n v="-23360"/>
    <n v="0"/>
    <n v="0"/>
    <n v="0"/>
    <n v="0"/>
    <n v="23360"/>
    <n v="23360"/>
    <n v="0"/>
    <s v="G/730804/1II102"/>
  </r>
  <r>
    <x v="0"/>
    <x v="0"/>
    <x v="3"/>
    <x v="7"/>
    <x v="7"/>
    <x v="56"/>
    <s v="ZA01I000"/>
    <x v="14"/>
    <x v="97"/>
    <x v="4"/>
    <x v="64"/>
    <x v="1"/>
    <n v="2000"/>
    <n v="0"/>
    <n v="2000"/>
    <n v="-2000"/>
    <n v="0"/>
    <n v="0"/>
    <n v="0"/>
    <n v="0"/>
    <n v="2000"/>
    <n v="2000"/>
    <n v="0"/>
    <s v="G/730807/1II102"/>
  </r>
  <r>
    <x v="0"/>
    <x v="0"/>
    <x v="3"/>
    <x v="7"/>
    <x v="7"/>
    <x v="56"/>
    <s v="ZA01I000"/>
    <x v="14"/>
    <x v="97"/>
    <x v="4"/>
    <x v="59"/>
    <x v="1"/>
    <n v="7000"/>
    <n v="0"/>
    <n v="7000"/>
    <n v="-7000"/>
    <n v="0"/>
    <n v="0"/>
    <n v="0"/>
    <n v="0"/>
    <n v="7000"/>
    <n v="7000"/>
    <n v="0"/>
    <s v="G/730812/1II102"/>
  </r>
  <r>
    <x v="0"/>
    <x v="0"/>
    <x v="3"/>
    <x v="7"/>
    <x v="7"/>
    <x v="56"/>
    <s v="ZA01I000"/>
    <x v="14"/>
    <x v="98"/>
    <x v="4"/>
    <x v="109"/>
    <x v="1"/>
    <n v="1000"/>
    <n v="0"/>
    <n v="1000"/>
    <n v="-1000"/>
    <n v="0"/>
    <n v="0"/>
    <n v="0"/>
    <n v="0"/>
    <n v="1000"/>
    <n v="1000"/>
    <n v="0"/>
    <s v="G/730105/1II102"/>
  </r>
  <r>
    <x v="0"/>
    <x v="0"/>
    <x v="3"/>
    <x v="7"/>
    <x v="7"/>
    <x v="56"/>
    <s v="ZA01I000"/>
    <x v="14"/>
    <x v="98"/>
    <x v="4"/>
    <x v="57"/>
    <x v="1"/>
    <n v="206770.83"/>
    <n v="0"/>
    <n v="206770.83"/>
    <n v="-206770.83"/>
    <n v="0"/>
    <n v="0"/>
    <n v="0"/>
    <n v="0"/>
    <n v="206770.83"/>
    <n v="206770.83"/>
    <n v="0"/>
    <s v="G/730204/1II102"/>
  </r>
  <r>
    <x v="0"/>
    <x v="0"/>
    <x v="3"/>
    <x v="7"/>
    <x v="7"/>
    <x v="56"/>
    <s v="ZA01I000"/>
    <x v="14"/>
    <x v="98"/>
    <x v="4"/>
    <x v="53"/>
    <x v="1"/>
    <n v="186500"/>
    <n v="0"/>
    <n v="186500"/>
    <n v="-186500"/>
    <n v="0"/>
    <n v="0"/>
    <n v="0"/>
    <n v="0"/>
    <n v="186500"/>
    <n v="186500"/>
    <n v="0"/>
    <s v="G/730205/1II102"/>
  </r>
  <r>
    <x v="0"/>
    <x v="0"/>
    <x v="3"/>
    <x v="7"/>
    <x v="7"/>
    <x v="56"/>
    <s v="ZA01I000"/>
    <x v="14"/>
    <x v="98"/>
    <x v="4"/>
    <x v="62"/>
    <x v="1"/>
    <n v="374273.69"/>
    <n v="0"/>
    <n v="374273.69"/>
    <n v="-374273.69"/>
    <n v="0"/>
    <n v="0"/>
    <n v="0"/>
    <n v="0"/>
    <n v="374273.69"/>
    <n v="374273.69"/>
    <n v="0"/>
    <s v="G/730402/1II102"/>
  </r>
  <r>
    <x v="0"/>
    <x v="0"/>
    <x v="3"/>
    <x v="7"/>
    <x v="7"/>
    <x v="56"/>
    <s v="ZA01I000"/>
    <x v="14"/>
    <x v="98"/>
    <x v="4"/>
    <x v="200"/>
    <x v="1"/>
    <n v="150000"/>
    <n v="0"/>
    <n v="150000"/>
    <n v="-150000"/>
    <n v="0"/>
    <n v="0"/>
    <n v="0"/>
    <n v="0"/>
    <n v="150000"/>
    <n v="150000"/>
    <n v="0"/>
    <s v="G/730609/1II102"/>
  </r>
  <r>
    <x v="0"/>
    <x v="0"/>
    <x v="3"/>
    <x v="7"/>
    <x v="7"/>
    <x v="56"/>
    <s v="ZA01I000"/>
    <x v="14"/>
    <x v="98"/>
    <x v="4"/>
    <x v="88"/>
    <x v="1"/>
    <n v="584209.28"/>
    <n v="0"/>
    <n v="584209.28"/>
    <n v="-449209.28"/>
    <n v="135000"/>
    <n v="0"/>
    <n v="0"/>
    <n v="0"/>
    <n v="584209.28"/>
    <n v="584209.28"/>
    <n v="135000"/>
    <s v="G/730612/1II102"/>
  </r>
  <r>
    <x v="0"/>
    <x v="0"/>
    <x v="3"/>
    <x v="7"/>
    <x v="7"/>
    <x v="56"/>
    <s v="ZA01I000"/>
    <x v="14"/>
    <x v="98"/>
    <x v="4"/>
    <x v="89"/>
    <x v="1"/>
    <n v="300000"/>
    <n v="0"/>
    <n v="300000"/>
    <n v="-300000"/>
    <n v="0"/>
    <n v="0"/>
    <n v="0"/>
    <n v="0"/>
    <n v="300000"/>
    <n v="300000"/>
    <n v="0"/>
    <s v="G/730701/1II102"/>
  </r>
  <r>
    <x v="0"/>
    <x v="0"/>
    <x v="3"/>
    <x v="7"/>
    <x v="7"/>
    <x v="56"/>
    <s v="ZA01I000"/>
    <x v="14"/>
    <x v="98"/>
    <x v="4"/>
    <x v="110"/>
    <x v="1"/>
    <n v="127680"/>
    <n v="0"/>
    <n v="127680"/>
    <n v="-127680"/>
    <n v="0"/>
    <n v="0"/>
    <n v="0"/>
    <n v="0"/>
    <n v="127680"/>
    <n v="127680"/>
    <n v="0"/>
    <s v="G/730704/1II102"/>
  </r>
  <r>
    <x v="0"/>
    <x v="0"/>
    <x v="3"/>
    <x v="7"/>
    <x v="7"/>
    <x v="56"/>
    <s v="ZA01I000"/>
    <x v="14"/>
    <x v="98"/>
    <x v="4"/>
    <x v="59"/>
    <x v="1"/>
    <n v="463565.65"/>
    <n v="0"/>
    <n v="463565.65"/>
    <n v="-463565.65"/>
    <n v="0"/>
    <n v="0"/>
    <n v="0"/>
    <n v="0"/>
    <n v="463565.65"/>
    <n v="463565.65"/>
    <n v="0"/>
    <s v="G/730812/1II102"/>
  </r>
  <r>
    <x v="0"/>
    <x v="0"/>
    <x v="3"/>
    <x v="7"/>
    <x v="7"/>
    <x v="56"/>
    <s v="ZA01I000"/>
    <x v="14"/>
    <x v="98"/>
    <x v="4"/>
    <x v="66"/>
    <x v="1"/>
    <n v="3240"/>
    <n v="0"/>
    <n v="3240"/>
    <n v="0"/>
    <n v="3240"/>
    <n v="0"/>
    <n v="0"/>
    <n v="0"/>
    <n v="3240"/>
    <n v="3240"/>
    <n v="3240"/>
    <s v="G/731408/1II102"/>
  </r>
  <r>
    <x v="0"/>
    <x v="0"/>
    <x v="3"/>
    <x v="7"/>
    <x v="7"/>
    <x v="56"/>
    <s v="ZA01I000"/>
    <x v="14"/>
    <x v="99"/>
    <x v="4"/>
    <x v="62"/>
    <x v="1"/>
    <n v="1308464.8400000001"/>
    <n v="0"/>
    <n v="1308464.8400000001"/>
    <n v="-680000"/>
    <n v="628464.84000000008"/>
    <n v="0"/>
    <n v="0"/>
    <n v="0"/>
    <n v="1308464.8400000001"/>
    <n v="1308464.8400000001"/>
    <n v="628464.84"/>
    <s v="G/730402/1II102"/>
  </r>
  <r>
    <x v="0"/>
    <x v="0"/>
    <x v="3"/>
    <x v="7"/>
    <x v="7"/>
    <x v="56"/>
    <s v="ZA01I000"/>
    <x v="14"/>
    <x v="99"/>
    <x v="4"/>
    <x v="48"/>
    <x v="1"/>
    <n v="471065.16"/>
    <n v="0"/>
    <n v="471065.16"/>
    <n v="-236065.16"/>
    <n v="234999.99999999997"/>
    <n v="0"/>
    <n v="15726.51"/>
    <n v="0"/>
    <n v="455338.64999999997"/>
    <n v="471065.16"/>
    <n v="219273.49"/>
    <s v="G/730605/1II102"/>
  </r>
  <r>
    <x v="0"/>
    <x v="0"/>
    <x v="3"/>
    <x v="7"/>
    <x v="7"/>
    <x v="56"/>
    <s v="ZA01I000"/>
    <x v="14"/>
    <x v="99"/>
    <x v="4"/>
    <x v="49"/>
    <x v="1"/>
    <n v="150000"/>
    <n v="0"/>
    <n v="150000"/>
    <n v="-150000"/>
    <n v="0"/>
    <n v="0"/>
    <n v="0"/>
    <n v="0"/>
    <n v="150000"/>
    <n v="150000"/>
    <n v="0"/>
    <s v="G/730606/1II102"/>
  </r>
  <r>
    <x v="0"/>
    <x v="0"/>
    <x v="3"/>
    <x v="7"/>
    <x v="7"/>
    <x v="56"/>
    <s v="ZA01I000"/>
    <x v="14"/>
    <x v="99"/>
    <x v="4"/>
    <x v="126"/>
    <x v="1"/>
    <n v="8500"/>
    <n v="0"/>
    <n v="8500"/>
    <n v="0"/>
    <n v="8500"/>
    <n v="0"/>
    <n v="0"/>
    <n v="0"/>
    <n v="8500"/>
    <n v="8500"/>
    <n v="8500"/>
    <s v="G/730702/1II102"/>
  </r>
  <r>
    <x v="0"/>
    <x v="0"/>
    <x v="3"/>
    <x v="7"/>
    <x v="7"/>
    <x v="56"/>
    <s v="ZA01I000"/>
    <x v="14"/>
    <x v="100"/>
    <x v="4"/>
    <x v="179"/>
    <x v="1"/>
    <n v="5000"/>
    <n v="0"/>
    <n v="5000"/>
    <n v="-5000"/>
    <n v="0"/>
    <n v="0"/>
    <n v="0"/>
    <n v="0"/>
    <n v="5000"/>
    <n v="5000"/>
    <n v="0"/>
    <s v="G/730201/1II102"/>
  </r>
  <r>
    <x v="0"/>
    <x v="0"/>
    <x v="3"/>
    <x v="7"/>
    <x v="7"/>
    <x v="56"/>
    <s v="ZA01I000"/>
    <x v="14"/>
    <x v="100"/>
    <x v="4"/>
    <x v="56"/>
    <x v="1"/>
    <n v="10000"/>
    <n v="0"/>
    <n v="10000"/>
    <n v="-10000"/>
    <n v="0"/>
    <n v="0"/>
    <n v="0"/>
    <n v="0"/>
    <n v="10000"/>
    <n v="10000"/>
    <n v="0"/>
    <s v="G/730613/1II102"/>
  </r>
  <r>
    <x v="0"/>
    <x v="0"/>
    <x v="3"/>
    <x v="7"/>
    <x v="7"/>
    <x v="56"/>
    <s v="ZA01I000"/>
    <x v="14"/>
    <x v="100"/>
    <x v="4"/>
    <x v="59"/>
    <x v="1"/>
    <n v="20000"/>
    <n v="0"/>
    <n v="20000"/>
    <n v="-20000"/>
    <n v="0"/>
    <n v="0"/>
    <n v="0"/>
    <n v="0"/>
    <n v="20000"/>
    <n v="20000"/>
    <n v="0"/>
    <s v="G/730812/1II102"/>
  </r>
  <r>
    <x v="0"/>
    <x v="0"/>
    <x v="3"/>
    <x v="7"/>
    <x v="7"/>
    <x v="56"/>
    <s v="ZA01I000"/>
    <x v="27"/>
    <x v="95"/>
    <x v="5"/>
    <x v="74"/>
    <x v="1"/>
    <n v="14742672"/>
    <n v="-4612221.26"/>
    <n v="10130450.74"/>
    <n v="-5916931.0599999996"/>
    <n v="4213519.6800000006"/>
    <n v="1802386.36"/>
    <n v="15588.74"/>
    <n v="0"/>
    <n v="10114862"/>
    <n v="10130450.74"/>
    <n v="2395544.58"/>
    <s v="G/750107/1II101"/>
  </r>
  <r>
    <x v="0"/>
    <x v="0"/>
    <x v="3"/>
    <x v="7"/>
    <x v="7"/>
    <x v="56"/>
    <s v="ZA01I000"/>
    <x v="14"/>
    <x v="99"/>
    <x v="5"/>
    <x v="74"/>
    <x v="1"/>
    <n v="7648470"/>
    <n v="-2406030.38"/>
    <n v="5242439.62"/>
    <n v="-4642439.62"/>
    <n v="600000"/>
    <n v="0"/>
    <n v="0"/>
    <n v="0"/>
    <n v="5242439.62"/>
    <n v="5242439.62"/>
    <n v="600000"/>
    <s v="G/750107/1II102"/>
  </r>
  <r>
    <x v="0"/>
    <x v="0"/>
    <x v="3"/>
    <x v="7"/>
    <x v="7"/>
    <x v="56"/>
    <s v="ZA01I000"/>
    <x v="14"/>
    <x v="98"/>
    <x v="8"/>
    <x v="163"/>
    <x v="1"/>
    <n v="2000"/>
    <n v="0"/>
    <n v="2000"/>
    <n v="0"/>
    <n v="2000"/>
    <n v="0"/>
    <n v="1993.6"/>
    <n v="1993.6"/>
    <n v="6.4000000000000909"/>
    <n v="6.4000000000000909"/>
    <n v="6.4"/>
    <s v="G/770206/1II102"/>
  </r>
  <r>
    <x v="0"/>
    <x v="0"/>
    <x v="3"/>
    <x v="7"/>
    <x v="7"/>
    <x v="56"/>
    <s v="ZA01I000"/>
    <x v="27"/>
    <x v="93"/>
    <x v="9"/>
    <x v="137"/>
    <x v="1"/>
    <n v="150000"/>
    <n v="-150000"/>
    <n v="0"/>
    <n v="0"/>
    <n v="0"/>
    <n v="0"/>
    <n v="0"/>
    <n v="0"/>
    <n v="0"/>
    <n v="0"/>
    <n v="0"/>
    <s v="G/780204/1II101"/>
  </r>
  <r>
    <x v="0"/>
    <x v="0"/>
    <x v="3"/>
    <x v="7"/>
    <x v="7"/>
    <x v="56"/>
    <s v="ZA01I000"/>
    <x v="27"/>
    <x v="95"/>
    <x v="6"/>
    <x v="78"/>
    <x v="1"/>
    <n v="5934.84"/>
    <n v="-5934.84"/>
    <n v="0"/>
    <n v="0"/>
    <n v="0"/>
    <n v="0"/>
    <n v="0"/>
    <n v="0"/>
    <n v="0"/>
    <n v="0"/>
    <n v="0"/>
    <s v="G/840107/1II101"/>
  </r>
  <r>
    <x v="0"/>
    <x v="0"/>
    <x v="3"/>
    <x v="7"/>
    <x v="7"/>
    <x v="56"/>
    <s v="ZA01I000"/>
    <x v="27"/>
    <x v="95"/>
    <x v="6"/>
    <x v="212"/>
    <x v="1"/>
    <n v="0"/>
    <n v="1000"/>
    <n v="1000"/>
    <n v="-1000"/>
    <n v="0"/>
    <n v="0"/>
    <n v="0"/>
    <n v="0"/>
    <n v="1000"/>
    <n v="1000"/>
    <n v="0"/>
    <s v="G/840401/1II101"/>
  </r>
  <r>
    <x v="0"/>
    <x v="0"/>
    <x v="3"/>
    <x v="7"/>
    <x v="7"/>
    <x v="56"/>
    <s v="ZA01I000"/>
    <x v="14"/>
    <x v="98"/>
    <x v="6"/>
    <x v="78"/>
    <x v="1"/>
    <n v="114480.66"/>
    <n v="0"/>
    <n v="114480.66"/>
    <n v="-114480.66"/>
    <n v="0"/>
    <n v="0"/>
    <n v="0"/>
    <n v="0"/>
    <n v="114480.66"/>
    <n v="114480.66"/>
    <n v="0"/>
    <s v="G/840107/1II102"/>
  </r>
  <r>
    <x v="0"/>
    <x v="0"/>
    <x v="0"/>
    <x v="0"/>
    <x v="0"/>
    <x v="57"/>
    <s v="ZA01F000"/>
    <x v="0"/>
    <x v="0"/>
    <x v="0"/>
    <x v="0"/>
    <x v="0"/>
    <n v="485220"/>
    <n v="-12717.24"/>
    <n v="472502.76"/>
    <n v="-84898.59"/>
    <n v="387604.17000000004"/>
    <n v="0"/>
    <n v="258878.12"/>
    <n v="258878.12"/>
    <n v="213624.64"/>
    <n v="213624.64"/>
    <n v="128726.05"/>
    <s v="G/510105/1FA101"/>
  </r>
  <r>
    <x v="0"/>
    <x v="0"/>
    <x v="0"/>
    <x v="0"/>
    <x v="0"/>
    <x v="57"/>
    <s v="ZA01F000"/>
    <x v="0"/>
    <x v="0"/>
    <x v="0"/>
    <x v="2"/>
    <x v="0"/>
    <n v="59379"/>
    <n v="306"/>
    <n v="59685"/>
    <n v="0"/>
    <n v="59685"/>
    <n v="14781.01"/>
    <n v="9187.07"/>
    <n v="9187.07"/>
    <n v="50497.93"/>
    <n v="50497.93"/>
    <n v="35716.92"/>
    <s v="G/510203/1FA101"/>
  </r>
  <r>
    <x v="0"/>
    <x v="0"/>
    <x v="0"/>
    <x v="0"/>
    <x v="0"/>
    <x v="57"/>
    <s v="ZA01F000"/>
    <x v="0"/>
    <x v="0"/>
    <x v="0"/>
    <x v="3"/>
    <x v="0"/>
    <n v="12986.24"/>
    <n v="133.33000000000001"/>
    <n v="13119.57"/>
    <n v="0"/>
    <n v="13119.57"/>
    <n v="2500.04"/>
    <n v="6973.67"/>
    <n v="6973.67"/>
    <n v="6145.9"/>
    <n v="6145.9"/>
    <n v="3645.86"/>
    <s v="G/510204/1FA101"/>
  </r>
  <r>
    <x v="0"/>
    <x v="0"/>
    <x v="0"/>
    <x v="0"/>
    <x v="0"/>
    <x v="57"/>
    <s v="ZA01F000"/>
    <x v="0"/>
    <x v="0"/>
    <x v="0"/>
    <x v="8"/>
    <x v="0"/>
    <n v="3057.43"/>
    <n v="14727.58"/>
    <n v="17785.009999999998"/>
    <n v="13007.51"/>
    <n v="30792.519999999997"/>
    <n v="0"/>
    <n v="17785.009999999998"/>
    <n v="17785.009999999998"/>
    <n v="0"/>
    <n v="0"/>
    <n v="13007.51"/>
    <s v="G/510507/1FA101"/>
  </r>
  <r>
    <x v="0"/>
    <x v="0"/>
    <x v="0"/>
    <x v="0"/>
    <x v="0"/>
    <x v="57"/>
    <s v="ZA01F000"/>
    <x v="0"/>
    <x v="0"/>
    <x v="0"/>
    <x v="9"/>
    <x v="0"/>
    <n v="4021.74"/>
    <n v="0"/>
    <n v="4021.74"/>
    <n v="-2010.87"/>
    <n v="2010.87"/>
    <n v="0"/>
    <n v="0"/>
    <n v="0"/>
    <n v="4021.74"/>
    <n v="4021.74"/>
    <n v="2010.87"/>
    <s v="G/510509/1FA101"/>
  </r>
  <r>
    <x v="0"/>
    <x v="0"/>
    <x v="0"/>
    <x v="0"/>
    <x v="0"/>
    <x v="57"/>
    <s v="ZA01F000"/>
    <x v="0"/>
    <x v="0"/>
    <x v="0"/>
    <x v="82"/>
    <x v="0"/>
    <n v="227328"/>
    <n v="2961.66"/>
    <n v="230289.66"/>
    <n v="0"/>
    <n v="230289.66"/>
    <n v="138678"/>
    <n v="91561.66"/>
    <n v="91561.66"/>
    <n v="138728"/>
    <n v="138728"/>
    <n v="50"/>
    <s v="G/510510/1FA101"/>
  </r>
  <r>
    <x v="0"/>
    <x v="0"/>
    <x v="0"/>
    <x v="0"/>
    <x v="0"/>
    <x v="57"/>
    <s v="ZA01F000"/>
    <x v="0"/>
    <x v="0"/>
    <x v="0"/>
    <x v="10"/>
    <x v="0"/>
    <n v="12953.1"/>
    <n v="0"/>
    <n v="12953.1"/>
    <n v="-6356.55"/>
    <n v="6596.55"/>
    <n v="0"/>
    <n v="240"/>
    <n v="240"/>
    <n v="12713.1"/>
    <n v="12713.1"/>
    <n v="6356.55"/>
    <s v="G/510512/1FA101"/>
  </r>
  <r>
    <x v="0"/>
    <x v="0"/>
    <x v="0"/>
    <x v="0"/>
    <x v="0"/>
    <x v="57"/>
    <s v="ZA01F000"/>
    <x v="0"/>
    <x v="0"/>
    <x v="0"/>
    <x v="11"/>
    <x v="0"/>
    <n v="11936.24"/>
    <n v="0"/>
    <n v="11936.24"/>
    <n v="-5968.12"/>
    <n v="5968.12"/>
    <n v="0"/>
    <n v="0"/>
    <n v="0"/>
    <n v="11936.24"/>
    <n v="11936.24"/>
    <n v="5968.12"/>
    <s v="G/510513/1FA101"/>
  </r>
  <r>
    <x v="0"/>
    <x v="0"/>
    <x v="0"/>
    <x v="0"/>
    <x v="0"/>
    <x v="57"/>
    <s v="ZA01F000"/>
    <x v="0"/>
    <x v="0"/>
    <x v="0"/>
    <x v="12"/>
    <x v="0"/>
    <n v="90137.32"/>
    <n v="464.51"/>
    <n v="90601.83"/>
    <n v="-2419.89"/>
    <n v="88181.94"/>
    <n v="16847.29"/>
    <n v="46169.8"/>
    <n v="46169.8"/>
    <n v="44432.03"/>
    <n v="44432.03"/>
    <n v="25164.85"/>
    <s v="G/510601/1FA101"/>
  </r>
  <r>
    <x v="0"/>
    <x v="0"/>
    <x v="0"/>
    <x v="0"/>
    <x v="0"/>
    <x v="57"/>
    <s v="ZA01F000"/>
    <x v="0"/>
    <x v="0"/>
    <x v="0"/>
    <x v="13"/>
    <x v="0"/>
    <n v="59379"/>
    <n v="306"/>
    <n v="59685"/>
    <n v="-14047.96"/>
    <n v="45637.04"/>
    <n v="14488.41"/>
    <n v="20248.53"/>
    <n v="20248.53"/>
    <n v="39436.47"/>
    <n v="39436.47"/>
    <n v="10900.1"/>
    <s v="G/510602/1FA101"/>
  </r>
  <r>
    <x v="0"/>
    <x v="0"/>
    <x v="0"/>
    <x v="0"/>
    <x v="0"/>
    <x v="57"/>
    <s v="ZA01F000"/>
    <x v="0"/>
    <x v="0"/>
    <x v="0"/>
    <x v="14"/>
    <x v="0"/>
    <n v="10260.27"/>
    <n v="-1300"/>
    <n v="8960.27"/>
    <n v="0"/>
    <n v="8960.27"/>
    <n v="0"/>
    <n v="1008.36"/>
    <n v="1008.36"/>
    <n v="7951.9100000000008"/>
    <n v="7951.9100000000008"/>
    <n v="7951.91"/>
    <s v="G/510707/1FA101"/>
  </r>
  <r>
    <x v="0"/>
    <x v="0"/>
    <x v="0"/>
    <x v="0"/>
    <x v="0"/>
    <x v="57"/>
    <s v="ZA01F000"/>
    <x v="1"/>
    <x v="2"/>
    <x v="3"/>
    <x v="40"/>
    <x v="0"/>
    <n v="2353"/>
    <n v="0"/>
    <n v="2353"/>
    <n v="0"/>
    <n v="2353"/>
    <n v="2353"/>
    <n v="0"/>
    <n v="0"/>
    <n v="2353"/>
    <n v="2353"/>
    <n v="0"/>
    <s v="G/710203/1FF102"/>
  </r>
  <r>
    <x v="0"/>
    <x v="0"/>
    <x v="0"/>
    <x v="0"/>
    <x v="0"/>
    <x v="57"/>
    <s v="ZA01F000"/>
    <x v="1"/>
    <x v="2"/>
    <x v="3"/>
    <x v="41"/>
    <x v="0"/>
    <n v="811.64"/>
    <n v="0"/>
    <n v="811.64"/>
    <n v="0"/>
    <n v="811.64"/>
    <n v="0"/>
    <n v="800"/>
    <n v="800"/>
    <n v="11.639999999999986"/>
    <n v="11.639999999999986"/>
    <n v="11.64"/>
    <s v="G/710204/1FF102"/>
  </r>
  <r>
    <x v="0"/>
    <x v="0"/>
    <x v="0"/>
    <x v="0"/>
    <x v="0"/>
    <x v="57"/>
    <s v="ZA01F000"/>
    <x v="1"/>
    <x v="2"/>
    <x v="3"/>
    <x v="43"/>
    <x v="0"/>
    <n v="28236"/>
    <n v="0"/>
    <n v="28236"/>
    <n v="0"/>
    <n v="28236"/>
    <n v="9412"/>
    <n v="18824"/>
    <n v="18824"/>
    <n v="9412"/>
    <n v="9412"/>
    <n v="0"/>
    <s v="G/710510/1FF102"/>
  </r>
  <r>
    <x v="0"/>
    <x v="0"/>
    <x v="0"/>
    <x v="0"/>
    <x v="0"/>
    <x v="57"/>
    <s v="ZA01F000"/>
    <x v="1"/>
    <x v="2"/>
    <x v="3"/>
    <x v="44"/>
    <x v="0"/>
    <n v="3571.85"/>
    <n v="0"/>
    <n v="3571.85"/>
    <n v="29.72"/>
    <n v="3601.5699999999997"/>
    <n v="1190.6500000000001"/>
    <n v="2381.1999999999998"/>
    <n v="2381.1999999999998"/>
    <n v="1190.6500000000001"/>
    <n v="1190.6500000000001"/>
    <n v="29.72"/>
    <s v="G/710601/1FF102"/>
  </r>
  <r>
    <x v="0"/>
    <x v="0"/>
    <x v="0"/>
    <x v="0"/>
    <x v="0"/>
    <x v="57"/>
    <s v="ZA01F000"/>
    <x v="1"/>
    <x v="2"/>
    <x v="3"/>
    <x v="45"/>
    <x v="0"/>
    <n v="2353"/>
    <n v="0"/>
    <n v="2353"/>
    <n v="0"/>
    <n v="2353"/>
    <n v="1040.3"/>
    <n v="1312.7"/>
    <n v="1312.7"/>
    <n v="1040.3"/>
    <n v="1040.3"/>
    <n v="0"/>
    <s v="G/710602/1FF102"/>
  </r>
  <r>
    <x v="0"/>
    <x v="0"/>
    <x v="0"/>
    <x v="0"/>
    <x v="0"/>
    <x v="57"/>
    <s v="ZA01F000"/>
    <x v="1"/>
    <x v="6"/>
    <x v="4"/>
    <x v="53"/>
    <x v="1"/>
    <n v="4772.79"/>
    <n v="0"/>
    <n v="4772.79"/>
    <n v="-4772.79"/>
    <n v="0"/>
    <n v="0"/>
    <n v="0"/>
    <n v="0"/>
    <n v="4772.79"/>
    <n v="4772.79"/>
    <n v="0"/>
    <s v="G/730205/1FF102"/>
  </r>
  <r>
    <x v="0"/>
    <x v="0"/>
    <x v="0"/>
    <x v="0"/>
    <x v="0"/>
    <x v="57"/>
    <s v="ZA01F000"/>
    <x v="1"/>
    <x v="6"/>
    <x v="4"/>
    <x v="124"/>
    <x v="1"/>
    <n v="7500"/>
    <n v="0"/>
    <n v="7500"/>
    <n v="-7500"/>
    <n v="0"/>
    <n v="0"/>
    <n v="0"/>
    <n v="0"/>
    <n v="7500"/>
    <n v="7500"/>
    <n v="0"/>
    <s v="G/730207/1FF102"/>
  </r>
  <r>
    <x v="0"/>
    <x v="0"/>
    <x v="0"/>
    <x v="0"/>
    <x v="0"/>
    <x v="57"/>
    <s v="ZA01F000"/>
    <x v="1"/>
    <x v="6"/>
    <x v="4"/>
    <x v="49"/>
    <x v="1"/>
    <n v="15360"/>
    <n v="0"/>
    <n v="15360"/>
    <n v="-5360"/>
    <n v="10000"/>
    <n v="0"/>
    <n v="0"/>
    <n v="0"/>
    <n v="15360"/>
    <n v="15360"/>
    <n v="10000"/>
    <s v="G/730606/1FF102"/>
  </r>
  <r>
    <x v="0"/>
    <x v="0"/>
    <x v="0"/>
    <x v="0"/>
    <x v="0"/>
    <x v="57"/>
    <s v="ZA01F000"/>
    <x v="1"/>
    <x v="7"/>
    <x v="4"/>
    <x v="53"/>
    <x v="1"/>
    <n v="1800"/>
    <n v="0"/>
    <n v="1800"/>
    <n v="-1800"/>
    <n v="0"/>
    <n v="0"/>
    <n v="0"/>
    <n v="0"/>
    <n v="1800"/>
    <n v="1800"/>
    <n v="0"/>
    <s v="G/730205/1FF102"/>
  </r>
  <r>
    <x v="0"/>
    <x v="0"/>
    <x v="0"/>
    <x v="0"/>
    <x v="0"/>
    <x v="57"/>
    <s v="ZA01F000"/>
    <x v="1"/>
    <x v="7"/>
    <x v="4"/>
    <x v="58"/>
    <x v="1"/>
    <n v="4000"/>
    <n v="0"/>
    <n v="4000"/>
    <n v="-4000"/>
    <n v="0"/>
    <n v="0"/>
    <n v="0"/>
    <n v="0"/>
    <n v="4000"/>
    <n v="4000"/>
    <n v="0"/>
    <s v="G/730235/1FF102"/>
  </r>
  <r>
    <x v="0"/>
    <x v="0"/>
    <x v="0"/>
    <x v="0"/>
    <x v="0"/>
    <x v="57"/>
    <s v="ZA01F000"/>
    <x v="1"/>
    <x v="7"/>
    <x v="4"/>
    <x v="56"/>
    <x v="1"/>
    <n v="11694.5"/>
    <n v="0"/>
    <n v="11694.5"/>
    <n v="-11694.5"/>
    <n v="0"/>
    <n v="0"/>
    <n v="0"/>
    <n v="0"/>
    <n v="11694.5"/>
    <n v="11694.5"/>
    <n v="0"/>
    <s v="G/730613/1FF102"/>
  </r>
  <r>
    <x v="0"/>
    <x v="0"/>
    <x v="0"/>
    <x v="0"/>
    <x v="0"/>
    <x v="57"/>
    <s v="ZA01F000"/>
    <x v="1"/>
    <x v="7"/>
    <x v="4"/>
    <x v="226"/>
    <x v="1"/>
    <n v="800"/>
    <n v="1397.36"/>
    <n v="2197.3599999999997"/>
    <n v="-800"/>
    <n v="1397.3599999999997"/>
    <n v="0"/>
    <n v="1397.36"/>
    <n v="0"/>
    <n v="799.99999999999977"/>
    <n v="2197.3599999999997"/>
    <n v="0"/>
    <s v="G/730824/1FF102"/>
  </r>
  <r>
    <x v="0"/>
    <x v="0"/>
    <x v="0"/>
    <x v="0"/>
    <x v="0"/>
    <x v="57"/>
    <s v="ZA01F000"/>
    <x v="1"/>
    <x v="2"/>
    <x v="4"/>
    <x v="49"/>
    <x v="1"/>
    <n v="38845.800000000003"/>
    <n v="-9237.36"/>
    <n v="29608.440000000002"/>
    <n v="-29608.44"/>
    <n v="0"/>
    <n v="0"/>
    <n v="0"/>
    <n v="0"/>
    <n v="29608.440000000002"/>
    <n v="29608.440000000002"/>
    <n v="0"/>
    <s v="G/730606/1FF102"/>
  </r>
  <r>
    <x v="0"/>
    <x v="0"/>
    <x v="0"/>
    <x v="0"/>
    <x v="0"/>
    <x v="57"/>
    <s v="ZA01F000"/>
    <x v="1"/>
    <x v="2"/>
    <x v="4"/>
    <x v="56"/>
    <x v="1"/>
    <n v="3456"/>
    <n v="0"/>
    <n v="3456"/>
    <n v="0"/>
    <n v="3456"/>
    <n v="0"/>
    <n v="0"/>
    <n v="0"/>
    <n v="3456"/>
    <n v="3456"/>
    <n v="3456"/>
    <s v="G/730613/1FF102"/>
  </r>
  <r>
    <x v="0"/>
    <x v="0"/>
    <x v="0"/>
    <x v="0"/>
    <x v="0"/>
    <x v="57"/>
    <s v="ZA01F000"/>
    <x v="1"/>
    <x v="9"/>
    <x v="4"/>
    <x v="53"/>
    <x v="1"/>
    <n v="6322.42"/>
    <n v="0"/>
    <n v="6322.42"/>
    <n v="-6322.42"/>
    <n v="0"/>
    <n v="0"/>
    <n v="0"/>
    <n v="0"/>
    <n v="6322.42"/>
    <n v="6322.42"/>
    <n v="0"/>
    <s v="G/730205/1FF102"/>
  </r>
  <r>
    <x v="0"/>
    <x v="0"/>
    <x v="0"/>
    <x v="0"/>
    <x v="0"/>
    <x v="57"/>
    <s v="ZA01F000"/>
    <x v="1"/>
    <x v="9"/>
    <x v="4"/>
    <x v="58"/>
    <x v="1"/>
    <n v="6160"/>
    <n v="0"/>
    <n v="6160"/>
    <n v="-6160"/>
    <n v="0"/>
    <n v="0"/>
    <n v="0"/>
    <n v="0"/>
    <n v="6160"/>
    <n v="6160"/>
    <n v="0"/>
    <s v="G/730235/1FF102"/>
  </r>
  <r>
    <x v="0"/>
    <x v="0"/>
    <x v="0"/>
    <x v="0"/>
    <x v="0"/>
    <x v="57"/>
    <s v="ZA01F000"/>
    <x v="1"/>
    <x v="9"/>
    <x v="4"/>
    <x v="56"/>
    <x v="1"/>
    <n v="12343.34"/>
    <n v="7840"/>
    <n v="20183.34"/>
    <n v="-12343.34"/>
    <n v="7840"/>
    <n v="0"/>
    <n v="7840"/>
    <n v="0"/>
    <n v="12343.34"/>
    <n v="20183.34"/>
    <n v="0"/>
    <s v="G/730613/1FF102"/>
  </r>
  <r>
    <x v="0"/>
    <x v="0"/>
    <x v="0"/>
    <x v="0"/>
    <x v="0"/>
    <x v="57"/>
    <s v="ZA01F000"/>
    <x v="1"/>
    <x v="101"/>
    <x v="4"/>
    <x v="53"/>
    <x v="1"/>
    <n v="1346248.22"/>
    <n v="4500"/>
    <n v="1350748.22"/>
    <n v="-346248.22"/>
    <n v="1004500"/>
    <n v="20"/>
    <n v="4500"/>
    <n v="0"/>
    <n v="1346248.22"/>
    <n v="1350748.22"/>
    <n v="999980"/>
    <s v="G/730205/1FF102"/>
  </r>
  <r>
    <x v="0"/>
    <x v="0"/>
    <x v="0"/>
    <x v="0"/>
    <x v="0"/>
    <x v="57"/>
    <s v="ZA01F000"/>
    <x v="1"/>
    <x v="101"/>
    <x v="4"/>
    <x v="99"/>
    <x v="1"/>
    <n v="5000"/>
    <n v="0"/>
    <n v="5000"/>
    <n v="-5000"/>
    <n v="0"/>
    <n v="0"/>
    <n v="0"/>
    <n v="0"/>
    <n v="5000"/>
    <n v="5000"/>
    <n v="0"/>
    <s v="G/730249/1FF102"/>
  </r>
  <r>
    <x v="0"/>
    <x v="0"/>
    <x v="0"/>
    <x v="0"/>
    <x v="0"/>
    <x v="57"/>
    <s v="ZA01F000"/>
    <x v="1"/>
    <x v="101"/>
    <x v="4"/>
    <x v="47"/>
    <x v="1"/>
    <n v="1300"/>
    <n v="0"/>
    <n v="1300"/>
    <n v="-1300"/>
    <n v="0"/>
    <n v="0"/>
    <n v="0"/>
    <n v="0"/>
    <n v="1300"/>
    <n v="1300"/>
    <n v="0"/>
    <s v="G/730505/1FF102"/>
  </r>
  <r>
    <x v="0"/>
    <x v="0"/>
    <x v="0"/>
    <x v="0"/>
    <x v="0"/>
    <x v="57"/>
    <s v="ZA01F000"/>
    <x v="1"/>
    <x v="101"/>
    <x v="4"/>
    <x v="56"/>
    <x v="1"/>
    <n v="8000"/>
    <n v="-4500"/>
    <n v="3500"/>
    <n v="-3500"/>
    <n v="0"/>
    <n v="0"/>
    <n v="0"/>
    <n v="0"/>
    <n v="3500"/>
    <n v="3500"/>
    <n v="0"/>
    <s v="G/730613/1FF102"/>
  </r>
  <r>
    <x v="0"/>
    <x v="0"/>
    <x v="0"/>
    <x v="0"/>
    <x v="0"/>
    <x v="57"/>
    <s v="ZA01F000"/>
    <x v="1"/>
    <x v="102"/>
    <x v="4"/>
    <x v="68"/>
    <x v="1"/>
    <n v="10000"/>
    <n v="0"/>
    <n v="10000"/>
    <n v="-10000"/>
    <n v="0"/>
    <n v="0"/>
    <n v="0"/>
    <n v="0"/>
    <n v="10000"/>
    <n v="10000"/>
    <n v="0"/>
    <s v="G/730811/1FF102"/>
  </r>
  <r>
    <x v="0"/>
    <x v="0"/>
    <x v="1"/>
    <x v="13"/>
    <x v="13"/>
    <x v="58"/>
    <s v="ZA01L000"/>
    <x v="0"/>
    <x v="0"/>
    <x v="0"/>
    <x v="0"/>
    <x v="0"/>
    <n v="590712"/>
    <n v="59649.09"/>
    <n v="650361.09"/>
    <n v="-77604.22"/>
    <n v="572756.87"/>
    <n v="0"/>
    <n v="381664"/>
    <n v="381664"/>
    <n v="268697.08999999997"/>
    <n v="268697.08999999997"/>
    <n v="191092.87"/>
    <s v="G/510105/1LA101"/>
  </r>
  <r>
    <x v="0"/>
    <x v="0"/>
    <x v="1"/>
    <x v="13"/>
    <x v="13"/>
    <x v="58"/>
    <s v="ZA01L000"/>
    <x v="0"/>
    <x v="0"/>
    <x v="0"/>
    <x v="1"/>
    <x v="0"/>
    <n v="22068.36"/>
    <n v="0"/>
    <n v="22068.36"/>
    <n v="-2115.2600000000002"/>
    <n v="19953.099999999999"/>
    <n v="0"/>
    <n v="12861.39"/>
    <n v="12861.39"/>
    <n v="9206.9700000000012"/>
    <n v="9206.9700000000012"/>
    <n v="7091.71"/>
    <s v="G/510106/1LA101"/>
  </r>
  <r>
    <x v="0"/>
    <x v="0"/>
    <x v="1"/>
    <x v="13"/>
    <x v="13"/>
    <x v="58"/>
    <s v="ZA01L000"/>
    <x v="0"/>
    <x v="0"/>
    <x v="0"/>
    <x v="2"/>
    <x v="0"/>
    <n v="72096.03"/>
    <n v="6708.5"/>
    <n v="78804.53"/>
    <n v="0"/>
    <n v="78804.53"/>
    <n v="12298.17"/>
    <n v="21946.2"/>
    <n v="21946.2"/>
    <n v="56858.33"/>
    <n v="56858.33"/>
    <n v="44560.160000000003"/>
    <s v="G/510203/1LA101"/>
  </r>
  <r>
    <x v="0"/>
    <x v="0"/>
    <x v="1"/>
    <x v="13"/>
    <x v="13"/>
    <x v="58"/>
    <s v="ZA01L000"/>
    <x v="0"/>
    <x v="0"/>
    <x v="0"/>
    <x v="3"/>
    <x v="0"/>
    <n v="16638.62"/>
    <n v="2200"/>
    <n v="18838.62"/>
    <n v="0"/>
    <n v="18838.62"/>
    <n v="883.38"/>
    <n v="14527.54"/>
    <n v="14527.54"/>
    <n v="4311.0799999999981"/>
    <n v="4311.0799999999981"/>
    <n v="3427.7"/>
    <s v="G/510204/1LA101"/>
  </r>
  <r>
    <x v="0"/>
    <x v="0"/>
    <x v="1"/>
    <x v="13"/>
    <x v="13"/>
    <x v="58"/>
    <s v="ZA01L000"/>
    <x v="0"/>
    <x v="0"/>
    <x v="0"/>
    <x v="4"/>
    <x v="0"/>
    <n v="396"/>
    <n v="0"/>
    <n v="396"/>
    <n v="-324.26"/>
    <n v="71.740000000000009"/>
    <n v="0"/>
    <n v="41.5"/>
    <n v="41.5"/>
    <n v="354.5"/>
    <n v="354.5"/>
    <n v="30.24"/>
    <s v="G/510304/1LA101"/>
  </r>
  <r>
    <x v="0"/>
    <x v="0"/>
    <x v="1"/>
    <x v="13"/>
    <x v="13"/>
    <x v="58"/>
    <s v="ZA01L000"/>
    <x v="0"/>
    <x v="0"/>
    <x v="0"/>
    <x v="5"/>
    <x v="0"/>
    <n v="3168"/>
    <n v="0"/>
    <n v="3168"/>
    <n v="-1446.34"/>
    <n v="1721.66"/>
    <n v="0"/>
    <n v="996"/>
    <n v="996"/>
    <n v="2172"/>
    <n v="2172"/>
    <n v="725.66"/>
    <s v="G/510306/1LA101"/>
  </r>
  <r>
    <x v="0"/>
    <x v="0"/>
    <x v="1"/>
    <x v="13"/>
    <x v="13"/>
    <x v="58"/>
    <s v="ZA01L000"/>
    <x v="0"/>
    <x v="0"/>
    <x v="0"/>
    <x v="6"/>
    <x v="0"/>
    <n v="110.34"/>
    <n v="0"/>
    <n v="110.34"/>
    <n v="-110.34"/>
    <n v="0"/>
    <n v="0"/>
    <n v="0"/>
    <n v="0"/>
    <n v="110.34"/>
    <n v="110.34"/>
    <n v="0"/>
    <s v="G/510401/1LA101"/>
  </r>
  <r>
    <x v="0"/>
    <x v="0"/>
    <x v="1"/>
    <x v="13"/>
    <x v="13"/>
    <x v="58"/>
    <s v="ZA01L000"/>
    <x v="0"/>
    <x v="0"/>
    <x v="0"/>
    <x v="7"/>
    <x v="0"/>
    <n v="662.05"/>
    <n v="0"/>
    <n v="662.05"/>
    <n v="142.69999999999999"/>
    <n v="804.75"/>
    <n v="0"/>
    <n v="514.44000000000005"/>
    <n v="514.44000000000005"/>
    <n v="147.6099999999999"/>
    <n v="147.6099999999999"/>
    <n v="290.31"/>
    <s v="G/510408/1LA101"/>
  </r>
  <r>
    <x v="0"/>
    <x v="0"/>
    <x v="1"/>
    <x v="13"/>
    <x v="13"/>
    <x v="58"/>
    <s v="ZA01L000"/>
    <x v="0"/>
    <x v="0"/>
    <x v="0"/>
    <x v="8"/>
    <x v="0"/>
    <n v="2154.48"/>
    <n v="11007.57"/>
    <n v="13162.05"/>
    <n v="8863.01"/>
    <n v="22025.059999999998"/>
    <n v="0"/>
    <n v="13162.05"/>
    <n v="13162.05"/>
    <n v="0"/>
    <n v="0"/>
    <n v="8863.01"/>
    <s v="G/510507/1LA101"/>
  </r>
  <r>
    <x v="0"/>
    <x v="0"/>
    <x v="1"/>
    <x v="13"/>
    <x v="13"/>
    <x v="58"/>
    <s v="ZA01L000"/>
    <x v="0"/>
    <x v="0"/>
    <x v="0"/>
    <x v="9"/>
    <x v="0"/>
    <n v="946.53"/>
    <n v="0"/>
    <n v="946.53"/>
    <n v="0"/>
    <n v="946.53"/>
    <n v="0"/>
    <n v="173.52"/>
    <n v="173.52"/>
    <n v="773.01"/>
    <n v="773.01"/>
    <n v="773.01"/>
    <s v="G/510509/1LA101"/>
  </r>
  <r>
    <x v="0"/>
    <x v="0"/>
    <x v="1"/>
    <x v="13"/>
    <x v="13"/>
    <x v="58"/>
    <s v="ZA01L000"/>
    <x v="0"/>
    <x v="0"/>
    <x v="0"/>
    <x v="82"/>
    <x v="0"/>
    <n v="252372"/>
    <n v="16305"/>
    <n v="268677"/>
    <n v="23615.79"/>
    <n v="292292.78999999998"/>
    <n v="33290.629999999997"/>
    <n v="192249.37"/>
    <n v="192249.37"/>
    <n v="76427.63"/>
    <n v="76427.63"/>
    <n v="66752.789999999994"/>
    <s v="G/510510/1LA101"/>
  </r>
  <r>
    <x v="0"/>
    <x v="0"/>
    <x v="1"/>
    <x v="13"/>
    <x v="13"/>
    <x v="58"/>
    <s v="ZA01L000"/>
    <x v="0"/>
    <x v="0"/>
    <x v="0"/>
    <x v="10"/>
    <x v="0"/>
    <n v="7048.22"/>
    <n v="0"/>
    <n v="7048.22"/>
    <n v="-3377.11"/>
    <n v="3671.11"/>
    <n v="0"/>
    <n v="294"/>
    <n v="294"/>
    <n v="6754.22"/>
    <n v="6754.22"/>
    <n v="3377.11"/>
    <s v="G/510512/1LA101"/>
  </r>
  <r>
    <x v="0"/>
    <x v="0"/>
    <x v="1"/>
    <x v="13"/>
    <x v="13"/>
    <x v="58"/>
    <s v="ZA01L000"/>
    <x v="0"/>
    <x v="0"/>
    <x v="0"/>
    <x v="11"/>
    <x v="0"/>
    <n v="1696.45"/>
    <n v="0"/>
    <n v="1696.45"/>
    <n v="-848.23"/>
    <n v="848.22"/>
    <n v="0"/>
    <n v="0"/>
    <n v="0"/>
    <n v="1696.45"/>
    <n v="1696.45"/>
    <n v="848.22"/>
    <s v="G/510513/1LA101"/>
  </r>
  <r>
    <x v="0"/>
    <x v="0"/>
    <x v="1"/>
    <x v="13"/>
    <x v="13"/>
    <x v="58"/>
    <s v="ZA01L000"/>
    <x v="0"/>
    <x v="0"/>
    <x v="0"/>
    <x v="12"/>
    <x v="0"/>
    <n v="109331.43"/>
    <n v="10183.5"/>
    <n v="119514.93"/>
    <n v="0"/>
    <n v="119514.93"/>
    <n v="2732.4"/>
    <n v="75886.06"/>
    <n v="75886.06"/>
    <n v="43628.869999999995"/>
    <n v="43628.869999999995"/>
    <n v="40896.47"/>
    <s v="G/510601/1LA101"/>
  </r>
  <r>
    <x v="0"/>
    <x v="0"/>
    <x v="1"/>
    <x v="13"/>
    <x v="13"/>
    <x v="58"/>
    <s v="ZA01L000"/>
    <x v="0"/>
    <x v="0"/>
    <x v="0"/>
    <x v="13"/>
    <x v="0"/>
    <n v="72096.03"/>
    <n v="6707.27"/>
    <n v="78803.3"/>
    <n v="-15511.87"/>
    <n v="63291.43"/>
    <n v="11997.47"/>
    <n v="34144.559999999998"/>
    <n v="34144.559999999998"/>
    <n v="44658.740000000005"/>
    <n v="44658.740000000005"/>
    <n v="17149.400000000001"/>
    <s v="G/510602/1LA101"/>
  </r>
  <r>
    <x v="0"/>
    <x v="0"/>
    <x v="1"/>
    <x v="13"/>
    <x v="13"/>
    <x v="58"/>
    <s v="ZA01L000"/>
    <x v="0"/>
    <x v="0"/>
    <x v="0"/>
    <x v="14"/>
    <x v="0"/>
    <n v="30020.13"/>
    <n v="-6459.66"/>
    <n v="23560.47"/>
    <n v="0"/>
    <n v="23560.47"/>
    <n v="0"/>
    <n v="14621.33"/>
    <n v="14621.33"/>
    <n v="8939.1400000000012"/>
    <n v="8939.1400000000012"/>
    <n v="8939.14"/>
    <s v="G/510707/1LA101"/>
  </r>
  <r>
    <x v="0"/>
    <x v="0"/>
    <x v="1"/>
    <x v="13"/>
    <x v="13"/>
    <x v="58"/>
    <s v="ZA01L000"/>
    <x v="9"/>
    <x v="103"/>
    <x v="4"/>
    <x v="49"/>
    <x v="0"/>
    <n v="20000"/>
    <n v="-140"/>
    <n v="19860"/>
    <n v="-19860"/>
    <n v="0"/>
    <n v="0"/>
    <n v="0"/>
    <n v="0"/>
    <n v="19860"/>
    <n v="19860"/>
    <n v="0"/>
    <s v="G/730606/1LL101"/>
  </r>
  <r>
    <x v="0"/>
    <x v="0"/>
    <x v="1"/>
    <x v="13"/>
    <x v="13"/>
    <x v="58"/>
    <s v="ZA01L000"/>
    <x v="9"/>
    <x v="104"/>
    <x v="4"/>
    <x v="106"/>
    <x v="0"/>
    <n v="60000"/>
    <n v="0"/>
    <n v="60000"/>
    <n v="-60000"/>
    <n v="0"/>
    <n v="0"/>
    <n v="0"/>
    <n v="0"/>
    <n v="60000"/>
    <n v="60000"/>
    <n v="0"/>
    <s v="G/730601/1LL101"/>
  </r>
  <r>
    <x v="0"/>
    <x v="0"/>
    <x v="1"/>
    <x v="13"/>
    <x v="13"/>
    <x v="58"/>
    <s v="ZA01L000"/>
    <x v="9"/>
    <x v="105"/>
    <x v="4"/>
    <x v="106"/>
    <x v="0"/>
    <n v="40000"/>
    <n v="0"/>
    <n v="40000"/>
    <n v="-40000"/>
    <n v="0"/>
    <n v="0"/>
    <n v="0"/>
    <n v="0"/>
    <n v="40000"/>
    <n v="40000"/>
    <n v="0"/>
    <s v="G/730601/1LL101"/>
  </r>
  <r>
    <x v="0"/>
    <x v="0"/>
    <x v="1"/>
    <x v="13"/>
    <x v="13"/>
    <x v="58"/>
    <s v="ZA01L000"/>
    <x v="9"/>
    <x v="106"/>
    <x v="4"/>
    <x v="126"/>
    <x v="0"/>
    <n v="0"/>
    <n v="140"/>
    <n v="140"/>
    <n v="-16.64"/>
    <n v="123.36"/>
    <n v="0"/>
    <n v="123.36"/>
    <n v="123.36"/>
    <n v="16.64"/>
    <n v="16.64"/>
    <n v="0"/>
    <s v="G/730702/1LL101"/>
  </r>
  <r>
    <x v="0"/>
    <x v="0"/>
    <x v="0"/>
    <x v="10"/>
    <x v="10"/>
    <x v="59"/>
    <s v="ZA01N000"/>
    <x v="0"/>
    <x v="0"/>
    <x v="0"/>
    <x v="0"/>
    <x v="0"/>
    <n v="2870136"/>
    <n v="-7498"/>
    <n v="2862638"/>
    <n v="0"/>
    <n v="2862638"/>
    <n v="0"/>
    <n v="1667279.85"/>
    <n v="1667279.85"/>
    <n v="1195358.1499999999"/>
    <n v="1195358.1499999999"/>
    <n v="1195358.1499999999"/>
    <s v="G/510105/1NA101"/>
  </r>
  <r>
    <x v="0"/>
    <x v="0"/>
    <x v="0"/>
    <x v="10"/>
    <x v="10"/>
    <x v="59"/>
    <s v="ZA01N000"/>
    <x v="0"/>
    <x v="0"/>
    <x v="0"/>
    <x v="1"/>
    <x v="0"/>
    <n v="121074.48"/>
    <n v="0"/>
    <n v="121074.48"/>
    <n v="0"/>
    <n v="121074.48"/>
    <n v="0"/>
    <n v="80768.100000000006"/>
    <n v="80768.100000000006"/>
    <n v="40306.37999999999"/>
    <n v="40306.37999999999"/>
    <n v="40306.379999999997"/>
    <s v="G/510106/1NA101"/>
  </r>
  <r>
    <x v="0"/>
    <x v="0"/>
    <x v="0"/>
    <x v="10"/>
    <x v="10"/>
    <x v="59"/>
    <s v="ZA01N000"/>
    <x v="0"/>
    <x v="0"/>
    <x v="0"/>
    <x v="2"/>
    <x v="0"/>
    <n v="285517.53999999998"/>
    <n v="-197.33"/>
    <n v="285320.20999999996"/>
    <n v="0"/>
    <n v="285320.20999999996"/>
    <n v="28831.74"/>
    <n v="33566.1"/>
    <n v="33566.1"/>
    <n v="251754.10999999996"/>
    <n v="251754.10999999996"/>
    <n v="222922.37"/>
    <s v="G/510203/1NA101"/>
  </r>
  <r>
    <x v="0"/>
    <x v="0"/>
    <x v="0"/>
    <x v="10"/>
    <x v="10"/>
    <x v="59"/>
    <s v="ZA01N000"/>
    <x v="0"/>
    <x v="0"/>
    <x v="0"/>
    <x v="3"/>
    <x v="0"/>
    <n v="92526.96"/>
    <n v="-200.01"/>
    <n v="92326.950000000012"/>
    <n v="0"/>
    <n v="92326.950000000012"/>
    <n v="2651.92"/>
    <n v="74661.179999999993"/>
    <n v="74661.179999999993"/>
    <n v="17665.770000000019"/>
    <n v="17665.770000000019"/>
    <n v="15013.85"/>
    <s v="G/510204/1NA101"/>
  </r>
  <r>
    <x v="0"/>
    <x v="0"/>
    <x v="0"/>
    <x v="10"/>
    <x v="10"/>
    <x v="59"/>
    <s v="ZA01N000"/>
    <x v="0"/>
    <x v="0"/>
    <x v="0"/>
    <x v="4"/>
    <x v="0"/>
    <n v="2244"/>
    <n v="0"/>
    <n v="2244"/>
    <n v="0"/>
    <n v="2244"/>
    <n v="0"/>
    <n v="645.5"/>
    <n v="645.5"/>
    <n v="1598.5"/>
    <n v="1598.5"/>
    <n v="1598.5"/>
    <s v="G/510304/1NA101"/>
  </r>
  <r>
    <x v="0"/>
    <x v="0"/>
    <x v="0"/>
    <x v="10"/>
    <x v="10"/>
    <x v="59"/>
    <s v="ZA01N000"/>
    <x v="0"/>
    <x v="0"/>
    <x v="0"/>
    <x v="5"/>
    <x v="0"/>
    <n v="17952"/>
    <n v="0"/>
    <n v="17952"/>
    <n v="0"/>
    <n v="17952"/>
    <n v="0"/>
    <n v="8152"/>
    <n v="8152"/>
    <n v="9800"/>
    <n v="9800"/>
    <n v="9800"/>
    <s v="G/510306/1NA101"/>
  </r>
  <r>
    <x v="0"/>
    <x v="0"/>
    <x v="0"/>
    <x v="10"/>
    <x v="10"/>
    <x v="59"/>
    <s v="ZA01N000"/>
    <x v="0"/>
    <x v="0"/>
    <x v="0"/>
    <x v="6"/>
    <x v="0"/>
    <n v="605.37"/>
    <n v="0"/>
    <n v="605.37"/>
    <n v="0"/>
    <n v="605.37"/>
    <n v="0"/>
    <n v="288"/>
    <n v="288"/>
    <n v="317.37"/>
    <n v="317.37"/>
    <n v="317.37"/>
    <s v="G/510401/1NA101"/>
  </r>
  <r>
    <x v="0"/>
    <x v="0"/>
    <x v="0"/>
    <x v="10"/>
    <x v="10"/>
    <x v="59"/>
    <s v="ZA01N000"/>
    <x v="0"/>
    <x v="0"/>
    <x v="0"/>
    <x v="7"/>
    <x v="0"/>
    <n v="3632.23"/>
    <n v="0"/>
    <n v="3632.23"/>
    <n v="0"/>
    <n v="3632.23"/>
    <n v="0"/>
    <n v="2166.27"/>
    <n v="2166.27"/>
    <n v="1465.96"/>
    <n v="1465.96"/>
    <n v="1465.96"/>
    <s v="G/510408/1NA101"/>
  </r>
  <r>
    <x v="0"/>
    <x v="0"/>
    <x v="0"/>
    <x v="10"/>
    <x v="10"/>
    <x v="59"/>
    <s v="ZA01N000"/>
    <x v="0"/>
    <x v="0"/>
    <x v="0"/>
    <x v="8"/>
    <x v="0"/>
    <n v="37975.72"/>
    <n v="5130"/>
    <n v="43105.72"/>
    <n v="33867.35"/>
    <n v="76973.070000000007"/>
    <n v="0"/>
    <n v="43104.92"/>
    <n v="43104.92"/>
    <n v="0.80000000000291038"/>
    <n v="0.80000000000291038"/>
    <n v="33868.15"/>
    <s v="G/510507/1NA101"/>
  </r>
  <r>
    <x v="0"/>
    <x v="0"/>
    <x v="0"/>
    <x v="10"/>
    <x v="10"/>
    <x v="59"/>
    <s v="ZA01N000"/>
    <x v="0"/>
    <x v="0"/>
    <x v="0"/>
    <x v="9"/>
    <x v="0"/>
    <n v="70078.179999999993"/>
    <n v="0"/>
    <n v="70078.179999999993"/>
    <n v="17803.97"/>
    <n v="87882.15"/>
    <n v="0"/>
    <n v="62297.49"/>
    <n v="62297.49"/>
    <n v="7780.6899999999951"/>
    <n v="7780.6899999999951"/>
    <n v="25584.66"/>
    <s v="G/510509/1NA101"/>
  </r>
  <r>
    <x v="0"/>
    <x v="0"/>
    <x v="0"/>
    <x v="10"/>
    <x v="10"/>
    <x v="59"/>
    <s v="ZA01N000"/>
    <x v="0"/>
    <x v="0"/>
    <x v="0"/>
    <x v="82"/>
    <x v="0"/>
    <n v="435000"/>
    <n v="0"/>
    <n v="435000"/>
    <n v="0"/>
    <n v="435000"/>
    <n v="169725"/>
    <n v="265275"/>
    <n v="265275"/>
    <n v="169725"/>
    <n v="169725"/>
    <n v="0"/>
    <s v="G/510510/1NA101"/>
  </r>
  <r>
    <x v="0"/>
    <x v="0"/>
    <x v="0"/>
    <x v="10"/>
    <x v="10"/>
    <x v="59"/>
    <s v="ZA01N000"/>
    <x v="0"/>
    <x v="0"/>
    <x v="0"/>
    <x v="10"/>
    <x v="0"/>
    <n v="6990.7"/>
    <n v="0"/>
    <n v="6990.7"/>
    <n v="-3412.02"/>
    <n v="3578.68"/>
    <n v="0"/>
    <n v="166.67"/>
    <n v="166.67"/>
    <n v="6824.03"/>
    <n v="6824.03"/>
    <n v="3412.01"/>
    <s v="G/510512/1NA101"/>
  </r>
  <r>
    <x v="0"/>
    <x v="0"/>
    <x v="0"/>
    <x v="10"/>
    <x v="10"/>
    <x v="59"/>
    <s v="ZA01N000"/>
    <x v="0"/>
    <x v="0"/>
    <x v="0"/>
    <x v="11"/>
    <x v="0"/>
    <n v="5981.41"/>
    <n v="0"/>
    <n v="5981.41"/>
    <n v="3898.64"/>
    <n v="9880.0499999999993"/>
    <n v="0"/>
    <n v="5532.83"/>
    <n v="5532.83"/>
    <n v="448.57999999999993"/>
    <n v="448.57999999999993"/>
    <n v="4347.22"/>
    <s v="G/510513/1NA101"/>
  </r>
  <r>
    <x v="0"/>
    <x v="0"/>
    <x v="0"/>
    <x v="10"/>
    <x v="10"/>
    <x v="59"/>
    <s v="ZA01N000"/>
    <x v="0"/>
    <x v="0"/>
    <x v="0"/>
    <x v="12"/>
    <x v="0"/>
    <n v="432810.25"/>
    <n v="-299.5"/>
    <n v="432510.75"/>
    <n v="0"/>
    <n v="432510.75"/>
    <n v="20033.060000000001"/>
    <n v="261406.06"/>
    <n v="261406.06"/>
    <n v="171104.69"/>
    <n v="171104.69"/>
    <n v="151071.63"/>
    <s v="G/510601/1NA101"/>
  </r>
  <r>
    <x v="0"/>
    <x v="0"/>
    <x v="0"/>
    <x v="10"/>
    <x v="10"/>
    <x v="59"/>
    <s v="ZA01N000"/>
    <x v="0"/>
    <x v="0"/>
    <x v="0"/>
    <x v="13"/>
    <x v="0"/>
    <n v="285517.53999999998"/>
    <n v="-197.33"/>
    <n v="285320.20999999996"/>
    <n v="0"/>
    <n v="285320.20999999996"/>
    <n v="25196.57"/>
    <n v="138313.54"/>
    <n v="138313.54"/>
    <n v="147006.66999999995"/>
    <n v="147006.66999999995"/>
    <n v="121810.1"/>
    <s v="G/510602/1NA101"/>
  </r>
  <r>
    <x v="0"/>
    <x v="0"/>
    <x v="0"/>
    <x v="10"/>
    <x v="10"/>
    <x v="59"/>
    <s v="ZA01N000"/>
    <x v="0"/>
    <x v="0"/>
    <x v="0"/>
    <x v="14"/>
    <x v="0"/>
    <n v="38261.24"/>
    <n v="0"/>
    <n v="38261.24"/>
    <n v="0"/>
    <n v="38261.24"/>
    <n v="0"/>
    <n v="5404.33"/>
    <n v="5404.33"/>
    <n v="32856.909999999996"/>
    <n v="32856.909999999996"/>
    <n v="32856.910000000003"/>
    <s v="G/510707/1NA101"/>
  </r>
  <r>
    <x v="0"/>
    <x v="0"/>
    <x v="0"/>
    <x v="10"/>
    <x v="10"/>
    <x v="59"/>
    <s v="ZA01N000"/>
    <x v="7"/>
    <x v="21"/>
    <x v="4"/>
    <x v="57"/>
    <x v="1"/>
    <n v="28000"/>
    <n v="0"/>
    <n v="28000"/>
    <n v="-28000"/>
    <n v="0"/>
    <n v="0"/>
    <n v="0"/>
    <n v="0"/>
    <n v="28000"/>
    <n v="28000"/>
    <n v="0"/>
    <s v="G/730204/1NN103"/>
  </r>
  <r>
    <x v="0"/>
    <x v="0"/>
    <x v="0"/>
    <x v="10"/>
    <x v="10"/>
    <x v="59"/>
    <s v="ZA01N000"/>
    <x v="7"/>
    <x v="21"/>
    <x v="4"/>
    <x v="53"/>
    <x v="1"/>
    <n v="55000"/>
    <n v="-2000"/>
    <n v="53000"/>
    <n v="-45080.480000000003"/>
    <n v="7919.5199999999968"/>
    <n v="0"/>
    <n v="7919.52"/>
    <n v="7919.52"/>
    <n v="45080.479999999996"/>
    <n v="45080.479999999996"/>
    <n v="0"/>
    <s v="G/730205/1NN103"/>
  </r>
  <r>
    <x v="0"/>
    <x v="0"/>
    <x v="0"/>
    <x v="10"/>
    <x v="10"/>
    <x v="59"/>
    <s v="ZA01N000"/>
    <x v="7"/>
    <x v="21"/>
    <x v="4"/>
    <x v="124"/>
    <x v="1"/>
    <n v="20000"/>
    <n v="0"/>
    <n v="20000"/>
    <n v="-20000"/>
    <n v="0"/>
    <n v="0"/>
    <n v="0"/>
    <n v="0"/>
    <n v="20000"/>
    <n v="20000"/>
    <n v="0"/>
    <s v="G/730207/1NN103"/>
  </r>
  <r>
    <x v="0"/>
    <x v="0"/>
    <x v="0"/>
    <x v="10"/>
    <x v="10"/>
    <x v="59"/>
    <s v="ZA01N000"/>
    <x v="7"/>
    <x v="21"/>
    <x v="4"/>
    <x v="227"/>
    <x v="1"/>
    <n v="5117.1499999999996"/>
    <n v="0"/>
    <n v="5117.1499999999996"/>
    <n v="0"/>
    <n v="5117.1499999999996"/>
    <n v="3048.86"/>
    <n v="1268.29"/>
    <n v="702.8"/>
    <n v="3848.8599999999997"/>
    <n v="4414.3499999999995"/>
    <n v="800"/>
    <s v="G/730243/1NN103"/>
  </r>
  <r>
    <x v="0"/>
    <x v="0"/>
    <x v="0"/>
    <x v="10"/>
    <x v="10"/>
    <x v="59"/>
    <s v="ZA01N000"/>
    <x v="7"/>
    <x v="21"/>
    <x v="4"/>
    <x v="62"/>
    <x v="1"/>
    <n v="45000"/>
    <n v="0"/>
    <n v="45000"/>
    <n v="-45000"/>
    <n v="0"/>
    <n v="0"/>
    <n v="0"/>
    <n v="0"/>
    <n v="45000"/>
    <n v="45000"/>
    <n v="0"/>
    <s v="G/730402/1NN103"/>
  </r>
  <r>
    <x v="0"/>
    <x v="0"/>
    <x v="0"/>
    <x v="10"/>
    <x v="10"/>
    <x v="59"/>
    <s v="ZA01N000"/>
    <x v="7"/>
    <x v="21"/>
    <x v="4"/>
    <x v="160"/>
    <x v="1"/>
    <n v="188299"/>
    <n v="2000"/>
    <n v="190299"/>
    <n v="0"/>
    <n v="190299"/>
    <n v="7225.05"/>
    <n v="180191.76"/>
    <n v="108539.49"/>
    <n v="10107.239999999991"/>
    <n v="81759.509999999995"/>
    <n v="2882.19"/>
    <s v="G/730502/1NN103"/>
  </r>
  <r>
    <x v="0"/>
    <x v="0"/>
    <x v="0"/>
    <x v="10"/>
    <x v="10"/>
    <x v="59"/>
    <s v="ZA01N000"/>
    <x v="7"/>
    <x v="21"/>
    <x v="4"/>
    <x v="110"/>
    <x v="1"/>
    <n v="1740"/>
    <n v="0"/>
    <n v="1740"/>
    <n v="0"/>
    <n v="1740"/>
    <n v="1640"/>
    <n v="0"/>
    <n v="0"/>
    <n v="1740"/>
    <n v="1740"/>
    <n v="100"/>
    <s v="G/730704/1NN103"/>
  </r>
  <r>
    <x v="0"/>
    <x v="0"/>
    <x v="0"/>
    <x v="10"/>
    <x v="10"/>
    <x v="59"/>
    <s v="ZA01N000"/>
    <x v="7"/>
    <x v="21"/>
    <x v="4"/>
    <x v="59"/>
    <x v="1"/>
    <n v="7000"/>
    <n v="0"/>
    <n v="7000"/>
    <n v="-7000"/>
    <n v="0"/>
    <n v="0"/>
    <n v="0"/>
    <n v="0"/>
    <n v="7000"/>
    <n v="7000"/>
    <n v="0"/>
    <s v="G/730812/1NN103"/>
  </r>
  <r>
    <x v="0"/>
    <x v="0"/>
    <x v="0"/>
    <x v="10"/>
    <x v="10"/>
    <x v="59"/>
    <s v="ZA01N000"/>
    <x v="7"/>
    <x v="21"/>
    <x v="4"/>
    <x v="133"/>
    <x v="1"/>
    <n v="1780"/>
    <n v="0"/>
    <n v="1780"/>
    <n v="0"/>
    <n v="1780"/>
    <n v="1680"/>
    <n v="0"/>
    <n v="0"/>
    <n v="1780"/>
    <n v="1780"/>
    <n v="100"/>
    <s v="G/730813/1NN103"/>
  </r>
  <r>
    <x v="0"/>
    <x v="0"/>
    <x v="0"/>
    <x v="10"/>
    <x v="10"/>
    <x v="59"/>
    <s v="ZA01N000"/>
    <x v="7"/>
    <x v="16"/>
    <x v="4"/>
    <x v="57"/>
    <x v="1"/>
    <n v="10000"/>
    <n v="10000"/>
    <n v="20000"/>
    <n v="-20000"/>
    <n v="0"/>
    <n v="0"/>
    <n v="0"/>
    <n v="0"/>
    <n v="20000"/>
    <n v="20000"/>
    <n v="0"/>
    <s v="G/730204/1NN103"/>
  </r>
  <r>
    <x v="0"/>
    <x v="0"/>
    <x v="0"/>
    <x v="10"/>
    <x v="10"/>
    <x v="59"/>
    <s v="ZA01N000"/>
    <x v="7"/>
    <x v="16"/>
    <x v="4"/>
    <x v="53"/>
    <x v="1"/>
    <n v="0"/>
    <n v="130000"/>
    <n v="130000"/>
    <n v="-130000"/>
    <n v="0"/>
    <n v="0"/>
    <n v="0"/>
    <n v="0"/>
    <n v="130000"/>
    <n v="130000"/>
    <n v="0"/>
    <s v="G/730205/1NN103"/>
  </r>
  <r>
    <x v="0"/>
    <x v="0"/>
    <x v="0"/>
    <x v="10"/>
    <x v="10"/>
    <x v="59"/>
    <s v="ZA01N000"/>
    <x v="7"/>
    <x v="16"/>
    <x v="4"/>
    <x v="195"/>
    <x v="1"/>
    <n v="131000"/>
    <n v="-131000"/>
    <n v="0"/>
    <n v="0"/>
    <n v="0"/>
    <n v="0"/>
    <n v="0"/>
    <n v="0"/>
    <n v="0"/>
    <n v="0"/>
    <n v="0"/>
    <s v="G/730607/1NN103"/>
  </r>
  <r>
    <x v="0"/>
    <x v="0"/>
    <x v="0"/>
    <x v="10"/>
    <x v="10"/>
    <x v="59"/>
    <s v="ZA01N000"/>
    <x v="7"/>
    <x v="16"/>
    <x v="4"/>
    <x v="73"/>
    <x v="1"/>
    <n v="0"/>
    <n v="9555.84"/>
    <n v="9555.84"/>
    <n v="0"/>
    <n v="9555.84"/>
    <n v="2971.78"/>
    <n v="6584.06"/>
    <n v="6584.06"/>
    <n v="2971.7799999999997"/>
    <n v="2971.7799999999997"/>
    <n v="0"/>
    <s v="G/730805/1NN103"/>
  </r>
  <r>
    <x v="0"/>
    <x v="0"/>
    <x v="0"/>
    <x v="10"/>
    <x v="10"/>
    <x v="59"/>
    <s v="ZA01N000"/>
    <x v="7"/>
    <x v="16"/>
    <x v="4"/>
    <x v="68"/>
    <x v="1"/>
    <n v="20000"/>
    <n v="0"/>
    <n v="20000"/>
    <n v="-20000"/>
    <n v="0"/>
    <n v="0"/>
    <n v="0"/>
    <n v="0"/>
    <n v="20000"/>
    <n v="20000"/>
    <n v="0"/>
    <s v="G/730811/1NN103"/>
  </r>
  <r>
    <x v="0"/>
    <x v="0"/>
    <x v="0"/>
    <x v="10"/>
    <x v="10"/>
    <x v="59"/>
    <s v="ZA01N000"/>
    <x v="7"/>
    <x v="16"/>
    <x v="4"/>
    <x v="115"/>
    <x v="1"/>
    <n v="0"/>
    <n v="1881.6"/>
    <n v="1881.6"/>
    <n v="0"/>
    <n v="1881.6"/>
    <n v="645.12"/>
    <n v="1236.48"/>
    <n v="1236.48"/>
    <n v="645.11999999999989"/>
    <n v="645.11999999999989"/>
    <n v="0"/>
    <s v="G/731404/1NN103"/>
  </r>
  <r>
    <x v="0"/>
    <x v="0"/>
    <x v="0"/>
    <x v="10"/>
    <x v="10"/>
    <x v="59"/>
    <s v="ZA01N000"/>
    <x v="7"/>
    <x v="107"/>
    <x v="4"/>
    <x v="57"/>
    <x v="1"/>
    <n v="0"/>
    <n v="10000"/>
    <n v="10000"/>
    <n v="-10000"/>
    <n v="0"/>
    <n v="0"/>
    <n v="0"/>
    <n v="0"/>
    <n v="10000"/>
    <n v="10000"/>
    <n v="0"/>
    <s v="G/730204/1NN103"/>
  </r>
  <r>
    <x v="0"/>
    <x v="0"/>
    <x v="0"/>
    <x v="10"/>
    <x v="10"/>
    <x v="59"/>
    <s v="ZA01N000"/>
    <x v="7"/>
    <x v="107"/>
    <x v="4"/>
    <x v="53"/>
    <x v="1"/>
    <n v="149500"/>
    <n v="-149500"/>
    <n v="0"/>
    <n v="0"/>
    <n v="0"/>
    <n v="0"/>
    <n v="0"/>
    <n v="0"/>
    <n v="0"/>
    <n v="0"/>
    <n v="0"/>
    <s v="G/730205/1NN103"/>
  </r>
  <r>
    <x v="0"/>
    <x v="0"/>
    <x v="0"/>
    <x v="10"/>
    <x v="10"/>
    <x v="59"/>
    <s v="ZA01N000"/>
    <x v="7"/>
    <x v="107"/>
    <x v="4"/>
    <x v="195"/>
    <x v="1"/>
    <n v="0"/>
    <n v="130500"/>
    <n v="130500"/>
    <n v="-130500"/>
    <n v="0"/>
    <n v="0"/>
    <n v="0"/>
    <n v="0"/>
    <n v="130500"/>
    <n v="130500"/>
    <n v="0"/>
    <s v="G/730607/1NN103"/>
  </r>
  <r>
    <x v="1"/>
    <x v="1"/>
    <x v="0"/>
    <x v="10"/>
    <x v="10"/>
    <x v="59"/>
    <s v="ZA01N000"/>
    <x v="8"/>
    <x v="108"/>
    <x v="4"/>
    <x v="57"/>
    <x v="1"/>
    <n v="55000"/>
    <n v="0"/>
    <n v="55000"/>
    <n v="-55000"/>
    <n v="0"/>
    <n v="0"/>
    <n v="0"/>
    <n v="0"/>
    <n v="55000"/>
    <n v="55000"/>
    <n v="0"/>
    <s v="G/730204/3NN301"/>
  </r>
  <r>
    <x v="0"/>
    <x v="0"/>
    <x v="0"/>
    <x v="10"/>
    <x v="10"/>
    <x v="59"/>
    <s v="ZA01N000"/>
    <x v="7"/>
    <x v="16"/>
    <x v="9"/>
    <x v="157"/>
    <x v="1"/>
    <n v="216905.54"/>
    <n v="-11437.44"/>
    <n v="205468.1"/>
    <n v="-205468.1"/>
    <n v="0"/>
    <n v="0"/>
    <n v="0"/>
    <n v="0"/>
    <n v="205468.1"/>
    <n v="205468.1"/>
    <n v="0"/>
    <s v="G/780103/1NN103"/>
  </r>
  <r>
    <x v="0"/>
    <x v="0"/>
    <x v="0"/>
    <x v="10"/>
    <x v="10"/>
    <x v="59"/>
    <s v="ZA01N000"/>
    <x v="7"/>
    <x v="16"/>
    <x v="9"/>
    <x v="137"/>
    <x v="1"/>
    <n v="9000"/>
    <n v="-9000"/>
    <n v="0"/>
    <n v="0"/>
    <n v="0"/>
    <n v="0"/>
    <n v="0"/>
    <n v="0"/>
    <n v="0"/>
    <n v="0"/>
    <n v="0"/>
    <s v="G/780204/1NN103"/>
  </r>
  <r>
    <x v="0"/>
    <x v="0"/>
    <x v="0"/>
    <x v="10"/>
    <x v="10"/>
    <x v="59"/>
    <s v="ZA01N000"/>
    <x v="7"/>
    <x v="107"/>
    <x v="9"/>
    <x v="137"/>
    <x v="1"/>
    <n v="0"/>
    <n v="9000"/>
    <n v="9000"/>
    <n v="-9000"/>
    <n v="0"/>
    <n v="0"/>
    <n v="0"/>
    <n v="0"/>
    <n v="9000"/>
    <n v="9000"/>
    <n v="0"/>
    <s v="G/780204/1NN103"/>
  </r>
  <r>
    <x v="1"/>
    <x v="1"/>
    <x v="0"/>
    <x v="10"/>
    <x v="10"/>
    <x v="59"/>
    <s v="ZA01N000"/>
    <x v="8"/>
    <x v="108"/>
    <x v="9"/>
    <x v="228"/>
    <x v="1"/>
    <n v="250000"/>
    <n v="0"/>
    <n v="250000"/>
    <n v="-250000"/>
    <n v="0"/>
    <n v="0"/>
    <n v="0"/>
    <n v="0"/>
    <n v="250000"/>
    <n v="250000"/>
    <n v="0"/>
    <s v="G/780104/3NN301"/>
  </r>
  <r>
    <x v="1"/>
    <x v="1"/>
    <x v="0"/>
    <x v="10"/>
    <x v="10"/>
    <x v="59"/>
    <s v="ZA01N000"/>
    <x v="8"/>
    <x v="108"/>
    <x v="9"/>
    <x v="137"/>
    <x v="1"/>
    <n v="300000"/>
    <n v="0"/>
    <n v="300000"/>
    <n v="-300000"/>
    <n v="0"/>
    <n v="0"/>
    <n v="0"/>
    <n v="0"/>
    <n v="300000"/>
    <n v="300000"/>
    <n v="0"/>
    <s v="G/780204/3NN301"/>
  </r>
  <r>
    <x v="1"/>
    <x v="1"/>
    <x v="0"/>
    <x v="10"/>
    <x v="10"/>
    <x v="59"/>
    <s v="ZA01N000"/>
    <x v="8"/>
    <x v="17"/>
    <x v="9"/>
    <x v="157"/>
    <x v="1"/>
    <n v="1000000"/>
    <n v="0"/>
    <n v="1000000"/>
    <n v="0"/>
    <n v="1000000"/>
    <n v="0"/>
    <n v="1000000"/>
    <n v="1000000"/>
    <n v="0"/>
    <n v="0"/>
    <n v="0"/>
    <s v="G/780103/3NN301"/>
  </r>
  <r>
    <x v="1"/>
    <x v="1"/>
    <x v="0"/>
    <x v="10"/>
    <x v="10"/>
    <x v="59"/>
    <s v="ZA01N000"/>
    <x v="8"/>
    <x v="17"/>
    <x v="9"/>
    <x v="137"/>
    <x v="1"/>
    <n v="30000"/>
    <n v="0"/>
    <n v="30000"/>
    <n v="0"/>
    <n v="30000"/>
    <n v="0"/>
    <n v="30000"/>
    <n v="197"/>
    <n v="0"/>
    <n v="29803"/>
    <n v="0"/>
    <s v="G/780204/3NN301"/>
  </r>
  <r>
    <x v="0"/>
    <x v="0"/>
    <x v="0"/>
    <x v="10"/>
    <x v="10"/>
    <x v="59"/>
    <s v="ZA01N000"/>
    <x v="7"/>
    <x v="21"/>
    <x v="6"/>
    <x v="78"/>
    <x v="1"/>
    <n v="65600"/>
    <n v="0"/>
    <n v="65600"/>
    <n v="-65600"/>
    <n v="0"/>
    <n v="0"/>
    <n v="0"/>
    <n v="0"/>
    <n v="65600"/>
    <n v="65600"/>
    <n v="0"/>
    <s v="G/840107/1NN103"/>
  </r>
  <r>
    <x v="1"/>
    <x v="1"/>
    <x v="0"/>
    <x v="10"/>
    <x v="10"/>
    <x v="59"/>
    <s v="ZA01N000"/>
    <x v="8"/>
    <x v="108"/>
    <x v="6"/>
    <x v="78"/>
    <x v="1"/>
    <n v="0"/>
    <n v="0"/>
    <n v="0"/>
    <n v="125000"/>
    <n v="125000"/>
    <n v="0"/>
    <n v="0"/>
    <n v="0"/>
    <n v="0"/>
    <n v="0"/>
    <n v="125000"/>
    <s v="G/840107/3NN301"/>
  </r>
  <r>
    <x v="0"/>
    <x v="0"/>
    <x v="0"/>
    <x v="11"/>
    <x v="11"/>
    <x v="60"/>
    <s v="ZA01P000"/>
    <x v="0"/>
    <x v="0"/>
    <x v="0"/>
    <x v="0"/>
    <x v="0"/>
    <n v="1226304"/>
    <n v="-961.53"/>
    <n v="1225342.47"/>
    <n v="-56513.72"/>
    <n v="1168828.75"/>
    <n v="0"/>
    <n v="769886.88"/>
    <n v="769886.88"/>
    <n v="455455.58999999997"/>
    <n v="455455.58999999997"/>
    <n v="398941.87"/>
    <s v="G/510105/1PA101"/>
  </r>
  <r>
    <x v="0"/>
    <x v="0"/>
    <x v="0"/>
    <x v="11"/>
    <x v="11"/>
    <x v="60"/>
    <s v="ZA01P000"/>
    <x v="0"/>
    <x v="0"/>
    <x v="0"/>
    <x v="1"/>
    <x v="0"/>
    <n v="7232.52"/>
    <n v="0"/>
    <n v="7232.52"/>
    <n v="0"/>
    <n v="7232.52"/>
    <n v="0"/>
    <n v="4821.68"/>
    <n v="4821.68"/>
    <n v="2410.84"/>
    <n v="2410.84"/>
    <n v="2410.84"/>
    <s v="G/510106/1PA101"/>
  </r>
  <r>
    <x v="0"/>
    <x v="0"/>
    <x v="0"/>
    <x v="11"/>
    <x v="11"/>
    <x v="60"/>
    <s v="ZA01P000"/>
    <x v="0"/>
    <x v="0"/>
    <x v="0"/>
    <x v="2"/>
    <x v="0"/>
    <n v="103889.71"/>
    <n v="0"/>
    <n v="103889.71"/>
    <n v="0"/>
    <n v="103889.71"/>
    <n v="821.25"/>
    <n v="21817.13"/>
    <n v="21817.13"/>
    <n v="82072.58"/>
    <n v="82072.58"/>
    <n v="81251.33"/>
    <s v="G/510203/1PA101"/>
  </r>
  <r>
    <x v="0"/>
    <x v="0"/>
    <x v="0"/>
    <x v="11"/>
    <x v="11"/>
    <x v="60"/>
    <s v="ZA01P000"/>
    <x v="0"/>
    <x v="0"/>
    <x v="0"/>
    <x v="3"/>
    <x v="0"/>
    <n v="26784.12"/>
    <n v="0"/>
    <n v="26784.12"/>
    <n v="0"/>
    <n v="26784.12"/>
    <n v="242.22"/>
    <n v="21838.15"/>
    <n v="21838.15"/>
    <n v="4945.9699999999975"/>
    <n v="4945.9699999999975"/>
    <n v="4703.75"/>
    <s v="G/510204/1PA101"/>
  </r>
  <r>
    <x v="0"/>
    <x v="0"/>
    <x v="0"/>
    <x v="11"/>
    <x v="11"/>
    <x v="60"/>
    <s v="ZA01P000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PA101"/>
  </r>
  <r>
    <x v="0"/>
    <x v="0"/>
    <x v="0"/>
    <x v="11"/>
    <x v="11"/>
    <x v="60"/>
    <s v="ZA01P000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PA101"/>
  </r>
  <r>
    <x v="0"/>
    <x v="0"/>
    <x v="0"/>
    <x v="11"/>
    <x v="11"/>
    <x v="60"/>
    <s v="ZA01P000"/>
    <x v="0"/>
    <x v="0"/>
    <x v="0"/>
    <x v="6"/>
    <x v="0"/>
    <n v="36.159999999999997"/>
    <n v="30.84"/>
    <n v="67"/>
    <n v="0"/>
    <n v="67"/>
    <n v="0"/>
    <n v="64"/>
    <n v="64"/>
    <n v="3"/>
    <n v="3"/>
    <n v="3"/>
    <s v="G/510401/1PA101"/>
  </r>
  <r>
    <x v="0"/>
    <x v="0"/>
    <x v="0"/>
    <x v="11"/>
    <x v="11"/>
    <x v="60"/>
    <s v="ZA01P000"/>
    <x v="0"/>
    <x v="0"/>
    <x v="0"/>
    <x v="7"/>
    <x v="0"/>
    <n v="216.98"/>
    <n v="0"/>
    <n v="216.98"/>
    <n v="0"/>
    <n v="216.98"/>
    <n v="0"/>
    <n v="192.88"/>
    <n v="192.88"/>
    <n v="24.099999999999994"/>
    <n v="24.099999999999994"/>
    <n v="24.1"/>
    <s v="G/510408/1PA101"/>
  </r>
  <r>
    <x v="0"/>
    <x v="0"/>
    <x v="0"/>
    <x v="11"/>
    <x v="11"/>
    <x v="60"/>
    <s v="ZA01P000"/>
    <x v="0"/>
    <x v="0"/>
    <x v="0"/>
    <x v="8"/>
    <x v="0"/>
    <n v="8806.02"/>
    <n v="0"/>
    <n v="8806.02"/>
    <n v="0"/>
    <n v="8806.02"/>
    <n v="0"/>
    <n v="6478.36"/>
    <n v="6478.36"/>
    <n v="2327.6600000000008"/>
    <n v="2327.6600000000008"/>
    <n v="2327.66"/>
    <s v="G/510507/1PA101"/>
  </r>
  <r>
    <x v="0"/>
    <x v="0"/>
    <x v="0"/>
    <x v="11"/>
    <x v="11"/>
    <x v="60"/>
    <s v="ZA01P000"/>
    <x v="0"/>
    <x v="0"/>
    <x v="0"/>
    <x v="9"/>
    <x v="0"/>
    <n v="2833"/>
    <n v="0"/>
    <n v="2833"/>
    <n v="-1416.5"/>
    <n v="1416.5"/>
    <n v="0"/>
    <n v="0"/>
    <n v="0"/>
    <n v="2833"/>
    <n v="2833"/>
    <n v="1416.5"/>
    <s v="G/510509/1PA101"/>
  </r>
  <r>
    <x v="0"/>
    <x v="0"/>
    <x v="0"/>
    <x v="11"/>
    <x v="11"/>
    <x v="60"/>
    <s v="ZA01P000"/>
    <x v="0"/>
    <x v="0"/>
    <x v="0"/>
    <x v="82"/>
    <x v="0"/>
    <n v="13140"/>
    <n v="0"/>
    <n v="13140"/>
    <n v="0"/>
    <n v="13140"/>
    <n v="7665"/>
    <n v="5475"/>
    <n v="5475"/>
    <n v="7665"/>
    <n v="7665"/>
    <n v="0"/>
    <s v="G/510510/1PA101"/>
  </r>
  <r>
    <x v="0"/>
    <x v="0"/>
    <x v="0"/>
    <x v="11"/>
    <x v="11"/>
    <x v="60"/>
    <s v="ZA01P000"/>
    <x v="0"/>
    <x v="0"/>
    <x v="0"/>
    <x v="10"/>
    <x v="0"/>
    <n v="3542.65"/>
    <n v="99"/>
    <n v="3641.65"/>
    <n v="1263.8699999999999"/>
    <n v="4905.5200000000004"/>
    <n v="0"/>
    <n v="3641.65"/>
    <n v="3641.65"/>
    <n v="0"/>
    <n v="0"/>
    <n v="1263.8699999999999"/>
    <s v="G/510512/1PA101"/>
  </r>
  <r>
    <x v="0"/>
    <x v="0"/>
    <x v="0"/>
    <x v="11"/>
    <x v="11"/>
    <x v="60"/>
    <s v="ZA01P000"/>
    <x v="0"/>
    <x v="0"/>
    <x v="0"/>
    <x v="11"/>
    <x v="0"/>
    <n v="3085.3"/>
    <n v="521.36"/>
    <n v="3606.6600000000003"/>
    <n v="1992.08"/>
    <n v="5598.74"/>
    <n v="0"/>
    <n v="3606.66"/>
    <n v="3606.66"/>
    <n v="0"/>
    <n v="0"/>
    <n v="1992.08"/>
    <s v="G/510513/1PA101"/>
  </r>
  <r>
    <x v="0"/>
    <x v="0"/>
    <x v="0"/>
    <x v="11"/>
    <x v="11"/>
    <x v="60"/>
    <s v="ZA01P000"/>
    <x v="0"/>
    <x v="0"/>
    <x v="0"/>
    <x v="12"/>
    <x v="0"/>
    <n v="157668.42000000001"/>
    <n v="0"/>
    <n v="157668.42000000001"/>
    <n v="-4671.62"/>
    <n v="152996.80000000002"/>
    <n v="1246.6500000000001"/>
    <n v="100138.93"/>
    <n v="100138.93"/>
    <n v="57529.49000000002"/>
    <n v="57529.49000000002"/>
    <n v="51611.22"/>
    <s v="G/510601/1PA101"/>
  </r>
  <r>
    <x v="0"/>
    <x v="0"/>
    <x v="0"/>
    <x v="11"/>
    <x v="11"/>
    <x v="60"/>
    <s v="ZA01P000"/>
    <x v="0"/>
    <x v="0"/>
    <x v="0"/>
    <x v="13"/>
    <x v="0"/>
    <n v="103889.71"/>
    <n v="0"/>
    <n v="103889.71"/>
    <n v="-21896.27"/>
    <n v="81993.440000000002"/>
    <n v="821.37"/>
    <n v="53719.22"/>
    <n v="53719.22"/>
    <n v="50170.490000000005"/>
    <n v="50170.490000000005"/>
    <n v="27452.85"/>
    <s v="G/510602/1PA101"/>
  </r>
  <r>
    <x v="0"/>
    <x v="0"/>
    <x v="0"/>
    <x v="11"/>
    <x v="11"/>
    <x v="60"/>
    <s v="ZA01P000"/>
    <x v="0"/>
    <x v="0"/>
    <x v="0"/>
    <x v="14"/>
    <x v="0"/>
    <n v="10027.09"/>
    <n v="0"/>
    <n v="10027.09"/>
    <n v="0"/>
    <n v="10027.09"/>
    <n v="0"/>
    <n v="318.58999999999997"/>
    <n v="318.58999999999997"/>
    <n v="9708.5"/>
    <n v="9708.5"/>
    <n v="9708.5"/>
    <s v="G/510707/1PA101"/>
  </r>
  <r>
    <x v="0"/>
    <x v="0"/>
    <x v="0"/>
    <x v="11"/>
    <x v="11"/>
    <x v="60"/>
    <s v="ZA01P000"/>
    <x v="0"/>
    <x v="1"/>
    <x v="1"/>
    <x v="24"/>
    <x v="1"/>
    <n v="5000"/>
    <n v="0"/>
    <n v="5000"/>
    <n v="-2500"/>
    <n v="2500"/>
    <n v="0"/>
    <n v="0"/>
    <n v="0"/>
    <n v="5000"/>
    <n v="5000"/>
    <n v="2500"/>
    <s v="G/530402/1PA101"/>
  </r>
  <r>
    <x v="0"/>
    <x v="0"/>
    <x v="0"/>
    <x v="11"/>
    <x v="11"/>
    <x v="60"/>
    <s v="ZA01P000"/>
    <x v="0"/>
    <x v="1"/>
    <x v="1"/>
    <x v="127"/>
    <x v="1"/>
    <n v="2000"/>
    <n v="0"/>
    <n v="2000"/>
    <n v="-1000"/>
    <n v="1000"/>
    <n v="0"/>
    <n v="0"/>
    <n v="0"/>
    <n v="2000"/>
    <n v="2000"/>
    <n v="1000"/>
    <s v="G/530418/1PA101"/>
  </r>
  <r>
    <x v="0"/>
    <x v="0"/>
    <x v="0"/>
    <x v="11"/>
    <x v="11"/>
    <x v="60"/>
    <s v="ZA01P000"/>
    <x v="0"/>
    <x v="1"/>
    <x v="1"/>
    <x v="28"/>
    <x v="1"/>
    <n v="500"/>
    <n v="0"/>
    <n v="500"/>
    <n v="-250"/>
    <n v="250"/>
    <n v="180"/>
    <n v="0"/>
    <n v="0"/>
    <n v="500"/>
    <n v="500"/>
    <n v="70"/>
    <s v="G/530704/1PA101"/>
  </r>
  <r>
    <x v="0"/>
    <x v="0"/>
    <x v="0"/>
    <x v="11"/>
    <x v="11"/>
    <x v="60"/>
    <s v="ZA01P000"/>
    <x v="0"/>
    <x v="1"/>
    <x v="1"/>
    <x v="37"/>
    <x v="1"/>
    <n v="2000"/>
    <n v="0"/>
    <n v="2000"/>
    <n v="-1000"/>
    <n v="1000"/>
    <n v="0"/>
    <n v="0"/>
    <n v="0"/>
    <n v="2000"/>
    <n v="2000"/>
    <n v="1000"/>
    <s v="G/530813/1PA101"/>
  </r>
  <r>
    <x v="1"/>
    <x v="1"/>
    <x v="0"/>
    <x v="11"/>
    <x v="11"/>
    <x v="60"/>
    <s v="ZA01P000"/>
    <x v="28"/>
    <x v="109"/>
    <x v="3"/>
    <x v="40"/>
    <x v="1"/>
    <n v="0"/>
    <n v="41065.75"/>
    <n v="41065.75"/>
    <n v="0"/>
    <n v="41065.75"/>
    <n v="31663.37"/>
    <n v="9402.3799999999992"/>
    <n v="9402.3799999999992"/>
    <n v="31663.370000000003"/>
    <n v="31663.370000000003"/>
    <n v="0"/>
    <s v="G/710203/3PP306"/>
  </r>
  <r>
    <x v="1"/>
    <x v="1"/>
    <x v="0"/>
    <x v="11"/>
    <x v="11"/>
    <x v="60"/>
    <s v="ZA01P000"/>
    <x v="28"/>
    <x v="109"/>
    <x v="3"/>
    <x v="41"/>
    <x v="1"/>
    <n v="0"/>
    <n v="10633.33"/>
    <n v="10633.33"/>
    <n v="0"/>
    <n v="10633.33"/>
    <n v="4450.13"/>
    <n v="6183.2"/>
    <n v="6183.2"/>
    <n v="4450.13"/>
    <n v="4450.13"/>
    <n v="0"/>
    <s v="G/710204/3PP306"/>
  </r>
  <r>
    <x v="1"/>
    <x v="1"/>
    <x v="0"/>
    <x v="11"/>
    <x v="11"/>
    <x v="60"/>
    <s v="ZA01P000"/>
    <x v="28"/>
    <x v="109"/>
    <x v="3"/>
    <x v="42"/>
    <x v="1"/>
    <n v="0"/>
    <n v="23740.63"/>
    <n v="23740.63"/>
    <n v="-11870.32"/>
    <n v="11870.310000000001"/>
    <n v="0"/>
    <n v="2338.67"/>
    <n v="2338.67"/>
    <n v="21401.96"/>
    <n v="21401.96"/>
    <n v="9531.64"/>
    <s v="G/710507/3PP306"/>
  </r>
  <r>
    <x v="1"/>
    <x v="1"/>
    <x v="0"/>
    <x v="11"/>
    <x v="11"/>
    <x v="60"/>
    <s v="ZA01P000"/>
    <x v="28"/>
    <x v="109"/>
    <x v="3"/>
    <x v="43"/>
    <x v="1"/>
    <n v="0"/>
    <n v="510189"/>
    <n v="510189"/>
    <n v="0"/>
    <n v="510189"/>
    <n v="195278.93"/>
    <n v="314910.07"/>
    <n v="314910.07"/>
    <n v="195278.93"/>
    <n v="195278.93"/>
    <n v="0"/>
    <s v="G/710510/3PP306"/>
  </r>
  <r>
    <x v="1"/>
    <x v="1"/>
    <x v="0"/>
    <x v="11"/>
    <x v="11"/>
    <x v="60"/>
    <s v="ZA01P000"/>
    <x v="28"/>
    <x v="109"/>
    <x v="3"/>
    <x v="214"/>
    <x v="1"/>
    <n v="0"/>
    <n v="569"/>
    <n v="569"/>
    <n v="0"/>
    <n v="569"/>
    <n v="0"/>
    <n v="568.33000000000004"/>
    <n v="568.33000000000004"/>
    <n v="0.66999999999995907"/>
    <n v="0.66999999999995907"/>
    <n v="0.67"/>
    <s v="G/710512/3PP306"/>
  </r>
  <r>
    <x v="1"/>
    <x v="1"/>
    <x v="0"/>
    <x v="11"/>
    <x v="11"/>
    <x v="60"/>
    <s v="ZA01P000"/>
    <x v="28"/>
    <x v="109"/>
    <x v="3"/>
    <x v="214"/>
    <x v="0"/>
    <n v="0"/>
    <n v="310.33"/>
    <n v="310.33"/>
    <n v="0"/>
    <n v="310.33"/>
    <n v="0"/>
    <n v="310"/>
    <n v="310"/>
    <n v="0.32999999999998408"/>
    <n v="0.32999999999998408"/>
    <n v="0.33"/>
    <s v="G/710512/3PP306"/>
  </r>
  <r>
    <x v="1"/>
    <x v="1"/>
    <x v="0"/>
    <x v="11"/>
    <x v="11"/>
    <x v="60"/>
    <s v="ZA01P000"/>
    <x v="28"/>
    <x v="109"/>
    <x v="3"/>
    <x v="44"/>
    <x v="1"/>
    <n v="0"/>
    <n v="44187.88"/>
    <n v="44187.88"/>
    <n v="16049.36"/>
    <n v="60237.24"/>
    <n v="3946.61"/>
    <n v="40241.269999999997"/>
    <n v="40241.269999999997"/>
    <n v="3946.6100000000006"/>
    <n v="3946.6100000000006"/>
    <n v="16049.36"/>
    <s v="G/710601/3PP306"/>
  </r>
  <r>
    <x v="1"/>
    <x v="1"/>
    <x v="0"/>
    <x v="11"/>
    <x v="11"/>
    <x v="60"/>
    <s v="ZA01P000"/>
    <x v="28"/>
    <x v="109"/>
    <x v="3"/>
    <x v="45"/>
    <x v="1"/>
    <n v="0"/>
    <n v="41065.75"/>
    <n v="41065.75"/>
    <n v="0"/>
    <n v="41065.75"/>
    <n v="37401.11"/>
    <n v="3664.64"/>
    <n v="3664.64"/>
    <n v="37401.11"/>
    <n v="37401.11"/>
    <n v="0"/>
    <s v="G/710602/3PP306"/>
  </r>
  <r>
    <x v="1"/>
    <x v="1"/>
    <x v="0"/>
    <x v="11"/>
    <x v="11"/>
    <x v="60"/>
    <s v="ZA01P000"/>
    <x v="28"/>
    <x v="109"/>
    <x v="4"/>
    <x v="124"/>
    <x v="1"/>
    <n v="14000"/>
    <n v="0"/>
    <n v="14000"/>
    <n v="-14000"/>
    <n v="0"/>
    <n v="0"/>
    <n v="0"/>
    <n v="0"/>
    <n v="14000"/>
    <n v="14000"/>
    <n v="0"/>
    <s v="G/730207/3PP306"/>
  </r>
  <r>
    <x v="1"/>
    <x v="1"/>
    <x v="0"/>
    <x v="11"/>
    <x v="11"/>
    <x v="60"/>
    <s v="ZA01P000"/>
    <x v="28"/>
    <x v="109"/>
    <x v="4"/>
    <x v="49"/>
    <x v="1"/>
    <n v="713000"/>
    <n v="-671451.34"/>
    <n v="41548.660000000033"/>
    <n v="-41548.660000000003"/>
    <n v="0"/>
    <n v="0"/>
    <n v="0"/>
    <n v="0"/>
    <n v="41548.660000000033"/>
    <n v="41548.660000000033"/>
    <n v="0"/>
    <s v="G/730606/3PP306"/>
  </r>
  <r>
    <x v="1"/>
    <x v="1"/>
    <x v="0"/>
    <x v="11"/>
    <x v="11"/>
    <x v="60"/>
    <s v="ZA01P000"/>
    <x v="28"/>
    <x v="109"/>
    <x v="4"/>
    <x v="126"/>
    <x v="1"/>
    <n v="7000"/>
    <n v="0"/>
    <n v="7000"/>
    <n v="-7000"/>
    <n v="0"/>
    <n v="0"/>
    <n v="0"/>
    <n v="0"/>
    <n v="7000"/>
    <n v="7000"/>
    <n v="0"/>
    <s v="G/730702/3PP306"/>
  </r>
  <r>
    <x v="1"/>
    <x v="1"/>
    <x v="0"/>
    <x v="11"/>
    <x v="11"/>
    <x v="60"/>
    <s v="ZA01P000"/>
    <x v="28"/>
    <x v="109"/>
    <x v="4"/>
    <x v="110"/>
    <x v="1"/>
    <n v="14000"/>
    <n v="0"/>
    <n v="14000"/>
    <n v="0"/>
    <n v="14000"/>
    <n v="0"/>
    <n v="0"/>
    <n v="0"/>
    <n v="14000"/>
    <n v="14000"/>
    <n v="14000"/>
    <s v="G/730704/3PP306"/>
  </r>
  <r>
    <x v="1"/>
    <x v="1"/>
    <x v="0"/>
    <x v="11"/>
    <x v="11"/>
    <x v="60"/>
    <s v="ZA01P000"/>
    <x v="28"/>
    <x v="109"/>
    <x v="4"/>
    <x v="64"/>
    <x v="1"/>
    <n v="7000"/>
    <n v="0"/>
    <n v="7000"/>
    <n v="-7000"/>
    <n v="0"/>
    <n v="0"/>
    <n v="0"/>
    <n v="0"/>
    <n v="7000"/>
    <n v="7000"/>
    <n v="0"/>
    <s v="G/730807/3PP306"/>
  </r>
  <r>
    <x v="1"/>
    <x v="1"/>
    <x v="0"/>
    <x v="11"/>
    <x v="11"/>
    <x v="60"/>
    <s v="ZA01P000"/>
    <x v="28"/>
    <x v="109"/>
    <x v="4"/>
    <x v="133"/>
    <x v="1"/>
    <n v="5000"/>
    <n v="0"/>
    <n v="5000"/>
    <n v="0"/>
    <n v="5000"/>
    <n v="0"/>
    <n v="0"/>
    <n v="0"/>
    <n v="5000"/>
    <n v="5000"/>
    <n v="5000"/>
    <s v="G/730813/3PP306"/>
  </r>
  <r>
    <x v="1"/>
    <x v="1"/>
    <x v="0"/>
    <x v="11"/>
    <x v="11"/>
    <x v="60"/>
    <s v="ZA01P000"/>
    <x v="28"/>
    <x v="110"/>
    <x v="4"/>
    <x v="57"/>
    <x v="1"/>
    <n v="10000"/>
    <n v="0"/>
    <n v="10000"/>
    <n v="-10000"/>
    <n v="0"/>
    <n v="0"/>
    <n v="0"/>
    <n v="0"/>
    <n v="10000"/>
    <n v="10000"/>
    <n v="0"/>
    <s v="G/730204/3PP306"/>
  </r>
  <r>
    <x v="1"/>
    <x v="1"/>
    <x v="0"/>
    <x v="11"/>
    <x v="11"/>
    <x v="60"/>
    <s v="ZA01P000"/>
    <x v="28"/>
    <x v="110"/>
    <x v="4"/>
    <x v="53"/>
    <x v="1"/>
    <n v="10000"/>
    <n v="0"/>
    <n v="10000"/>
    <n v="-10000"/>
    <n v="0"/>
    <n v="0"/>
    <n v="0"/>
    <n v="0"/>
    <n v="10000"/>
    <n v="10000"/>
    <n v="0"/>
    <s v="G/730205/3PP306"/>
  </r>
  <r>
    <x v="1"/>
    <x v="1"/>
    <x v="0"/>
    <x v="11"/>
    <x v="11"/>
    <x v="60"/>
    <s v="ZA01P000"/>
    <x v="28"/>
    <x v="111"/>
    <x v="4"/>
    <x v="106"/>
    <x v="1"/>
    <n v="60000"/>
    <n v="0"/>
    <n v="60000"/>
    <n v="-60000"/>
    <n v="0"/>
    <n v="0"/>
    <n v="0"/>
    <n v="0"/>
    <n v="60000"/>
    <n v="60000"/>
    <n v="0"/>
    <s v="G/730601/3PP306"/>
  </r>
  <r>
    <x v="1"/>
    <x v="1"/>
    <x v="0"/>
    <x v="11"/>
    <x v="11"/>
    <x v="60"/>
    <s v="ZA01P000"/>
    <x v="28"/>
    <x v="111"/>
    <x v="4"/>
    <x v="49"/>
    <x v="1"/>
    <n v="139485.76000000001"/>
    <n v="0"/>
    <n v="139485.76000000001"/>
    <n v="-139485.76000000001"/>
    <n v="0"/>
    <n v="0"/>
    <n v="0"/>
    <n v="0"/>
    <n v="139485.76000000001"/>
    <n v="139485.76000000001"/>
    <n v="0"/>
    <s v="G/730606/3PP306"/>
  </r>
  <r>
    <x v="1"/>
    <x v="1"/>
    <x v="0"/>
    <x v="11"/>
    <x v="11"/>
    <x v="60"/>
    <s v="ZA01P000"/>
    <x v="28"/>
    <x v="109"/>
    <x v="6"/>
    <x v="78"/>
    <x v="1"/>
    <n v="40000"/>
    <n v="0"/>
    <n v="40000"/>
    <n v="0"/>
    <n v="40000"/>
    <n v="0"/>
    <n v="0"/>
    <n v="0"/>
    <n v="40000"/>
    <n v="40000"/>
    <n v="40000"/>
    <s v="G/840107/3PP306"/>
  </r>
  <r>
    <x v="0"/>
    <x v="0"/>
    <x v="3"/>
    <x v="15"/>
    <x v="15"/>
    <x v="61"/>
    <s v="UC32M020"/>
    <x v="0"/>
    <x v="0"/>
    <x v="0"/>
    <x v="0"/>
    <x v="0"/>
    <n v="1556724"/>
    <n v="-399795"/>
    <n v="1156929"/>
    <n v="142747.68"/>
    <n v="1299676.68"/>
    <n v="0"/>
    <n v="857263.07"/>
    <n v="857263.07"/>
    <n v="299665.93000000005"/>
    <n v="299665.93000000005"/>
    <n v="442413.61"/>
    <s v="G/510105/1MA101"/>
  </r>
  <r>
    <x v="0"/>
    <x v="0"/>
    <x v="3"/>
    <x v="15"/>
    <x v="15"/>
    <x v="61"/>
    <s v="UC32M020"/>
    <x v="0"/>
    <x v="0"/>
    <x v="0"/>
    <x v="1"/>
    <x v="0"/>
    <n v="114411"/>
    <n v="5670.96"/>
    <n v="120081.96"/>
    <n v="0"/>
    <n v="120081.96"/>
    <n v="0"/>
    <n v="73908.22"/>
    <n v="73908.22"/>
    <n v="46173.740000000005"/>
    <n v="46173.740000000005"/>
    <n v="46173.74"/>
    <s v="G/510106/1MA101"/>
  </r>
  <r>
    <x v="0"/>
    <x v="0"/>
    <x v="3"/>
    <x v="15"/>
    <x v="15"/>
    <x v="61"/>
    <s v="UC32M020"/>
    <x v="0"/>
    <x v="0"/>
    <x v="0"/>
    <x v="2"/>
    <x v="0"/>
    <n v="239114.25"/>
    <n v="-113007.09"/>
    <n v="126107.16"/>
    <n v="0"/>
    <n v="126107.16"/>
    <n v="18221.27"/>
    <n v="11472.3"/>
    <n v="11472.3"/>
    <n v="114634.86"/>
    <n v="114634.86"/>
    <n v="96413.59"/>
    <s v="G/510203/1MA101"/>
  </r>
  <r>
    <x v="0"/>
    <x v="0"/>
    <x v="3"/>
    <x v="15"/>
    <x v="15"/>
    <x v="61"/>
    <s v="UC32M020"/>
    <x v="0"/>
    <x v="0"/>
    <x v="0"/>
    <x v="3"/>
    <x v="0"/>
    <n v="71018.5"/>
    <n v="-31300"/>
    <n v="39718.5"/>
    <n v="0"/>
    <n v="39718.5"/>
    <n v="3379.7"/>
    <n v="34667.99"/>
    <n v="34667.99"/>
    <n v="5050.510000000002"/>
    <n v="5050.510000000002"/>
    <n v="1670.81"/>
    <s v="G/510204/1MA101"/>
  </r>
  <r>
    <x v="0"/>
    <x v="0"/>
    <x v="3"/>
    <x v="15"/>
    <x v="15"/>
    <x v="61"/>
    <s v="UC32M020"/>
    <x v="0"/>
    <x v="0"/>
    <x v="0"/>
    <x v="4"/>
    <x v="0"/>
    <n v="1584"/>
    <n v="242"/>
    <n v="1826"/>
    <n v="0"/>
    <n v="1826"/>
    <n v="0"/>
    <n v="548.5"/>
    <n v="548.5"/>
    <n v="1277.5"/>
    <n v="1277.5"/>
    <n v="1277.5"/>
    <s v="G/510304/1MA101"/>
  </r>
  <r>
    <x v="0"/>
    <x v="0"/>
    <x v="3"/>
    <x v="15"/>
    <x v="15"/>
    <x v="61"/>
    <s v="UC32M020"/>
    <x v="0"/>
    <x v="0"/>
    <x v="0"/>
    <x v="5"/>
    <x v="0"/>
    <n v="12672"/>
    <n v="800"/>
    <n v="13472"/>
    <n v="0"/>
    <n v="13472"/>
    <n v="0"/>
    <n v="5460"/>
    <n v="5460"/>
    <n v="8012"/>
    <n v="8012"/>
    <n v="8012"/>
    <s v="G/510306/1MA101"/>
  </r>
  <r>
    <x v="0"/>
    <x v="0"/>
    <x v="3"/>
    <x v="15"/>
    <x v="15"/>
    <x v="61"/>
    <s v="UC32M020"/>
    <x v="0"/>
    <x v="0"/>
    <x v="0"/>
    <x v="6"/>
    <x v="0"/>
    <n v="572.05999999999995"/>
    <n v="264"/>
    <n v="836.06"/>
    <n v="0"/>
    <n v="836.06"/>
    <n v="0"/>
    <n v="212"/>
    <n v="212"/>
    <n v="624.05999999999995"/>
    <n v="624.05999999999995"/>
    <n v="624.05999999999995"/>
    <s v="G/510401/1MA101"/>
  </r>
  <r>
    <x v="0"/>
    <x v="0"/>
    <x v="3"/>
    <x v="15"/>
    <x v="15"/>
    <x v="61"/>
    <s v="UC32M020"/>
    <x v="0"/>
    <x v="0"/>
    <x v="0"/>
    <x v="7"/>
    <x v="0"/>
    <n v="3432.33"/>
    <n v="29.58"/>
    <n v="3461.91"/>
    <n v="0"/>
    <n v="3461.91"/>
    <n v="0"/>
    <n v="2392.54"/>
    <n v="2392.54"/>
    <n v="1069.3699999999999"/>
    <n v="1069.3699999999999"/>
    <n v="1069.3699999999999"/>
    <s v="G/510408/1MA101"/>
  </r>
  <r>
    <x v="0"/>
    <x v="0"/>
    <x v="3"/>
    <x v="15"/>
    <x v="15"/>
    <x v="61"/>
    <s v="UC32M020"/>
    <x v="0"/>
    <x v="0"/>
    <x v="0"/>
    <x v="8"/>
    <x v="0"/>
    <n v="12543.73"/>
    <n v="0"/>
    <n v="12543.73"/>
    <n v="0"/>
    <n v="12543.73"/>
    <n v="0"/>
    <n v="8418.66"/>
    <n v="8418.66"/>
    <n v="4125.07"/>
    <n v="4125.07"/>
    <n v="4125.07"/>
    <s v="G/510507/1MA101"/>
  </r>
  <r>
    <x v="0"/>
    <x v="0"/>
    <x v="3"/>
    <x v="15"/>
    <x v="15"/>
    <x v="61"/>
    <s v="UC32M020"/>
    <x v="0"/>
    <x v="0"/>
    <x v="0"/>
    <x v="9"/>
    <x v="0"/>
    <n v="1290.8499999999999"/>
    <n v="0"/>
    <n v="1290.8499999999999"/>
    <n v="-645.42999999999995"/>
    <n v="645.41999999999996"/>
    <n v="0"/>
    <n v="0"/>
    <n v="0"/>
    <n v="1290.8499999999999"/>
    <n v="1290.8499999999999"/>
    <n v="645.41999999999996"/>
    <s v="G/510509/1MA101"/>
  </r>
  <r>
    <x v="0"/>
    <x v="0"/>
    <x v="3"/>
    <x v="15"/>
    <x v="15"/>
    <x v="61"/>
    <s v="UC32M020"/>
    <x v="0"/>
    <x v="0"/>
    <x v="0"/>
    <x v="82"/>
    <x v="0"/>
    <n v="1198236"/>
    <n v="-961215"/>
    <n v="237021"/>
    <n v="0"/>
    <n v="237021"/>
    <n v="127439.83"/>
    <n v="109581.17"/>
    <n v="109581.17"/>
    <n v="127439.83"/>
    <n v="127439.83"/>
    <n v="0"/>
    <s v="G/510510/1MA101"/>
  </r>
  <r>
    <x v="0"/>
    <x v="0"/>
    <x v="3"/>
    <x v="15"/>
    <x v="15"/>
    <x v="61"/>
    <s v="UC32M020"/>
    <x v="0"/>
    <x v="0"/>
    <x v="0"/>
    <x v="10"/>
    <x v="0"/>
    <n v="3635.4"/>
    <n v="0"/>
    <n v="3635.4"/>
    <n v="-1710.45"/>
    <n v="1924.95"/>
    <n v="0"/>
    <n v="214.5"/>
    <n v="214.5"/>
    <n v="3420.9"/>
    <n v="3420.9"/>
    <n v="1710.45"/>
    <s v="G/510512/1MA101"/>
  </r>
  <r>
    <x v="0"/>
    <x v="0"/>
    <x v="3"/>
    <x v="15"/>
    <x v="15"/>
    <x v="61"/>
    <s v="UC32M020"/>
    <x v="0"/>
    <x v="0"/>
    <x v="0"/>
    <x v="11"/>
    <x v="0"/>
    <n v="7270.8"/>
    <n v="0"/>
    <n v="7270.8"/>
    <n v="-3003.67"/>
    <n v="4267.13"/>
    <n v="0"/>
    <n v="2087.4699999999998"/>
    <n v="2087.4699999999998"/>
    <n v="5183.33"/>
    <n v="5183.33"/>
    <n v="2179.66"/>
    <s v="G/510513/1MA101"/>
  </r>
  <r>
    <x v="0"/>
    <x v="0"/>
    <x v="3"/>
    <x v="15"/>
    <x v="15"/>
    <x v="61"/>
    <s v="UC32M020"/>
    <x v="0"/>
    <x v="0"/>
    <x v="0"/>
    <x v="12"/>
    <x v="0"/>
    <n v="362403.38"/>
    <n v="-171247.84"/>
    <n v="191155.54"/>
    <n v="8252.32"/>
    <n v="199407.86000000002"/>
    <n v="15569.42"/>
    <n v="132557.78"/>
    <n v="132557.78"/>
    <n v="58597.760000000009"/>
    <n v="58597.760000000009"/>
    <n v="51280.66"/>
    <s v="G/510601/1MA101"/>
  </r>
  <r>
    <x v="0"/>
    <x v="0"/>
    <x v="3"/>
    <x v="15"/>
    <x v="15"/>
    <x v="61"/>
    <s v="UC32M020"/>
    <x v="0"/>
    <x v="0"/>
    <x v="0"/>
    <x v="13"/>
    <x v="0"/>
    <n v="239114.25"/>
    <n v="-113007.09"/>
    <n v="126107.16"/>
    <n v="0"/>
    <n v="126107.16"/>
    <n v="17617.009999999998"/>
    <n v="80511.679999999993"/>
    <n v="80511.679999999993"/>
    <n v="45595.48000000001"/>
    <n v="45595.48000000001"/>
    <n v="27978.47"/>
    <s v="G/510602/1MA101"/>
  </r>
  <r>
    <x v="0"/>
    <x v="0"/>
    <x v="3"/>
    <x v="15"/>
    <x v="15"/>
    <x v="61"/>
    <s v="UC32M020"/>
    <x v="0"/>
    <x v="0"/>
    <x v="0"/>
    <x v="14"/>
    <x v="0"/>
    <n v="23630.06"/>
    <n v="0"/>
    <n v="23630.06"/>
    <n v="0"/>
    <n v="23630.06"/>
    <n v="0"/>
    <n v="7795.72"/>
    <n v="7795.72"/>
    <n v="15834.34"/>
    <n v="15834.34"/>
    <n v="15834.34"/>
    <s v="G/510707/1MA101"/>
  </r>
  <r>
    <x v="0"/>
    <x v="0"/>
    <x v="3"/>
    <x v="15"/>
    <x v="15"/>
    <x v="61"/>
    <s v="UC32M020"/>
    <x v="0"/>
    <x v="1"/>
    <x v="1"/>
    <x v="15"/>
    <x v="1"/>
    <n v="7016"/>
    <n v="0"/>
    <n v="7016"/>
    <n v="0"/>
    <n v="7016"/>
    <n v="0"/>
    <n v="7016"/>
    <n v="5045.91"/>
    <n v="0"/>
    <n v="1970.0900000000001"/>
    <n v="0"/>
    <s v="G/530101/1MA101"/>
  </r>
  <r>
    <x v="0"/>
    <x v="0"/>
    <x v="3"/>
    <x v="15"/>
    <x v="15"/>
    <x v="61"/>
    <s v="UC32M020"/>
    <x v="0"/>
    <x v="1"/>
    <x v="1"/>
    <x v="16"/>
    <x v="1"/>
    <n v="11000"/>
    <n v="0"/>
    <n v="11000"/>
    <n v="0"/>
    <n v="11000"/>
    <n v="0"/>
    <n v="11000"/>
    <n v="8017.4"/>
    <n v="0"/>
    <n v="2982.6000000000004"/>
    <n v="0"/>
    <s v="G/530104/1MA101"/>
  </r>
  <r>
    <x v="0"/>
    <x v="0"/>
    <x v="3"/>
    <x v="15"/>
    <x v="15"/>
    <x v="61"/>
    <s v="UC32M020"/>
    <x v="0"/>
    <x v="1"/>
    <x v="1"/>
    <x v="17"/>
    <x v="1"/>
    <n v="4000"/>
    <n v="0"/>
    <n v="4000"/>
    <n v="0"/>
    <n v="4000"/>
    <n v="0"/>
    <n v="4000"/>
    <n v="2567.4"/>
    <n v="0"/>
    <n v="1432.6"/>
    <n v="0"/>
    <s v="G/530105/1MA101"/>
  </r>
  <r>
    <x v="0"/>
    <x v="0"/>
    <x v="3"/>
    <x v="15"/>
    <x v="15"/>
    <x v="61"/>
    <s v="UC32M020"/>
    <x v="0"/>
    <x v="1"/>
    <x v="1"/>
    <x v="21"/>
    <x v="1"/>
    <n v="97000"/>
    <n v="-32708.39"/>
    <n v="64291.61"/>
    <n v="0"/>
    <n v="64291.61"/>
    <n v="0"/>
    <n v="64291.61"/>
    <n v="42103.08"/>
    <n v="0"/>
    <n v="22188.53"/>
    <n v="0"/>
    <s v="G/530208/1MA101"/>
  </r>
  <r>
    <x v="0"/>
    <x v="0"/>
    <x v="3"/>
    <x v="15"/>
    <x v="15"/>
    <x v="61"/>
    <s v="UC32M020"/>
    <x v="0"/>
    <x v="1"/>
    <x v="1"/>
    <x v="22"/>
    <x v="1"/>
    <n v="78000"/>
    <n v="32708.39"/>
    <n v="110708.39"/>
    <n v="0"/>
    <n v="110708.39"/>
    <n v="3800.01"/>
    <n v="68879.839999999997"/>
    <n v="38502.449999999997"/>
    <n v="41828.550000000003"/>
    <n v="72205.94"/>
    <n v="38028.54"/>
    <s v="G/530209/1MA101"/>
  </r>
  <r>
    <x v="0"/>
    <x v="0"/>
    <x v="3"/>
    <x v="15"/>
    <x v="15"/>
    <x v="61"/>
    <s v="UC32M020"/>
    <x v="0"/>
    <x v="1"/>
    <x v="1"/>
    <x v="30"/>
    <x v="1"/>
    <n v="4000"/>
    <n v="0"/>
    <n v="4000"/>
    <n v="0"/>
    <n v="4000"/>
    <n v="0"/>
    <n v="4000"/>
    <n v="1693.56"/>
    <n v="0"/>
    <n v="2306.44"/>
    <n v="0"/>
    <s v="G/530803/1MA101"/>
  </r>
  <r>
    <x v="0"/>
    <x v="0"/>
    <x v="3"/>
    <x v="15"/>
    <x v="15"/>
    <x v="61"/>
    <s v="UC32M020"/>
    <x v="2"/>
    <x v="89"/>
    <x v="3"/>
    <x v="40"/>
    <x v="0"/>
    <n v="0"/>
    <n v="45867"/>
    <n v="45867"/>
    <n v="0"/>
    <n v="45867"/>
    <n v="42529.75"/>
    <n v="3337.25"/>
    <n v="3337.25"/>
    <n v="42529.75"/>
    <n v="42529.75"/>
    <n v="0"/>
    <s v="G/710203/1MM103"/>
  </r>
  <r>
    <x v="0"/>
    <x v="0"/>
    <x v="3"/>
    <x v="15"/>
    <x v="15"/>
    <x v="61"/>
    <s v="UC32M020"/>
    <x v="2"/>
    <x v="89"/>
    <x v="3"/>
    <x v="41"/>
    <x v="0"/>
    <n v="0"/>
    <n v="14800"/>
    <n v="14800"/>
    <n v="0"/>
    <n v="14800"/>
    <n v="1700.27"/>
    <n v="13099.73"/>
    <n v="13099.73"/>
    <n v="1700.2700000000004"/>
    <n v="1700.2700000000004"/>
    <n v="0"/>
    <s v="G/710204/1MM103"/>
  </r>
  <r>
    <x v="0"/>
    <x v="0"/>
    <x v="3"/>
    <x v="15"/>
    <x v="15"/>
    <x v="61"/>
    <s v="UC32M020"/>
    <x v="2"/>
    <x v="89"/>
    <x v="3"/>
    <x v="42"/>
    <x v="0"/>
    <n v="0"/>
    <n v="1920"/>
    <n v="1920"/>
    <n v="1508.57"/>
    <n v="3428.5699999999997"/>
    <n v="0"/>
    <n v="1920"/>
    <n v="1920"/>
    <n v="0"/>
    <n v="0"/>
    <n v="1508.57"/>
    <s v="G/710507/1MM103"/>
  </r>
  <r>
    <x v="0"/>
    <x v="0"/>
    <x v="3"/>
    <x v="15"/>
    <x v="15"/>
    <x v="61"/>
    <s v="UC32M020"/>
    <x v="2"/>
    <x v="89"/>
    <x v="3"/>
    <x v="43"/>
    <x v="0"/>
    <n v="0"/>
    <n v="550404"/>
    <n v="550404"/>
    <n v="0"/>
    <n v="550404"/>
    <n v="190771"/>
    <n v="359633"/>
    <n v="359633"/>
    <n v="190771"/>
    <n v="190771"/>
    <n v="0"/>
    <s v="G/710510/1MM103"/>
  </r>
  <r>
    <x v="0"/>
    <x v="0"/>
    <x v="3"/>
    <x v="15"/>
    <x v="15"/>
    <x v="61"/>
    <s v="UC32M020"/>
    <x v="2"/>
    <x v="89"/>
    <x v="3"/>
    <x v="44"/>
    <x v="0"/>
    <n v="0"/>
    <n v="69626.11"/>
    <n v="69626.11"/>
    <n v="0"/>
    <n v="69626.11"/>
    <n v="23889.7"/>
    <n v="45736.41"/>
    <n v="45736.41"/>
    <n v="23889.699999999997"/>
    <n v="23889.699999999997"/>
    <n v="0"/>
    <s v="G/710601/1MM103"/>
  </r>
  <r>
    <x v="0"/>
    <x v="0"/>
    <x v="3"/>
    <x v="15"/>
    <x v="15"/>
    <x v="61"/>
    <s v="UC32M020"/>
    <x v="2"/>
    <x v="89"/>
    <x v="3"/>
    <x v="45"/>
    <x v="0"/>
    <n v="0"/>
    <n v="45867"/>
    <n v="45867"/>
    <n v="0"/>
    <n v="45867"/>
    <n v="16283.53"/>
    <n v="29583.47"/>
    <n v="29583.47"/>
    <n v="16283.529999999999"/>
    <n v="16283.529999999999"/>
    <n v="0"/>
    <s v="G/710602/1MM103"/>
  </r>
  <r>
    <x v="0"/>
    <x v="0"/>
    <x v="3"/>
    <x v="15"/>
    <x v="15"/>
    <x v="61"/>
    <s v="UC32M020"/>
    <x v="2"/>
    <x v="112"/>
    <x v="4"/>
    <x v="57"/>
    <x v="1"/>
    <n v="25000"/>
    <n v="-23300"/>
    <n v="1700"/>
    <n v="0"/>
    <n v="1700"/>
    <n v="372"/>
    <n v="1285.2"/>
    <n v="1285.2"/>
    <n v="414.79999999999995"/>
    <n v="414.79999999999995"/>
    <n v="42.8"/>
    <s v="G/730204/1MM103"/>
  </r>
  <r>
    <x v="0"/>
    <x v="0"/>
    <x v="3"/>
    <x v="15"/>
    <x v="15"/>
    <x v="61"/>
    <s v="UC32M020"/>
    <x v="2"/>
    <x v="112"/>
    <x v="4"/>
    <x v="222"/>
    <x v="1"/>
    <n v="32000"/>
    <n v="13350"/>
    <n v="45350"/>
    <n v="0"/>
    <n v="45350"/>
    <n v="5600"/>
    <n v="8690"/>
    <n v="5426.5"/>
    <n v="36660"/>
    <n v="39923.5"/>
    <n v="31060"/>
    <s v="G/730226/1MM103"/>
  </r>
  <r>
    <x v="0"/>
    <x v="0"/>
    <x v="3"/>
    <x v="15"/>
    <x v="15"/>
    <x v="61"/>
    <s v="UC32M020"/>
    <x v="2"/>
    <x v="112"/>
    <x v="4"/>
    <x v="58"/>
    <x v="1"/>
    <n v="10000"/>
    <n v="-6220"/>
    <n v="3780"/>
    <n v="0"/>
    <n v="3780"/>
    <n v="3780"/>
    <n v="0"/>
    <n v="0"/>
    <n v="3780"/>
    <n v="3780"/>
    <n v="0"/>
    <s v="G/730235/1MM103"/>
  </r>
  <r>
    <x v="0"/>
    <x v="0"/>
    <x v="3"/>
    <x v="15"/>
    <x v="15"/>
    <x v="61"/>
    <s v="UC32M020"/>
    <x v="2"/>
    <x v="112"/>
    <x v="4"/>
    <x v="62"/>
    <x v="1"/>
    <n v="80876.490000000005"/>
    <n v="0"/>
    <n v="80876.490000000005"/>
    <n v="0"/>
    <n v="80876.490000000005"/>
    <n v="808.64"/>
    <n v="16484.03"/>
    <n v="16484.03"/>
    <n v="64392.460000000006"/>
    <n v="64392.460000000006"/>
    <n v="63583.82"/>
    <s v="G/730402/1MM103"/>
  </r>
  <r>
    <x v="0"/>
    <x v="0"/>
    <x v="3"/>
    <x v="15"/>
    <x v="15"/>
    <x v="61"/>
    <s v="UC32M020"/>
    <x v="2"/>
    <x v="112"/>
    <x v="4"/>
    <x v="63"/>
    <x v="1"/>
    <n v="5000"/>
    <n v="-2000"/>
    <n v="3000"/>
    <n v="-3000"/>
    <n v="0"/>
    <n v="0"/>
    <n v="0"/>
    <n v="0"/>
    <n v="3000"/>
    <n v="3000"/>
    <n v="0"/>
    <s v="G/730403/1MM103"/>
  </r>
  <r>
    <x v="0"/>
    <x v="0"/>
    <x v="3"/>
    <x v="15"/>
    <x v="15"/>
    <x v="61"/>
    <s v="UC32M020"/>
    <x v="2"/>
    <x v="112"/>
    <x v="4"/>
    <x v="46"/>
    <x v="1"/>
    <n v="50000"/>
    <n v="-20000"/>
    <n v="30000"/>
    <n v="0"/>
    <n v="30000"/>
    <n v="0"/>
    <n v="18725.5"/>
    <n v="13423.87"/>
    <n v="11274.5"/>
    <n v="16576.129999999997"/>
    <n v="11274.5"/>
    <s v="G/730404/1MM103"/>
  </r>
  <r>
    <x v="0"/>
    <x v="0"/>
    <x v="3"/>
    <x v="15"/>
    <x v="15"/>
    <x v="61"/>
    <s v="UC32M020"/>
    <x v="2"/>
    <x v="112"/>
    <x v="4"/>
    <x v="129"/>
    <x v="1"/>
    <n v="25000"/>
    <n v="-7710"/>
    <n v="17290"/>
    <n v="-7000"/>
    <n v="10290"/>
    <n v="0"/>
    <n v="7950.88"/>
    <n v="3824.8"/>
    <n v="9339.119999999999"/>
    <n v="13465.2"/>
    <n v="2339.12"/>
    <s v="G/730405/1MM103"/>
  </r>
  <r>
    <x v="0"/>
    <x v="0"/>
    <x v="3"/>
    <x v="15"/>
    <x v="15"/>
    <x v="61"/>
    <s v="UC32M020"/>
    <x v="2"/>
    <x v="112"/>
    <x v="4"/>
    <x v="110"/>
    <x v="1"/>
    <n v="20000"/>
    <n v="-8200"/>
    <n v="11800"/>
    <n v="0"/>
    <n v="11800"/>
    <n v="0"/>
    <n v="3223.36"/>
    <n v="2278.8200000000002"/>
    <n v="8576.64"/>
    <n v="9521.18"/>
    <n v="8576.64"/>
    <s v="G/730704/1MM103"/>
  </r>
  <r>
    <x v="0"/>
    <x v="0"/>
    <x v="3"/>
    <x v="15"/>
    <x v="15"/>
    <x v="61"/>
    <s v="UC32M020"/>
    <x v="2"/>
    <x v="112"/>
    <x v="4"/>
    <x v="69"/>
    <x v="1"/>
    <n v="4000"/>
    <n v="262996.32"/>
    <n v="266996.32"/>
    <n v="-228480"/>
    <n v="38516.320000000007"/>
    <n v="13272.34"/>
    <n v="23107.5"/>
    <n v="19521.599999999999"/>
    <n v="243888.82"/>
    <n v="247474.72"/>
    <n v="2136.48"/>
    <s v="G/730802/1MM103"/>
  </r>
  <r>
    <x v="0"/>
    <x v="0"/>
    <x v="3"/>
    <x v="15"/>
    <x v="15"/>
    <x v="61"/>
    <s v="UC32M020"/>
    <x v="2"/>
    <x v="112"/>
    <x v="4"/>
    <x v="50"/>
    <x v="1"/>
    <n v="6000"/>
    <n v="3200"/>
    <n v="9200"/>
    <n v="0"/>
    <n v="9200"/>
    <n v="9096.6"/>
    <n v="0"/>
    <n v="0"/>
    <n v="9200"/>
    <n v="9200"/>
    <n v="103.4"/>
    <s v="G/730804/1MM103"/>
  </r>
  <r>
    <x v="0"/>
    <x v="0"/>
    <x v="3"/>
    <x v="15"/>
    <x v="15"/>
    <x v="61"/>
    <s v="UC32M020"/>
    <x v="2"/>
    <x v="112"/>
    <x v="4"/>
    <x v="73"/>
    <x v="1"/>
    <n v="15000"/>
    <n v="7000"/>
    <n v="22000"/>
    <n v="0"/>
    <n v="22000"/>
    <n v="9358.02"/>
    <n v="10484.52"/>
    <n v="10484.52"/>
    <n v="11515.48"/>
    <n v="11515.48"/>
    <n v="2157.46"/>
    <s v="G/730805/1MM103"/>
  </r>
  <r>
    <x v="0"/>
    <x v="0"/>
    <x v="3"/>
    <x v="15"/>
    <x v="15"/>
    <x v="61"/>
    <s v="UC32M020"/>
    <x v="2"/>
    <x v="112"/>
    <x v="4"/>
    <x v="64"/>
    <x v="1"/>
    <n v="20000"/>
    <n v="-6700"/>
    <n v="13300"/>
    <n v="-10000"/>
    <n v="3300"/>
    <n v="0"/>
    <n v="0"/>
    <n v="0"/>
    <n v="13300"/>
    <n v="13300"/>
    <n v="3300"/>
    <s v="G/730807/1MM103"/>
  </r>
  <r>
    <x v="0"/>
    <x v="0"/>
    <x v="3"/>
    <x v="15"/>
    <x v="15"/>
    <x v="61"/>
    <s v="UC32M020"/>
    <x v="2"/>
    <x v="112"/>
    <x v="4"/>
    <x v="132"/>
    <x v="1"/>
    <n v="60000"/>
    <n v="-28903.439999999999"/>
    <n v="31096.560000000001"/>
    <n v="0"/>
    <n v="31096.560000000001"/>
    <n v="200.31"/>
    <n v="15034.4"/>
    <n v="15034.4"/>
    <n v="16062.160000000002"/>
    <n v="16062.160000000002"/>
    <n v="15861.85"/>
    <s v="G/730809/1MM103"/>
  </r>
  <r>
    <x v="0"/>
    <x v="0"/>
    <x v="3"/>
    <x v="15"/>
    <x v="15"/>
    <x v="61"/>
    <s v="UC32M020"/>
    <x v="2"/>
    <x v="112"/>
    <x v="4"/>
    <x v="71"/>
    <x v="1"/>
    <n v="115000"/>
    <n v="-53900"/>
    <n v="61100"/>
    <n v="0"/>
    <n v="61100"/>
    <n v="426.72"/>
    <n v="14522.85"/>
    <n v="14522.85"/>
    <n v="46577.15"/>
    <n v="46577.15"/>
    <n v="46150.43"/>
    <s v="G/730810/1MM103"/>
  </r>
  <r>
    <x v="0"/>
    <x v="0"/>
    <x v="3"/>
    <x v="15"/>
    <x v="15"/>
    <x v="61"/>
    <s v="UC32M020"/>
    <x v="2"/>
    <x v="112"/>
    <x v="4"/>
    <x v="68"/>
    <x v="1"/>
    <n v="2000"/>
    <n v="0"/>
    <n v="2000"/>
    <n v="0"/>
    <n v="2000"/>
    <n v="0"/>
    <n v="0"/>
    <n v="0"/>
    <n v="2000"/>
    <n v="2000"/>
    <n v="2000"/>
    <s v="G/730811/1MM103"/>
  </r>
  <r>
    <x v="0"/>
    <x v="0"/>
    <x v="3"/>
    <x v="15"/>
    <x v="15"/>
    <x v="61"/>
    <s v="UC32M020"/>
    <x v="2"/>
    <x v="112"/>
    <x v="4"/>
    <x v="133"/>
    <x v="1"/>
    <n v="18000"/>
    <n v="0"/>
    <n v="18000"/>
    <n v="-10000"/>
    <n v="8000"/>
    <n v="0"/>
    <n v="0"/>
    <n v="0"/>
    <n v="18000"/>
    <n v="18000"/>
    <n v="8000"/>
    <s v="G/730813/1MM103"/>
  </r>
  <r>
    <x v="0"/>
    <x v="0"/>
    <x v="3"/>
    <x v="15"/>
    <x v="15"/>
    <x v="61"/>
    <s v="UC32M020"/>
    <x v="2"/>
    <x v="112"/>
    <x v="4"/>
    <x v="65"/>
    <x v="1"/>
    <n v="0"/>
    <n v="6100"/>
    <n v="6100"/>
    <n v="0"/>
    <n v="6100"/>
    <n v="4141.76"/>
    <n v="1877.21"/>
    <n v="1877.21"/>
    <n v="4222.79"/>
    <n v="4222.79"/>
    <n v="81.03"/>
    <s v="G/730820/1MM103"/>
  </r>
  <r>
    <x v="0"/>
    <x v="0"/>
    <x v="3"/>
    <x v="15"/>
    <x v="15"/>
    <x v="61"/>
    <s v="UC32M020"/>
    <x v="2"/>
    <x v="112"/>
    <x v="4"/>
    <x v="134"/>
    <x v="1"/>
    <n v="33000"/>
    <n v="223460"/>
    <n v="256460"/>
    <n v="-122456.32000000001"/>
    <n v="134003.68"/>
    <n v="48043.42"/>
    <n v="29505.360000000001"/>
    <n v="29505.360000000001"/>
    <n v="226954.64"/>
    <n v="226954.64"/>
    <n v="56454.9"/>
    <s v="G/730826/1MM103"/>
  </r>
  <r>
    <x v="0"/>
    <x v="0"/>
    <x v="3"/>
    <x v="15"/>
    <x v="15"/>
    <x v="61"/>
    <s v="UC32M020"/>
    <x v="2"/>
    <x v="112"/>
    <x v="4"/>
    <x v="135"/>
    <x v="1"/>
    <n v="40000"/>
    <n v="-12700"/>
    <n v="27300"/>
    <n v="0"/>
    <n v="27300"/>
    <n v="0"/>
    <n v="0"/>
    <n v="0"/>
    <n v="27300"/>
    <n v="27300"/>
    <n v="27300"/>
    <s v="G/730832/1MM103"/>
  </r>
  <r>
    <x v="0"/>
    <x v="0"/>
    <x v="3"/>
    <x v="15"/>
    <x v="15"/>
    <x v="61"/>
    <s v="UC32M020"/>
    <x v="2"/>
    <x v="112"/>
    <x v="4"/>
    <x v="103"/>
    <x v="1"/>
    <n v="0"/>
    <n v="2000"/>
    <n v="2000"/>
    <n v="-2000"/>
    <n v="0"/>
    <n v="0"/>
    <n v="0"/>
    <n v="0"/>
    <n v="2000"/>
    <n v="2000"/>
    <n v="0"/>
    <s v="G/731403/1MM103"/>
  </r>
  <r>
    <x v="0"/>
    <x v="0"/>
    <x v="3"/>
    <x v="15"/>
    <x v="15"/>
    <x v="61"/>
    <s v="UC32M020"/>
    <x v="2"/>
    <x v="112"/>
    <x v="4"/>
    <x v="115"/>
    <x v="1"/>
    <n v="4000"/>
    <n v="5100"/>
    <n v="9100"/>
    <n v="-1000"/>
    <n v="8100"/>
    <n v="0"/>
    <n v="211.68"/>
    <n v="211.68"/>
    <n v="8888.32"/>
    <n v="8888.32"/>
    <n v="7888.32"/>
    <s v="G/731404/1MM103"/>
  </r>
  <r>
    <x v="0"/>
    <x v="0"/>
    <x v="3"/>
    <x v="15"/>
    <x v="15"/>
    <x v="61"/>
    <s v="UC32M020"/>
    <x v="2"/>
    <x v="113"/>
    <x v="4"/>
    <x v="53"/>
    <x v="1"/>
    <n v="60000"/>
    <n v="0"/>
    <n v="60000"/>
    <n v="-15000"/>
    <n v="45000"/>
    <n v="1185.52"/>
    <n v="5927.6"/>
    <n v="5927.6"/>
    <n v="54072.4"/>
    <n v="54072.4"/>
    <n v="37886.879999999997"/>
    <s v="G/730205/1MM103"/>
  </r>
  <r>
    <x v="0"/>
    <x v="0"/>
    <x v="3"/>
    <x v="15"/>
    <x v="15"/>
    <x v="61"/>
    <s v="UC32M020"/>
    <x v="2"/>
    <x v="113"/>
    <x v="4"/>
    <x v="58"/>
    <x v="1"/>
    <n v="18000"/>
    <n v="0"/>
    <n v="18000"/>
    <n v="0"/>
    <n v="18000"/>
    <n v="0"/>
    <n v="0"/>
    <n v="0"/>
    <n v="18000"/>
    <n v="18000"/>
    <n v="18000"/>
    <s v="G/730235/1MM103"/>
  </r>
  <r>
    <x v="0"/>
    <x v="0"/>
    <x v="3"/>
    <x v="15"/>
    <x v="15"/>
    <x v="61"/>
    <s v="UC32M020"/>
    <x v="2"/>
    <x v="113"/>
    <x v="4"/>
    <x v="59"/>
    <x v="1"/>
    <n v="2000"/>
    <n v="0"/>
    <n v="2000"/>
    <n v="0"/>
    <n v="2000"/>
    <n v="0"/>
    <n v="0"/>
    <n v="0"/>
    <n v="2000"/>
    <n v="2000"/>
    <n v="2000"/>
    <s v="G/730812/1MM103"/>
  </r>
  <r>
    <x v="0"/>
    <x v="0"/>
    <x v="3"/>
    <x v="15"/>
    <x v="15"/>
    <x v="61"/>
    <s v="UC32M020"/>
    <x v="2"/>
    <x v="89"/>
    <x v="4"/>
    <x v="109"/>
    <x v="1"/>
    <n v="12000"/>
    <n v="-7000"/>
    <n v="5000"/>
    <n v="-3000"/>
    <n v="2000"/>
    <n v="0"/>
    <n v="0"/>
    <n v="0"/>
    <n v="5000"/>
    <n v="5000"/>
    <n v="2000"/>
    <s v="G/730105/1MM103"/>
  </r>
  <r>
    <x v="0"/>
    <x v="0"/>
    <x v="3"/>
    <x v="15"/>
    <x v="15"/>
    <x v="61"/>
    <s v="UC32M020"/>
    <x v="2"/>
    <x v="89"/>
    <x v="4"/>
    <x v="179"/>
    <x v="1"/>
    <n v="36000"/>
    <n v="0"/>
    <n v="36000"/>
    <n v="-36000"/>
    <n v="0"/>
    <n v="0"/>
    <n v="0"/>
    <n v="0"/>
    <n v="36000"/>
    <n v="36000"/>
    <n v="0"/>
    <s v="G/730201/1MM103"/>
  </r>
  <r>
    <x v="0"/>
    <x v="0"/>
    <x v="3"/>
    <x v="15"/>
    <x v="15"/>
    <x v="61"/>
    <s v="UC32M020"/>
    <x v="2"/>
    <x v="89"/>
    <x v="4"/>
    <x v="57"/>
    <x v="1"/>
    <n v="27170"/>
    <n v="-17930"/>
    <n v="9240"/>
    <n v="-7000"/>
    <n v="2240"/>
    <n v="0"/>
    <n v="0"/>
    <n v="0"/>
    <n v="9240"/>
    <n v="9240"/>
    <n v="2240"/>
    <s v="G/730204/1MM103"/>
  </r>
  <r>
    <x v="0"/>
    <x v="0"/>
    <x v="3"/>
    <x v="15"/>
    <x v="15"/>
    <x v="61"/>
    <s v="UC32M020"/>
    <x v="2"/>
    <x v="89"/>
    <x v="4"/>
    <x v="53"/>
    <x v="1"/>
    <n v="31150"/>
    <n v="-25150"/>
    <n v="6000"/>
    <n v="-6000"/>
    <n v="0"/>
    <n v="0"/>
    <n v="0"/>
    <n v="0"/>
    <n v="6000"/>
    <n v="6000"/>
    <n v="0"/>
    <s v="G/730205/1MM103"/>
  </r>
  <r>
    <x v="0"/>
    <x v="0"/>
    <x v="3"/>
    <x v="15"/>
    <x v="15"/>
    <x v="61"/>
    <s v="UC32M020"/>
    <x v="2"/>
    <x v="89"/>
    <x v="4"/>
    <x v="124"/>
    <x v="1"/>
    <n v="20000"/>
    <n v="-20000"/>
    <n v="0"/>
    <n v="0"/>
    <n v="0"/>
    <n v="0"/>
    <n v="0"/>
    <n v="0"/>
    <n v="0"/>
    <n v="0"/>
    <n v="0"/>
    <s v="G/730207/1MM103"/>
  </r>
  <r>
    <x v="0"/>
    <x v="0"/>
    <x v="3"/>
    <x v="15"/>
    <x v="15"/>
    <x v="61"/>
    <s v="UC32M020"/>
    <x v="2"/>
    <x v="89"/>
    <x v="4"/>
    <x v="46"/>
    <x v="1"/>
    <n v="6840"/>
    <n v="-6840"/>
    <n v="0"/>
    <n v="0"/>
    <n v="0"/>
    <n v="0"/>
    <n v="0"/>
    <n v="0"/>
    <n v="0"/>
    <n v="0"/>
    <n v="0"/>
    <s v="G/730404/1MM103"/>
  </r>
  <r>
    <x v="0"/>
    <x v="0"/>
    <x v="3"/>
    <x v="15"/>
    <x v="15"/>
    <x v="61"/>
    <s v="UC32M020"/>
    <x v="2"/>
    <x v="89"/>
    <x v="4"/>
    <x v="129"/>
    <x v="1"/>
    <n v="4800"/>
    <n v="-3200"/>
    <n v="1600"/>
    <n v="0"/>
    <n v="1600"/>
    <n v="0"/>
    <n v="0"/>
    <n v="0"/>
    <n v="1600"/>
    <n v="1600"/>
    <n v="1600"/>
    <s v="G/730405/1MM103"/>
  </r>
  <r>
    <x v="0"/>
    <x v="0"/>
    <x v="3"/>
    <x v="15"/>
    <x v="15"/>
    <x v="61"/>
    <s v="UC32M020"/>
    <x v="2"/>
    <x v="89"/>
    <x v="4"/>
    <x v="49"/>
    <x v="1"/>
    <n v="861358.82"/>
    <n v="-861358.82"/>
    <n v="0"/>
    <n v="0"/>
    <n v="0"/>
    <n v="0"/>
    <n v="0"/>
    <n v="0"/>
    <n v="0"/>
    <n v="0"/>
    <n v="0"/>
    <s v="G/730606/1MM103"/>
  </r>
  <r>
    <x v="0"/>
    <x v="0"/>
    <x v="3"/>
    <x v="15"/>
    <x v="15"/>
    <x v="61"/>
    <s v="UC32M020"/>
    <x v="2"/>
    <x v="89"/>
    <x v="4"/>
    <x v="89"/>
    <x v="1"/>
    <n v="55000"/>
    <n v="-55000"/>
    <n v="0"/>
    <n v="0"/>
    <n v="0"/>
    <n v="0"/>
    <n v="0"/>
    <n v="0"/>
    <n v="0"/>
    <n v="0"/>
    <n v="0"/>
    <s v="G/730701/1MM103"/>
  </r>
  <r>
    <x v="0"/>
    <x v="0"/>
    <x v="3"/>
    <x v="15"/>
    <x v="15"/>
    <x v="61"/>
    <s v="UC32M020"/>
    <x v="2"/>
    <x v="89"/>
    <x v="4"/>
    <x v="110"/>
    <x v="1"/>
    <n v="18152"/>
    <n v="-7650"/>
    <n v="10502"/>
    <n v="-3452"/>
    <n v="7050"/>
    <n v="0"/>
    <n v="0"/>
    <n v="0"/>
    <n v="10502"/>
    <n v="10502"/>
    <n v="7050"/>
    <s v="G/730704/1MM103"/>
  </r>
  <r>
    <x v="0"/>
    <x v="0"/>
    <x v="3"/>
    <x v="15"/>
    <x v="15"/>
    <x v="61"/>
    <s v="UC32M020"/>
    <x v="2"/>
    <x v="89"/>
    <x v="4"/>
    <x v="69"/>
    <x v="1"/>
    <n v="16800"/>
    <n v="0"/>
    <n v="16800"/>
    <n v="-16800"/>
    <n v="0"/>
    <n v="0"/>
    <n v="0"/>
    <n v="0"/>
    <n v="16800"/>
    <n v="16800"/>
    <n v="0"/>
    <s v="G/730802/1MM103"/>
  </r>
  <r>
    <x v="0"/>
    <x v="0"/>
    <x v="3"/>
    <x v="15"/>
    <x v="15"/>
    <x v="61"/>
    <s v="UC32M020"/>
    <x v="2"/>
    <x v="89"/>
    <x v="4"/>
    <x v="130"/>
    <x v="1"/>
    <n v="5750"/>
    <n v="-2000"/>
    <n v="3750"/>
    <n v="-2750"/>
    <n v="1000"/>
    <n v="0"/>
    <n v="0"/>
    <n v="0"/>
    <n v="3750"/>
    <n v="3750"/>
    <n v="1000"/>
    <s v="G/730803/1MM103"/>
  </r>
  <r>
    <x v="0"/>
    <x v="0"/>
    <x v="3"/>
    <x v="15"/>
    <x v="15"/>
    <x v="61"/>
    <s v="UC32M020"/>
    <x v="2"/>
    <x v="89"/>
    <x v="4"/>
    <x v="50"/>
    <x v="1"/>
    <n v="3000"/>
    <n v="-2000"/>
    <n v="1000"/>
    <n v="-1000"/>
    <n v="0"/>
    <n v="0"/>
    <n v="0"/>
    <n v="0"/>
    <n v="1000"/>
    <n v="1000"/>
    <n v="0"/>
    <s v="G/730804/1MM103"/>
  </r>
  <r>
    <x v="0"/>
    <x v="0"/>
    <x v="3"/>
    <x v="15"/>
    <x v="15"/>
    <x v="61"/>
    <s v="UC32M020"/>
    <x v="2"/>
    <x v="89"/>
    <x v="4"/>
    <x v="73"/>
    <x v="1"/>
    <n v="7000"/>
    <n v="0"/>
    <n v="7000"/>
    <n v="-7000"/>
    <n v="0"/>
    <n v="0"/>
    <n v="0"/>
    <n v="0"/>
    <n v="7000"/>
    <n v="7000"/>
    <n v="0"/>
    <s v="G/730805/1MM103"/>
  </r>
  <r>
    <x v="0"/>
    <x v="0"/>
    <x v="3"/>
    <x v="15"/>
    <x v="15"/>
    <x v="61"/>
    <s v="UC32M020"/>
    <x v="2"/>
    <x v="89"/>
    <x v="4"/>
    <x v="71"/>
    <x v="1"/>
    <n v="67631"/>
    <n v="0"/>
    <n v="67631"/>
    <n v="-1085.08"/>
    <n v="66545.919999999998"/>
    <n v="0"/>
    <n v="0"/>
    <n v="0"/>
    <n v="67631"/>
    <n v="67631"/>
    <n v="66545.919999999998"/>
    <s v="G/730810/1MM103"/>
  </r>
  <r>
    <x v="0"/>
    <x v="0"/>
    <x v="3"/>
    <x v="15"/>
    <x v="15"/>
    <x v="61"/>
    <s v="UC32M020"/>
    <x v="2"/>
    <x v="89"/>
    <x v="4"/>
    <x v="134"/>
    <x v="1"/>
    <n v="39815.5"/>
    <n v="0"/>
    <n v="39815.5"/>
    <n v="-23871.5"/>
    <n v="15944"/>
    <n v="0"/>
    <n v="0"/>
    <n v="0"/>
    <n v="39815.5"/>
    <n v="39815.5"/>
    <n v="15944"/>
    <s v="G/730826/1MM103"/>
  </r>
  <r>
    <x v="0"/>
    <x v="0"/>
    <x v="3"/>
    <x v="15"/>
    <x v="15"/>
    <x v="61"/>
    <s v="UC32M020"/>
    <x v="2"/>
    <x v="89"/>
    <x v="4"/>
    <x v="66"/>
    <x v="1"/>
    <n v="4500"/>
    <n v="-4500"/>
    <n v="0"/>
    <n v="0"/>
    <n v="0"/>
    <n v="0"/>
    <n v="0"/>
    <n v="0"/>
    <n v="0"/>
    <n v="0"/>
    <n v="0"/>
    <s v="G/731408/1MM103"/>
  </r>
  <r>
    <x v="0"/>
    <x v="0"/>
    <x v="3"/>
    <x v="15"/>
    <x v="15"/>
    <x v="61"/>
    <s v="UC32M020"/>
    <x v="2"/>
    <x v="112"/>
    <x v="8"/>
    <x v="136"/>
    <x v="1"/>
    <n v="0"/>
    <n v="710"/>
    <n v="710"/>
    <n v="0"/>
    <n v="710"/>
    <n v="0"/>
    <n v="710"/>
    <n v="508.98"/>
    <n v="0"/>
    <n v="201.01999999999998"/>
    <n v="0"/>
    <s v="G/770102/1MM103"/>
  </r>
  <r>
    <x v="0"/>
    <x v="0"/>
    <x v="3"/>
    <x v="15"/>
    <x v="15"/>
    <x v="61"/>
    <s v="UC32M020"/>
    <x v="2"/>
    <x v="89"/>
    <x v="8"/>
    <x v="136"/>
    <x v="1"/>
    <n v="600"/>
    <n v="0"/>
    <n v="600"/>
    <n v="0"/>
    <n v="600"/>
    <n v="0"/>
    <n v="0"/>
    <n v="0"/>
    <n v="600"/>
    <n v="600"/>
    <n v="600"/>
    <s v="G/770102/1MM103"/>
  </r>
  <r>
    <x v="0"/>
    <x v="0"/>
    <x v="3"/>
    <x v="15"/>
    <x v="15"/>
    <x v="61"/>
    <s v="UC32M020"/>
    <x v="2"/>
    <x v="112"/>
    <x v="6"/>
    <x v="77"/>
    <x v="1"/>
    <n v="50000"/>
    <n v="0"/>
    <n v="50000"/>
    <n v="-1666.56"/>
    <n v="48333.440000000002"/>
    <n v="1666.56"/>
    <n v="3108"/>
    <n v="3108"/>
    <n v="46892"/>
    <n v="46892"/>
    <n v="43558.879999999997"/>
    <s v="G/840104/1MM103"/>
  </r>
  <r>
    <x v="0"/>
    <x v="0"/>
    <x v="3"/>
    <x v="15"/>
    <x v="15"/>
    <x v="61"/>
    <s v="UC32M020"/>
    <x v="2"/>
    <x v="112"/>
    <x v="6"/>
    <x v="78"/>
    <x v="1"/>
    <n v="46000"/>
    <n v="0"/>
    <n v="46000"/>
    <n v="0"/>
    <n v="46000"/>
    <n v="104.92"/>
    <n v="10379.040000000001"/>
    <n v="10379.040000000001"/>
    <n v="35620.959999999999"/>
    <n v="35620.959999999999"/>
    <n v="35516.04"/>
    <s v="G/840107/1MM103"/>
  </r>
  <r>
    <x v="0"/>
    <x v="0"/>
    <x v="3"/>
    <x v="15"/>
    <x v="15"/>
    <x v="61"/>
    <s v="UC32M020"/>
    <x v="2"/>
    <x v="89"/>
    <x v="6"/>
    <x v="79"/>
    <x v="1"/>
    <n v="4000"/>
    <n v="-4000"/>
    <n v="0"/>
    <n v="0"/>
    <n v="0"/>
    <n v="0"/>
    <n v="0"/>
    <n v="0"/>
    <n v="0"/>
    <n v="0"/>
    <n v="0"/>
    <s v="G/840103/1MM103"/>
  </r>
  <r>
    <x v="0"/>
    <x v="0"/>
    <x v="3"/>
    <x v="15"/>
    <x v="15"/>
    <x v="61"/>
    <s v="UC32M020"/>
    <x v="2"/>
    <x v="89"/>
    <x v="6"/>
    <x v="77"/>
    <x v="1"/>
    <n v="84000"/>
    <n v="-84000"/>
    <n v="0"/>
    <n v="0"/>
    <n v="0"/>
    <n v="0"/>
    <n v="0"/>
    <n v="0"/>
    <n v="0"/>
    <n v="0"/>
    <n v="0"/>
    <s v="G/840104/1MM103"/>
  </r>
  <r>
    <x v="0"/>
    <x v="0"/>
    <x v="3"/>
    <x v="15"/>
    <x v="15"/>
    <x v="61"/>
    <s v="UC32M020"/>
    <x v="2"/>
    <x v="89"/>
    <x v="6"/>
    <x v="78"/>
    <x v="1"/>
    <n v="22000"/>
    <n v="-15000"/>
    <n v="7000"/>
    <n v="0"/>
    <n v="7000"/>
    <n v="0"/>
    <n v="0"/>
    <n v="0"/>
    <n v="7000"/>
    <n v="7000"/>
    <n v="7000"/>
    <s v="G/840107/1MM103"/>
  </r>
  <r>
    <x v="0"/>
    <x v="0"/>
    <x v="3"/>
    <x v="15"/>
    <x v="15"/>
    <x v="62"/>
    <s v="UN31M010"/>
    <x v="0"/>
    <x v="0"/>
    <x v="0"/>
    <x v="0"/>
    <x v="0"/>
    <n v="2298072"/>
    <n v="-404314.09"/>
    <n v="1893757.91"/>
    <n v="0"/>
    <n v="1893757.91"/>
    <n v="0"/>
    <n v="1085236.54"/>
    <n v="1085236.54"/>
    <n v="808521.36999999988"/>
    <n v="808521.36999999988"/>
    <n v="808521.37"/>
    <s v="G/510105/1MA101"/>
  </r>
  <r>
    <x v="0"/>
    <x v="0"/>
    <x v="3"/>
    <x v="15"/>
    <x v="15"/>
    <x v="62"/>
    <s v="UN31M010"/>
    <x v="0"/>
    <x v="0"/>
    <x v="0"/>
    <x v="1"/>
    <x v="0"/>
    <n v="151835.4"/>
    <n v="15274.64"/>
    <n v="167110.03999999998"/>
    <n v="0"/>
    <n v="167110.03999999998"/>
    <n v="0"/>
    <n v="108746.06"/>
    <n v="108746.06"/>
    <n v="58363.979999999981"/>
    <n v="58363.979999999981"/>
    <n v="58363.98"/>
    <s v="G/510106/1MA101"/>
  </r>
  <r>
    <x v="0"/>
    <x v="0"/>
    <x v="3"/>
    <x v="15"/>
    <x v="15"/>
    <x v="62"/>
    <s v="UN31M010"/>
    <x v="0"/>
    <x v="0"/>
    <x v="0"/>
    <x v="2"/>
    <x v="0"/>
    <n v="208670.95"/>
    <n v="-4490.1099999999997"/>
    <n v="204180.84000000003"/>
    <n v="0"/>
    <n v="204180.84000000003"/>
    <n v="25021.02"/>
    <n v="24910.47"/>
    <n v="24910.47"/>
    <n v="179270.37000000002"/>
    <n v="179270.37000000002"/>
    <n v="154249.35"/>
    <s v="G/510203/1MA101"/>
  </r>
  <r>
    <x v="0"/>
    <x v="0"/>
    <x v="3"/>
    <x v="15"/>
    <x v="15"/>
    <x v="62"/>
    <s v="UN31M010"/>
    <x v="0"/>
    <x v="0"/>
    <x v="0"/>
    <x v="3"/>
    <x v="0"/>
    <n v="55597.34"/>
    <n v="800"/>
    <n v="56397.34"/>
    <n v="0"/>
    <n v="56397.34"/>
    <n v="2915.63"/>
    <n v="44482.81"/>
    <n v="44482.81"/>
    <n v="11914.529999999999"/>
    <n v="11914.529999999999"/>
    <n v="8998.9"/>
    <s v="G/510204/1MA101"/>
  </r>
  <r>
    <x v="0"/>
    <x v="0"/>
    <x v="3"/>
    <x v="15"/>
    <x v="15"/>
    <x v="62"/>
    <s v="UN31M010"/>
    <x v="0"/>
    <x v="0"/>
    <x v="0"/>
    <x v="4"/>
    <x v="0"/>
    <n v="2376"/>
    <n v="320"/>
    <n v="2696"/>
    <n v="0"/>
    <n v="2696"/>
    <n v="0"/>
    <n v="729"/>
    <n v="729"/>
    <n v="1967"/>
    <n v="1967"/>
    <n v="1967"/>
    <s v="G/510304/1MA101"/>
  </r>
  <r>
    <x v="0"/>
    <x v="0"/>
    <x v="3"/>
    <x v="15"/>
    <x v="15"/>
    <x v="62"/>
    <s v="UN31M010"/>
    <x v="0"/>
    <x v="0"/>
    <x v="0"/>
    <x v="5"/>
    <x v="0"/>
    <n v="19008"/>
    <n v="1600"/>
    <n v="20608"/>
    <n v="0"/>
    <n v="20608"/>
    <n v="0"/>
    <n v="7492"/>
    <n v="7492"/>
    <n v="13116"/>
    <n v="13116"/>
    <n v="13116"/>
    <s v="G/510306/1MA101"/>
  </r>
  <r>
    <x v="0"/>
    <x v="0"/>
    <x v="3"/>
    <x v="15"/>
    <x v="15"/>
    <x v="62"/>
    <s v="UN31M010"/>
    <x v="0"/>
    <x v="0"/>
    <x v="0"/>
    <x v="6"/>
    <x v="0"/>
    <n v="759.18"/>
    <n v="528"/>
    <n v="1287.1799999999998"/>
    <n v="0"/>
    <n v="1287.1799999999998"/>
    <n v="0"/>
    <n v="32"/>
    <n v="32"/>
    <n v="1255.1799999999998"/>
    <n v="1255.1799999999998"/>
    <n v="1255.18"/>
    <s v="G/510401/1MA101"/>
  </r>
  <r>
    <x v="0"/>
    <x v="0"/>
    <x v="3"/>
    <x v="15"/>
    <x v="15"/>
    <x v="62"/>
    <s v="UN31M010"/>
    <x v="0"/>
    <x v="0"/>
    <x v="0"/>
    <x v="7"/>
    <x v="0"/>
    <n v="4555.0600000000004"/>
    <n v="-47.12"/>
    <n v="4507.9400000000005"/>
    <n v="0"/>
    <n v="4507.9400000000005"/>
    <n v="0"/>
    <n v="3432.56"/>
    <n v="3432.56"/>
    <n v="1075.3800000000006"/>
    <n v="1075.3800000000006"/>
    <n v="1075.3800000000001"/>
    <s v="G/510408/1MA101"/>
  </r>
  <r>
    <x v="0"/>
    <x v="0"/>
    <x v="3"/>
    <x v="15"/>
    <x v="15"/>
    <x v="62"/>
    <s v="UN31M010"/>
    <x v="0"/>
    <x v="0"/>
    <x v="0"/>
    <x v="8"/>
    <x v="0"/>
    <n v="8977.4599999999991"/>
    <n v="826.07"/>
    <n v="9803.5299999999988"/>
    <n v="1470.27"/>
    <n v="11273.8"/>
    <n v="0"/>
    <n v="9803.5300000000007"/>
    <n v="9803.5300000000007"/>
    <n v="0"/>
    <n v="0"/>
    <n v="1470.27"/>
    <s v="G/510507/1MA101"/>
  </r>
  <r>
    <x v="0"/>
    <x v="0"/>
    <x v="3"/>
    <x v="15"/>
    <x v="15"/>
    <x v="62"/>
    <s v="UN31M010"/>
    <x v="0"/>
    <x v="0"/>
    <x v="0"/>
    <x v="9"/>
    <x v="0"/>
    <n v="1840.7"/>
    <n v="0"/>
    <n v="1840.7"/>
    <n v="787.07"/>
    <n v="2627.77"/>
    <n v="0"/>
    <n v="1620.98"/>
    <n v="1620.98"/>
    <n v="219.72000000000003"/>
    <n v="219.72000000000003"/>
    <n v="1006.79"/>
    <s v="G/510509/1MA101"/>
  </r>
  <r>
    <x v="0"/>
    <x v="0"/>
    <x v="3"/>
    <x v="15"/>
    <x v="15"/>
    <x v="62"/>
    <s v="UN31M010"/>
    <x v="0"/>
    <x v="0"/>
    <x v="0"/>
    <x v="82"/>
    <x v="0"/>
    <n v="54144"/>
    <n v="333288"/>
    <n v="387432"/>
    <n v="0"/>
    <n v="387432"/>
    <n v="173504.41"/>
    <n v="213927.59"/>
    <n v="213927.59"/>
    <n v="173504.41"/>
    <n v="173504.41"/>
    <n v="0"/>
    <s v="G/510510/1MA101"/>
  </r>
  <r>
    <x v="0"/>
    <x v="0"/>
    <x v="3"/>
    <x v="15"/>
    <x v="15"/>
    <x v="62"/>
    <s v="UN31M010"/>
    <x v="0"/>
    <x v="0"/>
    <x v="0"/>
    <x v="10"/>
    <x v="0"/>
    <n v="3760.77"/>
    <n v="0"/>
    <n v="3760.77"/>
    <n v="-1880.39"/>
    <n v="1880.3799999999999"/>
    <n v="0"/>
    <n v="0"/>
    <n v="0"/>
    <n v="3760.77"/>
    <n v="3760.77"/>
    <n v="1880.38"/>
    <s v="G/510512/1MA101"/>
  </r>
  <r>
    <x v="0"/>
    <x v="0"/>
    <x v="3"/>
    <x v="15"/>
    <x v="15"/>
    <x v="62"/>
    <s v="UN31M010"/>
    <x v="0"/>
    <x v="0"/>
    <x v="0"/>
    <x v="11"/>
    <x v="0"/>
    <n v="7521.53"/>
    <n v="0"/>
    <n v="7521.53"/>
    <n v="-3669.12"/>
    <n v="3852.41"/>
    <n v="0"/>
    <n v="183.3"/>
    <n v="183.3"/>
    <n v="7338.23"/>
    <n v="7338.23"/>
    <n v="3669.11"/>
    <s v="G/510513/1MA101"/>
  </r>
  <r>
    <x v="0"/>
    <x v="0"/>
    <x v="3"/>
    <x v="15"/>
    <x v="15"/>
    <x v="62"/>
    <s v="UN31M010"/>
    <x v="0"/>
    <x v="0"/>
    <x v="0"/>
    <x v="12"/>
    <x v="0"/>
    <n v="316003.33"/>
    <n v="-5989.35"/>
    <n v="310013.98000000004"/>
    <n v="0"/>
    <n v="310013.98000000004"/>
    <n v="36811.18"/>
    <n v="178670.38"/>
    <n v="178670.38"/>
    <n v="131343.60000000003"/>
    <n v="131343.60000000003"/>
    <n v="94532.42"/>
    <s v="G/510601/1MA101"/>
  </r>
  <r>
    <x v="0"/>
    <x v="0"/>
    <x v="3"/>
    <x v="15"/>
    <x v="15"/>
    <x v="62"/>
    <s v="UN31M010"/>
    <x v="0"/>
    <x v="0"/>
    <x v="0"/>
    <x v="13"/>
    <x v="0"/>
    <n v="208670.95"/>
    <n v="-5368.11"/>
    <n v="203302.84000000003"/>
    <n v="0"/>
    <n v="203302.84000000003"/>
    <n v="28760.58"/>
    <n v="109045.42"/>
    <n v="109045.42"/>
    <n v="94257.420000000027"/>
    <n v="94257.420000000027"/>
    <n v="65496.84"/>
    <s v="G/510602/1MA101"/>
  </r>
  <r>
    <x v="0"/>
    <x v="0"/>
    <x v="3"/>
    <x v="15"/>
    <x v="15"/>
    <x v="62"/>
    <s v="UN31M010"/>
    <x v="0"/>
    <x v="0"/>
    <x v="0"/>
    <x v="14"/>
    <x v="0"/>
    <n v="24444.99"/>
    <n v="0"/>
    <n v="24444.99"/>
    <n v="0"/>
    <n v="24444.99"/>
    <n v="0"/>
    <n v="7004.17"/>
    <n v="7004.17"/>
    <n v="17440.82"/>
    <n v="17440.82"/>
    <n v="17440.82"/>
    <s v="G/510707/1MA101"/>
  </r>
  <r>
    <x v="0"/>
    <x v="0"/>
    <x v="3"/>
    <x v="15"/>
    <x v="15"/>
    <x v="62"/>
    <s v="UN31M010"/>
    <x v="0"/>
    <x v="1"/>
    <x v="1"/>
    <x v="15"/>
    <x v="1"/>
    <n v="9000"/>
    <n v="0"/>
    <n v="9000"/>
    <n v="0"/>
    <n v="9000"/>
    <n v="0"/>
    <n v="9000"/>
    <n v="3573.19"/>
    <n v="0"/>
    <n v="5426.8099999999995"/>
    <n v="0"/>
    <s v="G/530101/1MA101"/>
  </r>
  <r>
    <x v="0"/>
    <x v="0"/>
    <x v="3"/>
    <x v="15"/>
    <x v="15"/>
    <x v="62"/>
    <s v="UN31M010"/>
    <x v="0"/>
    <x v="1"/>
    <x v="1"/>
    <x v="16"/>
    <x v="1"/>
    <n v="18000"/>
    <n v="0"/>
    <n v="18000"/>
    <n v="0"/>
    <n v="18000"/>
    <n v="0"/>
    <n v="18000"/>
    <n v="10106.27"/>
    <n v="0"/>
    <n v="7893.73"/>
    <n v="0"/>
    <s v="G/530104/1MA101"/>
  </r>
  <r>
    <x v="0"/>
    <x v="0"/>
    <x v="3"/>
    <x v="15"/>
    <x v="15"/>
    <x v="62"/>
    <s v="UN31M010"/>
    <x v="0"/>
    <x v="1"/>
    <x v="1"/>
    <x v="17"/>
    <x v="1"/>
    <n v="6000"/>
    <n v="0"/>
    <n v="6000"/>
    <n v="0"/>
    <n v="6000"/>
    <n v="0"/>
    <n v="6000"/>
    <n v="3457.13"/>
    <n v="0"/>
    <n v="2542.87"/>
    <n v="0"/>
    <s v="G/530105/1MA101"/>
  </r>
  <r>
    <x v="0"/>
    <x v="0"/>
    <x v="3"/>
    <x v="15"/>
    <x v="15"/>
    <x v="62"/>
    <s v="UN31M010"/>
    <x v="0"/>
    <x v="1"/>
    <x v="1"/>
    <x v="18"/>
    <x v="1"/>
    <n v="30000"/>
    <n v="0"/>
    <n v="30000"/>
    <n v="-727.68"/>
    <n v="29272.32"/>
    <n v="0"/>
    <n v="20648.72"/>
    <n v="13983.4"/>
    <n v="9351.2799999999988"/>
    <n v="16016.6"/>
    <n v="8623.6"/>
    <s v="G/530201/1MA101"/>
  </r>
  <r>
    <x v="0"/>
    <x v="0"/>
    <x v="3"/>
    <x v="15"/>
    <x v="15"/>
    <x v="62"/>
    <s v="UN31M010"/>
    <x v="0"/>
    <x v="1"/>
    <x v="1"/>
    <x v="19"/>
    <x v="1"/>
    <n v="600"/>
    <n v="2100"/>
    <n v="2700"/>
    <n v="0"/>
    <n v="2700"/>
    <n v="0"/>
    <n v="0"/>
    <n v="0"/>
    <n v="2700"/>
    <n v="2700"/>
    <n v="2700"/>
    <s v="G/530203/1MA101"/>
  </r>
  <r>
    <x v="0"/>
    <x v="0"/>
    <x v="3"/>
    <x v="15"/>
    <x v="15"/>
    <x v="62"/>
    <s v="UN31M010"/>
    <x v="0"/>
    <x v="1"/>
    <x v="1"/>
    <x v="92"/>
    <x v="1"/>
    <n v="500"/>
    <n v="0"/>
    <n v="500"/>
    <n v="-500"/>
    <n v="0"/>
    <n v="0"/>
    <n v="0"/>
    <n v="0"/>
    <n v="500"/>
    <n v="500"/>
    <n v="0"/>
    <s v="G/530207/1MA101"/>
  </r>
  <r>
    <x v="0"/>
    <x v="0"/>
    <x v="3"/>
    <x v="15"/>
    <x v="15"/>
    <x v="62"/>
    <s v="UN31M010"/>
    <x v="0"/>
    <x v="1"/>
    <x v="1"/>
    <x v="21"/>
    <x v="1"/>
    <n v="92000"/>
    <n v="41100"/>
    <n v="133100"/>
    <n v="-25000"/>
    <n v="108100"/>
    <n v="6533.35"/>
    <n v="77412.13"/>
    <n v="50611.65"/>
    <n v="55687.869999999995"/>
    <n v="82488.350000000006"/>
    <n v="24154.52"/>
    <s v="G/530208/1MA101"/>
  </r>
  <r>
    <x v="0"/>
    <x v="0"/>
    <x v="3"/>
    <x v="15"/>
    <x v="15"/>
    <x v="62"/>
    <s v="UN31M010"/>
    <x v="0"/>
    <x v="1"/>
    <x v="1"/>
    <x v="22"/>
    <x v="1"/>
    <n v="133380"/>
    <n v="-67700"/>
    <n v="65680"/>
    <n v="0"/>
    <n v="65680"/>
    <n v="283.88"/>
    <n v="61201.53"/>
    <n v="34642.879999999997"/>
    <n v="4478.4700000000012"/>
    <n v="31037.120000000003"/>
    <n v="4194.59"/>
    <s v="G/530209/1MA101"/>
  </r>
  <r>
    <x v="0"/>
    <x v="0"/>
    <x v="3"/>
    <x v="15"/>
    <x v="15"/>
    <x v="62"/>
    <s v="UN31M010"/>
    <x v="0"/>
    <x v="1"/>
    <x v="1"/>
    <x v="26"/>
    <x v="1"/>
    <n v="10000"/>
    <n v="2000"/>
    <n v="12000"/>
    <n v="-4800"/>
    <n v="7200"/>
    <n v="0"/>
    <n v="1220.8"/>
    <n v="918.4"/>
    <n v="10779.2"/>
    <n v="11081.6"/>
    <n v="5979.2"/>
    <s v="G/530405/1MA101"/>
  </r>
  <r>
    <x v="0"/>
    <x v="0"/>
    <x v="3"/>
    <x v="15"/>
    <x v="15"/>
    <x v="62"/>
    <s v="UN31M010"/>
    <x v="0"/>
    <x v="1"/>
    <x v="1"/>
    <x v="27"/>
    <x v="1"/>
    <n v="100"/>
    <n v="0"/>
    <n v="100"/>
    <n v="0"/>
    <n v="100"/>
    <n v="0"/>
    <n v="0"/>
    <n v="0"/>
    <n v="100"/>
    <n v="100"/>
    <n v="100"/>
    <s v="G/530505/1MA101"/>
  </r>
  <r>
    <x v="0"/>
    <x v="0"/>
    <x v="3"/>
    <x v="15"/>
    <x v="15"/>
    <x v="62"/>
    <s v="UN31M010"/>
    <x v="0"/>
    <x v="1"/>
    <x v="1"/>
    <x v="30"/>
    <x v="1"/>
    <n v="7000"/>
    <n v="500"/>
    <n v="7500"/>
    <n v="-1800"/>
    <n v="5700"/>
    <n v="0.01"/>
    <n v="4652.72"/>
    <n v="2497.73"/>
    <n v="2847.2799999999997"/>
    <n v="5002.2700000000004"/>
    <n v="1047.27"/>
    <s v="G/530803/1MA101"/>
  </r>
  <r>
    <x v="0"/>
    <x v="0"/>
    <x v="3"/>
    <x v="15"/>
    <x v="15"/>
    <x v="62"/>
    <s v="UN31M010"/>
    <x v="0"/>
    <x v="1"/>
    <x v="1"/>
    <x v="31"/>
    <x v="1"/>
    <n v="6000"/>
    <n v="-1000"/>
    <n v="5000"/>
    <n v="-2500"/>
    <n v="2500"/>
    <n v="366.36"/>
    <n v="830.64"/>
    <n v="830.64"/>
    <n v="4169.3599999999997"/>
    <n v="4169.3599999999997"/>
    <n v="1303"/>
    <s v="G/530804/1MA101"/>
  </r>
  <r>
    <x v="0"/>
    <x v="0"/>
    <x v="3"/>
    <x v="15"/>
    <x v="15"/>
    <x v="62"/>
    <s v="UN31M010"/>
    <x v="0"/>
    <x v="1"/>
    <x v="1"/>
    <x v="32"/>
    <x v="1"/>
    <n v="11000"/>
    <n v="0"/>
    <n v="11000"/>
    <n v="0"/>
    <n v="11000"/>
    <n v="1965.31"/>
    <n v="2148.08"/>
    <n v="1501.59"/>
    <n v="8851.92"/>
    <n v="9498.41"/>
    <n v="6886.61"/>
    <s v="G/530805/1MA101"/>
  </r>
  <r>
    <x v="0"/>
    <x v="0"/>
    <x v="3"/>
    <x v="15"/>
    <x v="15"/>
    <x v="62"/>
    <s v="UN31M010"/>
    <x v="0"/>
    <x v="1"/>
    <x v="1"/>
    <x v="34"/>
    <x v="1"/>
    <n v="5000"/>
    <n v="0"/>
    <n v="5000"/>
    <n v="0"/>
    <n v="5000"/>
    <n v="0.01"/>
    <n v="4999.99"/>
    <n v="4999.99"/>
    <n v="1.0000000000218279E-2"/>
    <n v="1.0000000000218279E-2"/>
    <n v="0"/>
    <s v="G/530807/1MA101"/>
  </r>
  <r>
    <x v="0"/>
    <x v="0"/>
    <x v="3"/>
    <x v="15"/>
    <x v="15"/>
    <x v="62"/>
    <s v="UN31M010"/>
    <x v="0"/>
    <x v="1"/>
    <x v="1"/>
    <x v="36"/>
    <x v="1"/>
    <n v="7000"/>
    <n v="17000"/>
    <n v="24000"/>
    <n v="-9900"/>
    <n v="14100"/>
    <n v="0"/>
    <n v="0"/>
    <n v="0"/>
    <n v="24000"/>
    <n v="24000"/>
    <n v="14100"/>
    <s v="G/530811/1MA101"/>
  </r>
  <r>
    <x v="0"/>
    <x v="0"/>
    <x v="3"/>
    <x v="15"/>
    <x v="15"/>
    <x v="62"/>
    <s v="UN31M010"/>
    <x v="0"/>
    <x v="1"/>
    <x v="1"/>
    <x v="37"/>
    <x v="1"/>
    <n v="5000"/>
    <n v="5000"/>
    <n v="10000"/>
    <n v="0"/>
    <n v="10000"/>
    <n v="0"/>
    <n v="806.4"/>
    <n v="477.12"/>
    <n v="9193.6"/>
    <n v="9522.8799999999992"/>
    <n v="9193.6"/>
    <s v="G/530813/1MA101"/>
  </r>
  <r>
    <x v="0"/>
    <x v="0"/>
    <x v="3"/>
    <x v="15"/>
    <x v="15"/>
    <x v="62"/>
    <s v="UN31M010"/>
    <x v="0"/>
    <x v="1"/>
    <x v="1"/>
    <x v="128"/>
    <x v="1"/>
    <n v="0"/>
    <n v="1000"/>
    <n v="1000"/>
    <n v="-1000"/>
    <n v="0"/>
    <n v="0"/>
    <n v="0"/>
    <n v="0"/>
    <n v="1000"/>
    <n v="1000"/>
    <n v="0"/>
    <s v="G/530820/1MA101"/>
  </r>
  <r>
    <x v="0"/>
    <x v="0"/>
    <x v="3"/>
    <x v="15"/>
    <x v="15"/>
    <x v="62"/>
    <s v="UN31M010"/>
    <x v="0"/>
    <x v="1"/>
    <x v="2"/>
    <x v="38"/>
    <x v="1"/>
    <n v="5700"/>
    <n v="0"/>
    <n v="5700"/>
    <n v="0"/>
    <n v="5700"/>
    <n v="0"/>
    <n v="1025.8900000000001"/>
    <n v="705.55"/>
    <n v="4674.1099999999997"/>
    <n v="4994.45"/>
    <n v="4674.1099999999997"/>
    <s v="G/570102/1MA101"/>
  </r>
  <r>
    <x v="0"/>
    <x v="0"/>
    <x v="3"/>
    <x v="15"/>
    <x v="15"/>
    <x v="62"/>
    <s v="UN31M010"/>
    <x v="0"/>
    <x v="1"/>
    <x v="2"/>
    <x v="39"/>
    <x v="1"/>
    <n v="100"/>
    <n v="0"/>
    <n v="100"/>
    <n v="0"/>
    <n v="100"/>
    <n v="0"/>
    <n v="12.21"/>
    <n v="10.5"/>
    <n v="87.789999999999992"/>
    <n v="89.5"/>
    <n v="87.79"/>
    <s v="G/570203/1MA101"/>
  </r>
  <r>
    <x v="0"/>
    <x v="0"/>
    <x v="3"/>
    <x v="15"/>
    <x v="15"/>
    <x v="62"/>
    <s v="UN31M010"/>
    <x v="2"/>
    <x v="114"/>
    <x v="3"/>
    <x v="40"/>
    <x v="1"/>
    <n v="0"/>
    <n v="14234.25"/>
    <n v="14234.25"/>
    <n v="0"/>
    <n v="14234.25"/>
    <n v="0"/>
    <n v="0"/>
    <n v="0"/>
    <n v="14234.25"/>
    <n v="14234.25"/>
    <n v="14234.25"/>
    <s v="G/710203/1MM103"/>
  </r>
  <r>
    <x v="0"/>
    <x v="0"/>
    <x v="3"/>
    <x v="15"/>
    <x v="15"/>
    <x v="62"/>
    <s v="UN31M010"/>
    <x v="2"/>
    <x v="114"/>
    <x v="3"/>
    <x v="40"/>
    <x v="0"/>
    <n v="0"/>
    <n v="50810"/>
    <n v="50810"/>
    <n v="0"/>
    <n v="50810"/>
    <n v="41200.449999999997"/>
    <n v="6058.46"/>
    <n v="6058.46"/>
    <n v="44751.54"/>
    <n v="44751.54"/>
    <n v="3551.09"/>
    <s v="G/710203/1MM103"/>
  </r>
  <r>
    <x v="0"/>
    <x v="0"/>
    <x v="3"/>
    <x v="15"/>
    <x v="15"/>
    <x v="62"/>
    <s v="UN31M010"/>
    <x v="2"/>
    <x v="114"/>
    <x v="3"/>
    <x v="41"/>
    <x v="1"/>
    <n v="0"/>
    <n v="4600"/>
    <n v="4600"/>
    <n v="0"/>
    <n v="4600"/>
    <n v="0"/>
    <n v="0"/>
    <n v="0"/>
    <n v="4600"/>
    <n v="4600"/>
    <n v="4600"/>
    <s v="G/710204/1MM103"/>
  </r>
  <r>
    <x v="0"/>
    <x v="0"/>
    <x v="3"/>
    <x v="15"/>
    <x v="15"/>
    <x v="62"/>
    <s v="UN31M010"/>
    <x v="2"/>
    <x v="114"/>
    <x v="3"/>
    <x v="41"/>
    <x v="0"/>
    <n v="0"/>
    <n v="15200"/>
    <n v="15200"/>
    <n v="0"/>
    <n v="15200"/>
    <n v="1897.97"/>
    <n v="13002.02"/>
    <n v="13002.02"/>
    <n v="2197.9799999999996"/>
    <n v="2197.9799999999996"/>
    <n v="300.01"/>
    <s v="G/710204/1MM103"/>
  </r>
  <r>
    <x v="0"/>
    <x v="0"/>
    <x v="3"/>
    <x v="15"/>
    <x v="15"/>
    <x v="62"/>
    <s v="UN31M010"/>
    <x v="2"/>
    <x v="114"/>
    <x v="3"/>
    <x v="42"/>
    <x v="0"/>
    <n v="0"/>
    <n v="3928.33"/>
    <n v="3928.33"/>
    <n v="1636.9"/>
    <n v="5565.23"/>
    <n v="0"/>
    <n v="3928.33"/>
    <n v="3928.33"/>
    <n v="0"/>
    <n v="0"/>
    <n v="1636.9"/>
    <s v="G/710507/1MM103"/>
  </r>
  <r>
    <x v="0"/>
    <x v="0"/>
    <x v="3"/>
    <x v="15"/>
    <x v="15"/>
    <x v="62"/>
    <s v="UN31M010"/>
    <x v="2"/>
    <x v="114"/>
    <x v="3"/>
    <x v="43"/>
    <x v="1"/>
    <n v="0"/>
    <n v="170811"/>
    <n v="170811"/>
    <n v="0"/>
    <n v="170811"/>
    <n v="0"/>
    <n v="0"/>
    <n v="0"/>
    <n v="170811"/>
    <n v="170811"/>
    <n v="170811"/>
    <s v="G/710510/1MM103"/>
  </r>
  <r>
    <x v="0"/>
    <x v="0"/>
    <x v="3"/>
    <x v="15"/>
    <x v="15"/>
    <x v="62"/>
    <s v="UN31M010"/>
    <x v="2"/>
    <x v="114"/>
    <x v="3"/>
    <x v="43"/>
    <x v="0"/>
    <n v="0"/>
    <n v="609720"/>
    <n v="609720"/>
    <n v="125366.18"/>
    <n v="735086.17999999993"/>
    <n v="118577.53"/>
    <n v="482354.47"/>
    <n v="482354.47"/>
    <n v="127365.53000000003"/>
    <n v="127365.53000000003"/>
    <n v="134154.18"/>
    <s v="G/710510/1MM103"/>
  </r>
  <r>
    <x v="0"/>
    <x v="0"/>
    <x v="3"/>
    <x v="15"/>
    <x v="15"/>
    <x v="62"/>
    <s v="UN31M010"/>
    <x v="2"/>
    <x v="114"/>
    <x v="3"/>
    <x v="44"/>
    <x v="1"/>
    <n v="0"/>
    <n v="21607.59"/>
    <n v="21607.59"/>
    <n v="0"/>
    <n v="21607.59"/>
    <n v="0"/>
    <n v="0"/>
    <n v="0"/>
    <n v="21607.59"/>
    <n v="21607.59"/>
    <n v="21607.59"/>
    <s v="G/710601/1MM103"/>
  </r>
  <r>
    <x v="0"/>
    <x v="0"/>
    <x v="3"/>
    <x v="15"/>
    <x v="15"/>
    <x v="62"/>
    <s v="UN31M010"/>
    <x v="2"/>
    <x v="114"/>
    <x v="3"/>
    <x v="44"/>
    <x v="0"/>
    <n v="0"/>
    <n v="77129.58"/>
    <n v="77129.58"/>
    <n v="16314.81"/>
    <n v="93444.39"/>
    <n v="14502.88"/>
    <n v="61515.05"/>
    <n v="61515.05"/>
    <n v="15614.529999999999"/>
    <n v="15614.529999999999"/>
    <n v="17426.46"/>
    <s v="G/710601/1MM103"/>
  </r>
  <r>
    <x v="0"/>
    <x v="0"/>
    <x v="3"/>
    <x v="15"/>
    <x v="15"/>
    <x v="62"/>
    <s v="UN31M010"/>
    <x v="2"/>
    <x v="114"/>
    <x v="3"/>
    <x v="45"/>
    <x v="0"/>
    <n v="0"/>
    <n v="50810"/>
    <n v="50810"/>
    <n v="0"/>
    <n v="50810"/>
    <n v="44262.32"/>
    <n v="2657.47"/>
    <n v="2657.47"/>
    <n v="48152.53"/>
    <n v="48152.53"/>
    <n v="3890.21"/>
    <s v="G/710602/1MM103"/>
  </r>
  <r>
    <x v="0"/>
    <x v="0"/>
    <x v="3"/>
    <x v="15"/>
    <x v="15"/>
    <x v="62"/>
    <s v="UN31M010"/>
    <x v="2"/>
    <x v="114"/>
    <x v="3"/>
    <x v="45"/>
    <x v="1"/>
    <n v="0"/>
    <n v="14234.25"/>
    <n v="14234.25"/>
    <n v="0"/>
    <n v="14234.25"/>
    <n v="0"/>
    <n v="0"/>
    <n v="0"/>
    <n v="14234.25"/>
    <n v="14234.25"/>
    <n v="14234.25"/>
    <s v="G/710602/1MM103"/>
  </r>
  <r>
    <x v="0"/>
    <x v="0"/>
    <x v="3"/>
    <x v="15"/>
    <x v="15"/>
    <x v="62"/>
    <s v="UN31M010"/>
    <x v="2"/>
    <x v="114"/>
    <x v="3"/>
    <x v="199"/>
    <x v="1"/>
    <n v="0"/>
    <n v="70699.44"/>
    <n v="70699.44"/>
    <n v="0"/>
    <n v="70699.44"/>
    <n v="0"/>
    <n v="0"/>
    <n v="0"/>
    <n v="70699.44"/>
    <n v="70699.44"/>
    <n v="70699.44"/>
    <s v="G/710707/1MM103"/>
  </r>
  <r>
    <x v="0"/>
    <x v="0"/>
    <x v="3"/>
    <x v="15"/>
    <x v="15"/>
    <x v="62"/>
    <s v="UN31M010"/>
    <x v="2"/>
    <x v="112"/>
    <x v="4"/>
    <x v="57"/>
    <x v="1"/>
    <n v="3000"/>
    <n v="33180.639999999999"/>
    <n v="36180.639999999999"/>
    <n v="-16180.64"/>
    <n v="20000"/>
    <n v="0"/>
    <n v="0"/>
    <n v="0"/>
    <n v="36180.639999999999"/>
    <n v="36180.639999999999"/>
    <n v="20000"/>
    <s v="G/730204/1MM103"/>
  </r>
  <r>
    <x v="0"/>
    <x v="0"/>
    <x v="3"/>
    <x v="15"/>
    <x v="15"/>
    <x v="62"/>
    <s v="UN31M010"/>
    <x v="2"/>
    <x v="112"/>
    <x v="4"/>
    <x v="53"/>
    <x v="1"/>
    <n v="6500"/>
    <n v="0"/>
    <n v="6500"/>
    <n v="-6500"/>
    <n v="0"/>
    <n v="0"/>
    <n v="0"/>
    <n v="0"/>
    <n v="6500"/>
    <n v="6500"/>
    <n v="0"/>
    <s v="G/730205/1MM103"/>
  </r>
  <r>
    <x v="0"/>
    <x v="0"/>
    <x v="3"/>
    <x v="15"/>
    <x v="15"/>
    <x v="62"/>
    <s v="UN31M010"/>
    <x v="2"/>
    <x v="112"/>
    <x v="4"/>
    <x v="72"/>
    <x v="1"/>
    <n v="0"/>
    <n v="88842.59"/>
    <n v="88842.59"/>
    <n v="0"/>
    <n v="88842.59"/>
    <n v="0"/>
    <n v="88842.59"/>
    <n v="52604.160000000003"/>
    <n v="0"/>
    <n v="36238.429999999993"/>
    <n v="0"/>
    <s v="G/730209/1MM103"/>
  </r>
  <r>
    <x v="0"/>
    <x v="0"/>
    <x v="3"/>
    <x v="15"/>
    <x v="15"/>
    <x v="62"/>
    <s v="UN31M010"/>
    <x v="2"/>
    <x v="112"/>
    <x v="4"/>
    <x v="222"/>
    <x v="1"/>
    <n v="45000"/>
    <n v="-45000"/>
    <n v="0"/>
    <n v="0"/>
    <n v="0"/>
    <n v="0"/>
    <n v="0"/>
    <n v="0"/>
    <n v="0"/>
    <n v="0"/>
    <n v="0"/>
    <s v="G/730226/1MM103"/>
  </r>
  <r>
    <x v="0"/>
    <x v="0"/>
    <x v="3"/>
    <x v="15"/>
    <x v="15"/>
    <x v="62"/>
    <s v="UN31M010"/>
    <x v="2"/>
    <x v="112"/>
    <x v="4"/>
    <x v="62"/>
    <x v="1"/>
    <n v="129000"/>
    <n v="137914"/>
    <n v="266914"/>
    <n v="0"/>
    <n v="266914"/>
    <n v="6597.32"/>
    <n v="125397.68"/>
    <n v="21728"/>
    <n v="141516.32"/>
    <n v="245186"/>
    <n v="134919"/>
    <s v="G/730402/1MM103"/>
  </r>
  <r>
    <x v="0"/>
    <x v="0"/>
    <x v="3"/>
    <x v="15"/>
    <x v="15"/>
    <x v="62"/>
    <s v="UN31M010"/>
    <x v="2"/>
    <x v="112"/>
    <x v="4"/>
    <x v="46"/>
    <x v="1"/>
    <n v="50000"/>
    <n v="0"/>
    <n v="50000"/>
    <n v="0"/>
    <n v="50000"/>
    <n v="0"/>
    <n v="8584.7999999999993"/>
    <n v="4569.6000000000004"/>
    <n v="41415.199999999997"/>
    <n v="45430.400000000001"/>
    <n v="41415.199999999997"/>
    <s v="G/730404/1MM103"/>
  </r>
  <r>
    <x v="0"/>
    <x v="0"/>
    <x v="3"/>
    <x v="15"/>
    <x v="15"/>
    <x v="62"/>
    <s v="UN31M010"/>
    <x v="2"/>
    <x v="112"/>
    <x v="4"/>
    <x v="49"/>
    <x v="1"/>
    <n v="68961"/>
    <n v="-42551"/>
    <n v="26410"/>
    <n v="-15846"/>
    <n v="10564"/>
    <n v="0"/>
    <n v="0"/>
    <n v="0"/>
    <n v="26410"/>
    <n v="26410"/>
    <n v="10564"/>
    <s v="G/730606/1MM103"/>
  </r>
  <r>
    <x v="0"/>
    <x v="0"/>
    <x v="3"/>
    <x v="15"/>
    <x v="15"/>
    <x v="62"/>
    <s v="UN31M010"/>
    <x v="2"/>
    <x v="112"/>
    <x v="4"/>
    <x v="69"/>
    <x v="1"/>
    <n v="18500"/>
    <n v="181880"/>
    <n v="200380"/>
    <n v="-133000"/>
    <n v="67380"/>
    <n v="2.0699999999999998"/>
    <n v="29173.37"/>
    <n v="16800"/>
    <n v="171206.63"/>
    <n v="183580"/>
    <n v="38204.559999999998"/>
    <s v="G/730802/1MM103"/>
  </r>
  <r>
    <x v="0"/>
    <x v="0"/>
    <x v="3"/>
    <x v="15"/>
    <x v="15"/>
    <x v="62"/>
    <s v="UN31M010"/>
    <x v="2"/>
    <x v="112"/>
    <x v="4"/>
    <x v="64"/>
    <x v="1"/>
    <n v="4000"/>
    <n v="0"/>
    <n v="4000"/>
    <n v="-4000"/>
    <n v="0"/>
    <n v="0"/>
    <n v="0"/>
    <n v="0"/>
    <n v="4000"/>
    <n v="4000"/>
    <n v="0"/>
    <s v="G/730807/1MM103"/>
  </r>
  <r>
    <x v="0"/>
    <x v="0"/>
    <x v="3"/>
    <x v="15"/>
    <x v="15"/>
    <x v="62"/>
    <s v="UN31M010"/>
    <x v="2"/>
    <x v="112"/>
    <x v="4"/>
    <x v="132"/>
    <x v="1"/>
    <n v="130998.14"/>
    <n v="-44056.01"/>
    <n v="86942.13"/>
    <n v="-46460.75"/>
    <n v="40481.380000000005"/>
    <n v="4694.72"/>
    <n v="15168.79"/>
    <n v="2258.62"/>
    <n v="71773.34"/>
    <n v="84683.510000000009"/>
    <n v="20617.87"/>
    <s v="G/730809/1MM103"/>
  </r>
  <r>
    <x v="0"/>
    <x v="0"/>
    <x v="3"/>
    <x v="15"/>
    <x v="15"/>
    <x v="62"/>
    <s v="UN31M010"/>
    <x v="2"/>
    <x v="112"/>
    <x v="4"/>
    <x v="71"/>
    <x v="1"/>
    <n v="193316.22"/>
    <n v="0"/>
    <n v="193316.22"/>
    <n v="-80000"/>
    <n v="113316.22"/>
    <n v="0"/>
    <n v="32782.43"/>
    <n v="32782.43"/>
    <n v="160533.79"/>
    <n v="160533.79"/>
    <n v="80533.789999999994"/>
    <s v="G/730810/1MM103"/>
  </r>
  <r>
    <x v="0"/>
    <x v="0"/>
    <x v="3"/>
    <x v="15"/>
    <x v="15"/>
    <x v="62"/>
    <s v="UN31M010"/>
    <x v="2"/>
    <x v="112"/>
    <x v="4"/>
    <x v="59"/>
    <x v="1"/>
    <n v="11352.41"/>
    <n v="-11352.41"/>
    <n v="0"/>
    <n v="0"/>
    <n v="0"/>
    <n v="0"/>
    <n v="0"/>
    <n v="0"/>
    <n v="0"/>
    <n v="0"/>
    <n v="0"/>
    <s v="G/730812/1MM103"/>
  </r>
  <r>
    <x v="0"/>
    <x v="0"/>
    <x v="3"/>
    <x v="15"/>
    <x v="15"/>
    <x v="62"/>
    <s v="UN31M010"/>
    <x v="2"/>
    <x v="112"/>
    <x v="4"/>
    <x v="133"/>
    <x v="1"/>
    <n v="40000"/>
    <n v="6068.15"/>
    <n v="46068.15"/>
    <n v="0"/>
    <n v="46068.15"/>
    <n v="7773.92"/>
    <n v="0"/>
    <n v="0"/>
    <n v="46068.15"/>
    <n v="46068.15"/>
    <n v="38294.230000000003"/>
    <s v="G/730813/1MM103"/>
  </r>
  <r>
    <x v="0"/>
    <x v="0"/>
    <x v="3"/>
    <x v="15"/>
    <x v="15"/>
    <x v="62"/>
    <s v="UN31M010"/>
    <x v="2"/>
    <x v="112"/>
    <x v="4"/>
    <x v="134"/>
    <x v="1"/>
    <n v="230000"/>
    <n v="233947.11"/>
    <n v="463947.11"/>
    <n v="-300000"/>
    <n v="163947.10999999999"/>
    <n v="0"/>
    <n v="17269.95"/>
    <n v="9410.24"/>
    <n v="446677.16"/>
    <n v="454536.87"/>
    <n v="146677.16"/>
    <s v="G/730826/1MM103"/>
  </r>
  <r>
    <x v="0"/>
    <x v="0"/>
    <x v="3"/>
    <x v="15"/>
    <x v="15"/>
    <x v="62"/>
    <s v="UN31M010"/>
    <x v="2"/>
    <x v="112"/>
    <x v="4"/>
    <x v="135"/>
    <x v="1"/>
    <n v="37000"/>
    <n v="-13000"/>
    <n v="24000"/>
    <n v="-23000"/>
    <n v="1000"/>
    <n v="0"/>
    <n v="0"/>
    <n v="0"/>
    <n v="24000"/>
    <n v="24000"/>
    <n v="1000"/>
    <s v="G/730832/1MM103"/>
  </r>
  <r>
    <x v="0"/>
    <x v="0"/>
    <x v="3"/>
    <x v="15"/>
    <x v="15"/>
    <x v="62"/>
    <s v="UN31M010"/>
    <x v="2"/>
    <x v="114"/>
    <x v="4"/>
    <x v="107"/>
    <x v="1"/>
    <n v="0"/>
    <n v="3000"/>
    <n v="3000"/>
    <n v="0"/>
    <n v="3000"/>
    <n v="0"/>
    <n v="3000"/>
    <n v="179.98"/>
    <n v="0"/>
    <n v="2820.02"/>
    <n v="0"/>
    <s v="G/730101/1MM103"/>
  </r>
  <r>
    <x v="0"/>
    <x v="0"/>
    <x v="3"/>
    <x v="15"/>
    <x v="15"/>
    <x v="62"/>
    <s v="UN31M010"/>
    <x v="2"/>
    <x v="114"/>
    <x v="4"/>
    <x v="108"/>
    <x v="1"/>
    <n v="0"/>
    <n v="25000"/>
    <n v="25000"/>
    <n v="0"/>
    <n v="25000"/>
    <n v="0"/>
    <n v="25000"/>
    <n v="2966.13"/>
    <n v="0"/>
    <n v="22033.87"/>
    <n v="0"/>
    <s v="G/730104/1MM103"/>
  </r>
  <r>
    <x v="0"/>
    <x v="0"/>
    <x v="3"/>
    <x v="15"/>
    <x v="15"/>
    <x v="62"/>
    <s v="UN31M010"/>
    <x v="2"/>
    <x v="114"/>
    <x v="4"/>
    <x v="109"/>
    <x v="1"/>
    <n v="0"/>
    <n v="22000"/>
    <n v="22000"/>
    <n v="0"/>
    <n v="22000"/>
    <n v="0"/>
    <n v="22000"/>
    <n v="0"/>
    <n v="0"/>
    <n v="22000"/>
    <n v="0"/>
    <s v="G/730105/1MM103"/>
  </r>
  <r>
    <x v="0"/>
    <x v="0"/>
    <x v="3"/>
    <x v="15"/>
    <x v="15"/>
    <x v="62"/>
    <s v="UN31M010"/>
    <x v="2"/>
    <x v="114"/>
    <x v="4"/>
    <x v="116"/>
    <x v="1"/>
    <n v="6500"/>
    <n v="-6500"/>
    <n v="0"/>
    <n v="0"/>
    <n v="0"/>
    <n v="0"/>
    <n v="0"/>
    <n v="0"/>
    <n v="0"/>
    <n v="0"/>
    <n v="0"/>
    <s v="G/730202/1MM103"/>
  </r>
  <r>
    <x v="0"/>
    <x v="0"/>
    <x v="3"/>
    <x v="15"/>
    <x v="15"/>
    <x v="62"/>
    <s v="UN31M010"/>
    <x v="2"/>
    <x v="114"/>
    <x v="4"/>
    <x v="57"/>
    <x v="1"/>
    <n v="105000"/>
    <n v="-105000"/>
    <n v="0"/>
    <n v="0"/>
    <n v="0"/>
    <n v="0"/>
    <n v="0"/>
    <n v="0"/>
    <n v="0"/>
    <n v="0"/>
    <n v="0"/>
    <s v="G/730204/1MM103"/>
  </r>
  <r>
    <x v="0"/>
    <x v="0"/>
    <x v="3"/>
    <x v="15"/>
    <x v="15"/>
    <x v="62"/>
    <s v="UN31M010"/>
    <x v="2"/>
    <x v="114"/>
    <x v="4"/>
    <x v="53"/>
    <x v="1"/>
    <n v="95000"/>
    <n v="-20000"/>
    <n v="75000"/>
    <n v="-75000"/>
    <n v="0"/>
    <n v="0"/>
    <n v="0"/>
    <n v="0"/>
    <n v="75000"/>
    <n v="75000"/>
    <n v="0"/>
    <s v="G/730205/1MM103"/>
  </r>
  <r>
    <x v="0"/>
    <x v="0"/>
    <x v="3"/>
    <x v="15"/>
    <x v="15"/>
    <x v="62"/>
    <s v="UN31M010"/>
    <x v="2"/>
    <x v="114"/>
    <x v="4"/>
    <x v="124"/>
    <x v="1"/>
    <n v="80000"/>
    <n v="-60000"/>
    <n v="20000"/>
    <n v="-20000"/>
    <n v="0"/>
    <n v="0"/>
    <n v="0"/>
    <n v="0"/>
    <n v="20000"/>
    <n v="20000"/>
    <n v="0"/>
    <s v="G/730207/1MM103"/>
  </r>
  <r>
    <x v="0"/>
    <x v="0"/>
    <x v="3"/>
    <x v="15"/>
    <x v="15"/>
    <x v="62"/>
    <s v="UN31M010"/>
    <x v="2"/>
    <x v="114"/>
    <x v="4"/>
    <x v="61"/>
    <x v="1"/>
    <n v="54000"/>
    <n v="51800"/>
    <n v="105800"/>
    <n v="-54447.44"/>
    <n v="51352.56"/>
    <n v="0"/>
    <n v="31352.560000000001"/>
    <n v="11757.21"/>
    <n v="74447.44"/>
    <n v="94042.790000000008"/>
    <n v="20000"/>
    <s v="G/730208/1MM103"/>
  </r>
  <r>
    <x v="0"/>
    <x v="0"/>
    <x v="3"/>
    <x v="15"/>
    <x v="15"/>
    <x v="62"/>
    <s v="UN31M010"/>
    <x v="2"/>
    <x v="114"/>
    <x v="4"/>
    <x v="101"/>
    <x v="1"/>
    <n v="20000"/>
    <n v="50000"/>
    <n v="70000"/>
    <n v="-70000"/>
    <n v="0"/>
    <n v="0"/>
    <n v="0"/>
    <n v="0"/>
    <n v="70000"/>
    <n v="70000"/>
    <n v="0"/>
    <s v="G/730248/1MM103"/>
  </r>
  <r>
    <x v="0"/>
    <x v="0"/>
    <x v="3"/>
    <x v="15"/>
    <x v="15"/>
    <x v="62"/>
    <s v="UN31M010"/>
    <x v="2"/>
    <x v="114"/>
    <x v="4"/>
    <x v="99"/>
    <x v="1"/>
    <n v="115000"/>
    <n v="-15000"/>
    <n v="100000"/>
    <n v="-100000"/>
    <n v="0"/>
    <n v="0"/>
    <n v="0"/>
    <n v="0"/>
    <n v="100000"/>
    <n v="100000"/>
    <n v="0"/>
    <s v="G/730249/1MM103"/>
  </r>
  <r>
    <x v="0"/>
    <x v="0"/>
    <x v="3"/>
    <x v="15"/>
    <x v="15"/>
    <x v="62"/>
    <s v="UN31M010"/>
    <x v="2"/>
    <x v="114"/>
    <x v="4"/>
    <x v="62"/>
    <x v="1"/>
    <n v="0"/>
    <n v="50000"/>
    <n v="50000"/>
    <n v="0"/>
    <n v="50000"/>
    <n v="0"/>
    <n v="23816.57"/>
    <n v="0"/>
    <n v="26183.43"/>
    <n v="50000"/>
    <n v="26183.43"/>
    <s v="G/730402/1MM103"/>
  </r>
  <r>
    <x v="0"/>
    <x v="0"/>
    <x v="3"/>
    <x v="15"/>
    <x v="15"/>
    <x v="62"/>
    <s v="UN31M010"/>
    <x v="2"/>
    <x v="114"/>
    <x v="4"/>
    <x v="120"/>
    <x v="1"/>
    <n v="270000"/>
    <n v="-100000"/>
    <n v="170000"/>
    <n v="-170000"/>
    <n v="0"/>
    <n v="0"/>
    <n v="0"/>
    <n v="0"/>
    <n v="170000"/>
    <n v="170000"/>
    <n v="0"/>
    <s v="G/730417/1MM103"/>
  </r>
  <r>
    <x v="0"/>
    <x v="0"/>
    <x v="3"/>
    <x v="15"/>
    <x v="15"/>
    <x v="62"/>
    <s v="UN31M010"/>
    <x v="2"/>
    <x v="114"/>
    <x v="4"/>
    <x v="67"/>
    <x v="1"/>
    <n v="0"/>
    <n v="1000"/>
    <n v="1000"/>
    <n v="0"/>
    <n v="1000"/>
    <n v="0"/>
    <n v="0"/>
    <n v="0"/>
    <n v="1000"/>
    <n v="1000"/>
    <n v="1000"/>
    <s v="G/730418/1MM103"/>
  </r>
  <r>
    <x v="0"/>
    <x v="0"/>
    <x v="3"/>
    <x v="15"/>
    <x v="15"/>
    <x v="62"/>
    <s v="UN31M010"/>
    <x v="2"/>
    <x v="114"/>
    <x v="4"/>
    <x v="88"/>
    <x v="1"/>
    <n v="105000"/>
    <n v="-55000"/>
    <n v="50000"/>
    <n v="-50000"/>
    <n v="0"/>
    <n v="0"/>
    <n v="0"/>
    <n v="0"/>
    <n v="50000"/>
    <n v="50000"/>
    <n v="0"/>
    <s v="G/730612/1MM103"/>
  </r>
  <r>
    <x v="0"/>
    <x v="0"/>
    <x v="3"/>
    <x v="15"/>
    <x v="15"/>
    <x v="62"/>
    <s v="UN31M010"/>
    <x v="2"/>
    <x v="114"/>
    <x v="4"/>
    <x v="56"/>
    <x v="1"/>
    <n v="120000"/>
    <n v="-87400"/>
    <n v="32600"/>
    <n v="-32600"/>
    <n v="0"/>
    <n v="0"/>
    <n v="0"/>
    <n v="0"/>
    <n v="32600"/>
    <n v="32600"/>
    <n v="0"/>
    <s v="G/730613/1MM103"/>
  </r>
  <r>
    <x v="0"/>
    <x v="0"/>
    <x v="3"/>
    <x v="15"/>
    <x v="15"/>
    <x v="62"/>
    <s v="UN31M010"/>
    <x v="2"/>
    <x v="114"/>
    <x v="4"/>
    <x v="50"/>
    <x v="1"/>
    <n v="10000"/>
    <n v="8800"/>
    <n v="18800"/>
    <n v="-18800"/>
    <n v="0"/>
    <n v="0"/>
    <n v="0"/>
    <n v="0"/>
    <n v="18800"/>
    <n v="18800"/>
    <n v="0"/>
    <s v="G/730804/1MM103"/>
  </r>
  <r>
    <x v="0"/>
    <x v="0"/>
    <x v="3"/>
    <x v="15"/>
    <x v="15"/>
    <x v="62"/>
    <s v="UN31M010"/>
    <x v="2"/>
    <x v="114"/>
    <x v="4"/>
    <x v="73"/>
    <x v="1"/>
    <n v="1750"/>
    <n v="-858.09"/>
    <n v="891.91"/>
    <n v="0"/>
    <n v="891.91"/>
    <n v="0"/>
    <n v="0"/>
    <n v="0"/>
    <n v="891.91"/>
    <n v="891.91"/>
    <n v="891.91"/>
    <s v="G/730805/1MM103"/>
  </r>
  <r>
    <x v="0"/>
    <x v="0"/>
    <x v="3"/>
    <x v="15"/>
    <x v="15"/>
    <x v="62"/>
    <s v="UN31M010"/>
    <x v="2"/>
    <x v="114"/>
    <x v="4"/>
    <x v="64"/>
    <x v="1"/>
    <n v="0"/>
    <n v="3700"/>
    <n v="3700"/>
    <n v="-3700"/>
    <n v="0"/>
    <n v="0"/>
    <n v="0"/>
    <n v="0"/>
    <n v="3700"/>
    <n v="3700"/>
    <n v="0"/>
    <s v="G/730807/1MM103"/>
  </r>
  <r>
    <x v="0"/>
    <x v="0"/>
    <x v="3"/>
    <x v="15"/>
    <x v="15"/>
    <x v="62"/>
    <s v="UN31M010"/>
    <x v="2"/>
    <x v="114"/>
    <x v="4"/>
    <x v="59"/>
    <x v="1"/>
    <n v="90000"/>
    <n v="-60000"/>
    <n v="30000"/>
    <n v="0"/>
    <n v="30000"/>
    <n v="0"/>
    <n v="0"/>
    <n v="0"/>
    <n v="30000"/>
    <n v="30000"/>
    <n v="30000"/>
    <s v="G/730812/1MM103"/>
  </r>
  <r>
    <x v="0"/>
    <x v="0"/>
    <x v="3"/>
    <x v="15"/>
    <x v="15"/>
    <x v="62"/>
    <s v="UN31M010"/>
    <x v="2"/>
    <x v="114"/>
    <x v="4"/>
    <x v="103"/>
    <x v="1"/>
    <n v="750"/>
    <n v="0"/>
    <n v="750"/>
    <n v="-750"/>
    <n v="0"/>
    <n v="0"/>
    <n v="0"/>
    <n v="0"/>
    <n v="750"/>
    <n v="750"/>
    <n v="0"/>
    <s v="G/731403/1MM103"/>
  </r>
  <r>
    <x v="0"/>
    <x v="0"/>
    <x v="3"/>
    <x v="15"/>
    <x v="15"/>
    <x v="62"/>
    <s v="UN31M010"/>
    <x v="2"/>
    <x v="114"/>
    <x v="4"/>
    <x v="115"/>
    <x v="1"/>
    <n v="2000"/>
    <n v="-250"/>
    <n v="1750"/>
    <n v="0"/>
    <n v="1750"/>
    <n v="0"/>
    <n v="0"/>
    <n v="0"/>
    <n v="1750"/>
    <n v="1750"/>
    <n v="1750"/>
    <s v="G/731404/1MM103"/>
  </r>
  <r>
    <x v="0"/>
    <x v="0"/>
    <x v="3"/>
    <x v="15"/>
    <x v="15"/>
    <x v="62"/>
    <s v="UN31M010"/>
    <x v="2"/>
    <x v="112"/>
    <x v="9"/>
    <x v="221"/>
    <x v="1"/>
    <n v="80448"/>
    <n v="-53000"/>
    <n v="27448"/>
    <n v="-27448"/>
    <n v="0"/>
    <n v="0"/>
    <n v="0"/>
    <n v="0"/>
    <n v="27448"/>
    <n v="27448"/>
    <n v="0"/>
    <s v="G/780206/1MM103"/>
  </r>
  <r>
    <x v="0"/>
    <x v="0"/>
    <x v="3"/>
    <x v="15"/>
    <x v="15"/>
    <x v="62"/>
    <s v="UN31M010"/>
    <x v="2"/>
    <x v="112"/>
    <x v="6"/>
    <x v="79"/>
    <x v="1"/>
    <n v="1500"/>
    <n v="36155.22"/>
    <n v="37655.22"/>
    <n v="0"/>
    <n v="37655.22"/>
    <n v="0"/>
    <n v="0"/>
    <n v="0"/>
    <n v="37655.22"/>
    <n v="37655.22"/>
    <n v="37655.22"/>
    <s v="G/840103/1MM103"/>
  </r>
  <r>
    <x v="0"/>
    <x v="0"/>
    <x v="3"/>
    <x v="15"/>
    <x v="15"/>
    <x v="62"/>
    <s v="UN31M010"/>
    <x v="2"/>
    <x v="112"/>
    <x v="6"/>
    <x v="77"/>
    <x v="1"/>
    <n v="30000"/>
    <n v="78616"/>
    <n v="108616"/>
    <n v="0"/>
    <n v="108616"/>
    <n v="0"/>
    <n v="0"/>
    <n v="0"/>
    <n v="108616"/>
    <n v="108616"/>
    <n v="108616"/>
    <s v="G/840104/1MM103"/>
  </r>
  <r>
    <x v="0"/>
    <x v="0"/>
    <x v="3"/>
    <x v="15"/>
    <x v="15"/>
    <x v="62"/>
    <s v="UN31M010"/>
    <x v="2"/>
    <x v="112"/>
    <x v="6"/>
    <x v="78"/>
    <x v="1"/>
    <n v="50000"/>
    <n v="-42133.88"/>
    <n v="7866.1200000000026"/>
    <n v="0"/>
    <n v="7866.1200000000026"/>
    <n v="0"/>
    <n v="0"/>
    <n v="0"/>
    <n v="7866.1200000000026"/>
    <n v="7866.1200000000026"/>
    <n v="7866.12"/>
    <s v="G/840107/1MM103"/>
  </r>
  <r>
    <x v="0"/>
    <x v="0"/>
    <x v="3"/>
    <x v="15"/>
    <x v="15"/>
    <x v="62"/>
    <s v="UN31M010"/>
    <x v="2"/>
    <x v="112"/>
    <x v="6"/>
    <x v="80"/>
    <x v="1"/>
    <n v="650757"/>
    <n v="-416807.37"/>
    <n v="233949.63"/>
    <n v="-139200"/>
    <n v="94749.63"/>
    <n v="0"/>
    <n v="47687.02"/>
    <n v="47687.02"/>
    <n v="186262.61000000002"/>
    <n v="186262.61000000002"/>
    <n v="47062.61"/>
    <s v="G/840113/1MM103"/>
  </r>
  <r>
    <x v="0"/>
    <x v="0"/>
    <x v="3"/>
    <x v="15"/>
    <x v="15"/>
    <x v="62"/>
    <s v="UN31M010"/>
    <x v="2"/>
    <x v="112"/>
    <x v="6"/>
    <x v="229"/>
    <x v="1"/>
    <n v="2550"/>
    <n v="38176.959999999999"/>
    <n v="40726.959999999999"/>
    <n v="-30726.959999999999"/>
    <n v="10000"/>
    <n v="0"/>
    <n v="0"/>
    <n v="0"/>
    <n v="40726.959999999999"/>
    <n v="40726.959999999999"/>
    <n v="10000"/>
    <s v="G/840115/1MM103"/>
  </r>
  <r>
    <x v="0"/>
    <x v="0"/>
    <x v="3"/>
    <x v="15"/>
    <x v="15"/>
    <x v="62"/>
    <s v="UN31M010"/>
    <x v="2"/>
    <x v="114"/>
    <x v="6"/>
    <x v="79"/>
    <x v="1"/>
    <n v="6000"/>
    <n v="12000"/>
    <n v="18000"/>
    <n v="-8000"/>
    <n v="10000"/>
    <n v="0"/>
    <n v="0"/>
    <n v="0"/>
    <n v="18000"/>
    <n v="18000"/>
    <n v="10000"/>
    <s v="G/840103/1MM103"/>
  </r>
  <r>
    <x v="0"/>
    <x v="0"/>
    <x v="3"/>
    <x v="15"/>
    <x v="15"/>
    <x v="62"/>
    <s v="UN31M010"/>
    <x v="2"/>
    <x v="114"/>
    <x v="6"/>
    <x v="77"/>
    <x v="1"/>
    <n v="19000"/>
    <n v="-5000"/>
    <n v="14000"/>
    <n v="-10000"/>
    <n v="4000"/>
    <n v="0"/>
    <n v="0"/>
    <n v="0"/>
    <n v="14000"/>
    <n v="14000"/>
    <n v="4000"/>
    <s v="G/840104/1MM103"/>
  </r>
  <r>
    <x v="0"/>
    <x v="0"/>
    <x v="3"/>
    <x v="15"/>
    <x v="15"/>
    <x v="62"/>
    <s v="UN31M010"/>
    <x v="2"/>
    <x v="114"/>
    <x v="6"/>
    <x v="78"/>
    <x v="1"/>
    <n v="50000"/>
    <n v="-8478.44"/>
    <n v="41521.56"/>
    <n v="-20000"/>
    <n v="21521.559999999998"/>
    <n v="0"/>
    <n v="0"/>
    <n v="0"/>
    <n v="41521.56"/>
    <n v="41521.56"/>
    <n v="21521.56"/>
    <s v="G/840107/1MM103"/>
  </r>
  <r>
    <x v="0"/>
    <x v="0"/>
    <x v="3"/>
    <x v="15"/>
    <x v="15"/>
    <x v="63"/>
    <s v="US33M030"/>
    <x v="0"/>
    <x v="0"/>
    <x v="0"/>
    <x v="0"/>
    <x v="0"/>
    <n v="3409428"/>
    <n v="-332794.39"/>
    <n v="3076633.61"/>
    <n v="0"/>
    <n v="3076633.61"/>
    <n v="0"/>
    <n v="1785437.83"/>
    <n v="1785437.83"/>
    <n v="1291195.7799999998"/>
    <n v="1291195.7799999998"/>
    <n v="1291195.78"/>
    <s v="G/510105/1MA101"/>
  </r>
  <r>
    <x v="0"/>
    <x v="0"/>
    <x v="3"/>
    <x v="15"/>
    <x v="15"/>
    <x v="63"/>
    <s v="US33M030"/>
    <x v="0"/>
    <x v="0"/>
    <x v="0"/>
    <x v="1"/>
    <x v="0"/>
    <n v="158226.23999999999"/>
    <n v="10174.959999999999"/>
    <n v="168401.19999999998"/>
    <n v="0"/>
    <n v="168401.19999999998"/>
    <n v="0"/>
    <n v="110980.76"/>
    <n v="110980.76"/>
    <n v="57420.439999999988"/>
    <n v="57420.439999999988"/>
    <n v="57420.44"/>
    <s v="G/510106/1MA101"/>
  </r>
  <r>
    <x v="0"/>
    <x v="0"/>
    <x v="3"/>
    <x v="15"/>
    <x v="15"/>
    <x v="63"/>
    <s v="US33M030"/>
    <x v="0"/>
    <x v="0"/>
    <x v="0"/>
    <x v="2"/>
    <x v="0"/>
    <n v="300907.52000000002"/>
    <n v="12320.08"/>
    <n v="313227.60000000003"/>
    <n v="0"/>
    <n v="313227.60000000003"/>
    <n v="27042.69"/>
    <n v="16896.099999999999"/>
    <n v="16896.099999999999"/>
    <n v="296331.50000000006"/>
    <n v="296331.50000000006"/>
    <n v="269288.81"/>
    <s v="G/510203/1MA101"/>
  </r>
  <r>
    <x v="0"/>
    <x v="0"/>
    <x v="3"/>
    <x v="15"/>
    <x v="15"/>
    <x v="63"/>
    <s v="US33M030"/>
    <x v="0"/>
    <x v="0"/>
    <x v="0"/>
    <x v="3"/>
    <x v="0"/>
    <n v="83193.100000000006"/>
    <n v="3733.33"/>
    <n v="86926.430000000008"/>
    <n v="0"/>
    <n v="86926.430000000008"/>
    <n v="5070.7700000000004"/>
    <n v="67275.61"/>
    <n v="67275.61"/>
    <n v="19650.820000000007"/>
    <n v="19650.820000000007"/>
    <n v="14580.05"/>
    <s v="G/510204/1MA101"/>
  </r>
  <r>
    <x v="0"/>
    <x v="0"/>
    <x v="3"/>
    <x v="15"/>
    <x v="15"/>
    <x v="63"/>
    <s v="US33M030"/>
    <x v="0"/>
    <x v="0"/>
    <x v="0"/>
    <x v="4"/>
    <x v="0"/>
    <n v="2640"/>
    <n v="100"/>
    <n v="2740"/>
    <n v="0"/>
    <n v="2740"/>
    <n v="0"/>
    <n v="1119"/>
    <n v="1119"/>
    <n v="1621"/>
    <n v="1621"/>
    <n v="1621"/>
    <s v="G/510304/1MA101"/>
  </r>
  <r>
    <x v="0"/>
    <x v="0"/>
    <x v="3"/>
    <x v="15"/>
    <x v="15"/>
    <x v="63"/>
    <s v="US33M030"/>
    <x v="0"/>
    <x v="0"/>
    <x v="0"/>
    <x v="5"/>
    <x v="0"/>
    <n v="21120"/>
    <n v="800"/>
    <n v="21920"/>
    <n v="0"/>
    <n v="21920"/>
    <n v="0"/>
    <n v="9616"/>
    <n v="9616"/>
    <n v="12304"/>
    <n v="12304"/>
    <n v="12304"/>
    <s v="G/510306/1MA101"/>
  </r>
  <r>
    <x v="0"/>
    <x v="0"/>
    <x v="3"/>
    <x v="15"/>
    <x v="15"/>
    <x v="63"/>
    <s v="US33M030"/>
    <x v="0"/>
    <x v="0"/>
    <x v="0"/>
    <x v="6"/>
    <x v="0"/>
    <n v="791.13"/>
    <n v="264"/>
    <n v="1055.1300000000001"/>
    <n v="0"/>
    <n v="1055.1300000000001"/>
    <n v="0"/>
    <n v="320"/>
    <n v="320"/>
    <n v="735.13000000000011"/>
    <n v="735.13000000000011"/>
    <n v="735.13"/>
    <s v="G/510401/1MA101"/>
  </r>
  <r>
    <x v="0"/>
    <x v="0"/>
    <x v="3"/>
    <x v="15"/>
    <x v="15"/>
    <x v="63"/>
    <s v="US33M030"/>
    <x v="0"/>
    <x v="0"/>
    <x v="0"/>
    <x v="7"/>
    <x v="0"/>
    <n v="4746.79"/>
    <n v="-18.52"/>
    <n v="4728.2699999999995"/>
    <n v="1237.48"/>
    <n v="5965.75"/>
    <n v="0"/>
    <n v="3944.51"/>
    <n v="3944.51"/>
    <n v="783.75999999999931"/>
    <n v="783.75999999999931"/>
    <n v="2021.24"/>
    <s v="G/510408/1MA101"/>
  </r>
  <r>
    <x v="0"/>
    <x v="0"/>
    <x v="3"/>
    <x v="15"/>
    <x v="15"/>
    <x v="63"/>
    <s v="US33M030"/>
    <x v="0"/>
    <x v="0"/>
    <x v="0"/>
    <x v="8"/>
    <x v="0"/>
    <n v="12516.01"/>
    <n v="0"/>
    <n v="12516.01"/>
    <n v="0"/>
    <n v="12516.01"/>
    <n v="0"/>
    <n v="8782.7999999999993"/>
    <n v="8782.7999999999993"/>
    <n v="3733.2100000000009"/>
    <n v="3733.2100000000009"/>
    <n v="3733.21"/>
    <s v="G/510507/1MA101"/>
  </r>
  <r>
    <x v="0"/>
    <x v="0"/>
    <x v="3"/>
    <x v="15"/>
    <x v="15"/>
    <x v="63"/>
    <s v="US33M030"/>
    <x v="0"/>
    <x v="0"/>
    <x v="0"/>
    <x v="9"/>
    <x v="0"/>
    <n v="14033.49"/>
    <n v="0"/>
    <n v="14033.49"/>
    <n v="0"/>
    <n v="14033.49"/>
    <n v="0"/>
    <n v="6811.64"/>
    <n v="6811.64"/>
    <n v="7221.8499999999995"/>
    <n v="7221.8499999999995"/>
    <n v="7221.85"/>
    <s v="G/510509/1MA101"/>
  </r>
  <r>
    <x v="0"/>
    <x v="0"/>
    <x v="3"/>
    <x v="15"/>
    <x v="15"/>
    <x v="63"/>
    <s v="US33M030"/>
    <x v="0"/>
    <x v="0"/>
    <x v="0"/>
    <x v="82"/>
    <x v="0"/>
    <n v="43236"/>
    <n v="297326"/>
    <n v="340562"/>
    <n v="0"/>
    <n v="340562"/>
    <n v="187486.46"/>
    <n v="153075.54"/>
    <n v="153075.54"/>
    <n v="187486.46"/>
    <n v="187486.46"/>
    <n v="0"/>
    <s v="G/510510/1MA101"/>
  </r>
  <r>
    <x v="0"/>
    <x v="0"/>
    <x v="3"/>
    <x v="15"/>
    <x v="15"/>
    <x v="63"/>
    <s v="US33M030"/>
    <x v="0"/>
    <x v="0"/>
    <x v="0"/>
    <x v="10"/>
    <x v="0"/>
    <n v="5286.67"/>
    <n v="0"/>
    <n v="5286.67"/>
    <n v="-2531.7399999999998"/>
    <n v="2754.9300000000003"/>
    <n v="0"/>
    <n v="223.2"/>
    <n v="223.2"/>
    <n v="5063.47"/>
    <n v="5063.47"/>
    <n v="2531.73"/>
    <s v="G/510512/1MA101"/>
  </r>
  <r>
    <x v="0"/>
    <x v="0"/>
    <x v="3"/>
    <x v="15"/>
    <x v="15"/>
    <x v="63"/>
    <s v="US33M030"/>
    <x v="0"/>
    <x v="0"/>
    <x v="0"/>
    <x v="11"/>
    <x v="0"/>
    <n v="10573.35"/>
    <n v="0"/>
    <n v="10573.35"/>
    <n v="-5286.68"/>
    <n v="5286.67"/>
    <n v="0"/>
    <n v="0"/>
    <n v="0"/>
    <n v="10573.35"/>
    <n v="10573.35"/>
    <n v="5286.67"/>
    <s v="G/510513/1MA101"/>
  </r>
  <r>
    <x v="0"/>
    <x v="0"/>
    <x v="3"/>
    <x v="15"/>
    <x v="15"/>
    <x v="63"/>
    <s v="US33M030"/>
    <x v="0"/>
    <x v="0"/>
    <x v="0"/>
    <x v="12"/>
    <x v="0"/>
    <n v="455986.48"/>
    <n v="18751.57"/>
    <n v="474738.05"/>
    <n v="0"/>
    <n v="474738.05"/>
    <n v="22805.16"/>
    <n v="260530.18"/>
    <n v="260530.18"/>
    <n v="214207.87"/>
    <n v="214207.87"/>
    <n v="191402.71"/>
    <s v="G/510601/1MA101"/>
  </r>
  <r>
    <x v="0"/>
    <x v="0"/>
    <x v="3"/>
    <x v="15"/>
    <x v="15"/>
    <x v="63"/>
    <s v="US33M030"/>
    <x v="0"/>
    <x v="0"/>
    <x v="0"/>
    <x v="13"/>
    <x v="0"/>
    <n v="300907.52000000002"/>
    <n v="12320.08"/>
    <n v="313227.60000000003"/>
    <n v="0"/>
    <n v="313227.60000000003"/>
    <n v="26814.09"/>
    <n v="155257.03"/>
    <n v="155257.03"/>
    <n v="157970.57000000004"/>
    <n v="157970.57000000004"/>
    <n v="131156.48000000001"/>
    <s v="G/510602/1MA101"/>
  </r>
  <r>
    <x v="0"/>
    <x v="0"/>
    <x v="3"/>
    <x v="15"/>
    <x v="15"/>
    <x v="63"/>
    <s v="US33M030"/>
    <x v="0"/>
    <x v="0"/>
    <x v="0"/>
    <x v="14"/>
    <x v="0"/>
    <n v="34363.379999999997"/>
    <n v="0"/>
    <n v="34363.379999999997"/>
    <n v="0"/>
    <n v="34363.379999999997"/>
    <n v="0"/>
    <n v="7363.71"/>
    <n v="7363.71"/>
    <n v="26999.67"/>
    <n v="26999.67"/>
    <n v="26999.67"/>
    <s v="G/510707/1MA101"/>
  </r>
  <r>
    <x v="0"/>
    <x v="0"/>
    <x v="3"/>
    <x v="15"/>
    <x v="15"/>
    <x v="63"/>
    <s v="US33M030"/>
    <x v="0"/>
    <x v="1"/>
    <x v="1"/>
    <x v="15"/>
    <x v="1"/>
    <n v="12200"/>
    <n v="0"/>
    <n v="12200"/>
    <n v="0"/>
    <n v="12200"/>
    <n v="0"/>
    <n v="6045.1"/>
    <n v="6045.1"/>
    <n v="6154.9"/>
    <n v="6154.9"/>
    <n v="6154.9"/>
    <s v="G/530101/1MA101"/>
  </r>
  <r>
    <x v="0"/>
    <x v="0"/>
    <x v="3"/>
    <x v="15"/>
    <x v="15"/>
    <x v="63"/>
    <s v="US33M030"/>
    <x v="0"/>
    <x v="1"/>
    <x v="1"/>
    <x v="16"/>
    <x v="1"/>
    <n v="15000"/>
    <n v="-3000"/>
    <n v="12000"/>
    <n v="0"/>
    <n v="12000"/>
    <n v="0"/>
    <n v="6654.45"/>
    <n v="6654.45"/>
    <n v="5345.55"/>
    <n v="5345.55"/>
    <n v="5345.55"/>
    <s v="G/530104/1MA101"/>
  </r>
  <r>
    <x v="0"/>
    <x v="0"/>
    <x v="3"/>
    <x v="15"/>
    <x v="15"/>
    <x v="63"/>
    <s v="US33M030"/>
    <x v="0"/>
    <x v="1"/>
    <x v="1"/>
    <x v="17"/>
    <x v="1"/>
    <n v="18000"/>
    <n v="-9000"/>
    <n v="9000"/>
    <n v="0"/>
    <n v="9000"/>
    <n v="1834.56"/>
    <n v="4896.32"/>
    <n v="4896.32"/>
    <n v="4103.68"/>
    <n v="4103.68"/>
    <n v="2269.12"/>
    <s v="G/530105/1MA101"/>
  </r>
  <r>
    <x v="0"/>
    <x v="0"/>
    <x v="3"/>
    <x v="15"/>
    <x v="15"/>
    <x v="63"/>
    <s v="US33M030"/>
    <x v="0"/>
    <x v="1"/>
    <x v="1"/>
    <x v="18"/>
    <x v="1"/>
    <n v="70000"/>
    <n v="-40980"/>
    <n v="29020"/>
    <n v="0"/>
    <n v="29020"/>
    <n v="0"/>
    <n v="11220"/>
    <n v="10336.81"/>
    <n v="17800"/>
    <n v="18683.190000000002"/>
    <n v="17800"/>
    <s v="G/530201/1MA101"/>
  </r>
  <r>
    <x v="0"/>
    <x v="0"/>
    <x v="3"/>
    <x v="15"/>
    <x v="15"/>
    <x v="63"/>
    <s v="US33M030"/>
    <x v="0"/>
    <x v="1"/>
    <x v="1"/>
    <x v="19"/>
    <x v="1"/>
    <n v="3000"/>
    <n v="0"/>
    <n v="3000"/>
    <n v="0"/>
    <n v="3000"/>
    <n v="0"/>
    <n v="0"/>
    <n v="0"/>
    <n v="3000"/>
    <n v="3000"/>
    <n v="3000"/>
    <s v="G/530203/1MA101"/>
  </r>
  <r>
    <x v="0"/>
    <x v="0"/>
    <x v="3"/>
    <x v="15"/>
    <x v="15"/>
    <x v="63"/>
    <s v="US33M030"/>
    <x v="0"/>
    <x v="1"/>
    <x v="1"/>
    <x v="20"/>
    <x v="1"/>
    <n v="35000"/>
    <n v="0"/>
    <n v="35000"/>
    <n v="0"/>
    <n v="35000"/>
    <n v="0"/>
    <n v="6804"/>
    <n v="6804"/>
    <n v="28196"/>
    <n v="28196"/>
    <n v="28196"/>
    <s v="G/530204/1MA101"/>
  </r>
  <r>
    <x v="0"/>
    <x v="0"/>
    <x v="3"/>
    <x v="15"/>
    <x v="15"/>
    <x v="63"/>
    <s v="US33M030"/>
    <x v="0"/>
    <x v="1"/>
    <x v="1"/>
    <x v="92"/>
    <x v="1"/>
    <n v="5000"/>
    <n v="0"/>
    <n v="5000"/>
    <n v="0"/>
    <n v="5000"/>
    <n v="0"/>
    <n v="0"/>
    <n v="0"/>
    <n v="5000"/>
    <n v="5000"/>
    <n v="5000"/>
    <s v="G/530207/1MA101"/>
  </r>
  <r>
    <x v="0"/>
    <x v="0"/>
    <x v="3"/>
    <x v="15"/>
    <x v="15"/>
    <x v="63"/>
    <s v="US33M030"/>
    <x v="0"/>
    <x v="1"/>
    <x v="1"/>
    <x v="21"/>
    <x v="1"/>
    <n v="150000"/>
    <n v="0"/>
    <n v="150000"/>
    <n v="0"/>
    <n v="150000"/>
    <n v="0"/>
    <n v="98840"/>
    <n v="79072"/>
    <n v="51160"/>
    <n v="70928"/>
    <n v="51160"/>
    <s v="G/530208/1MA101"/>
  </r>
  <r>
    <x v="0"/>
    <x v="0"/>
    <x v="3"/>
    <x v="15"/>
    <x v="15"/>
    <x v="63"/>
    <s v="US33M030"/>
    <x v="0"/>
    <x v="1"/>
    <x v="1"/>
    <x v="230"/>
    <x v="1"/>
    <n v="1500"/>
    <n v="0"/>
    <n v="1500"/>
    <n v="0"/>
    <n v="1500"/>
    <n v="0"/>
    <n v="0"/>
    <n v="0"/>
    <n v="1500"/>
    <n v="1500"/>
    <n v="1500"/>
    <s v="G/530225/1MA101"/>
  </r>
  <r>
    <x v="0"/>
    <x v="0"/>
    <x v="3"/>
    <x v="15"/>
    <x v="15"/>
    <x v="63"/>
    <s v="US33M030"/>
    <x v="0"/>
    <x v="1"/>
    <x v="1"/>
    <x v="24"/>
    <x v="1"/>
    <n v="15000"/>
    <n v="32040.959999999999"/>
    <n v="47040.959999999999"/>
    <n v="0"/>
    <n v="47040.959999999999"/>
    <n v="0"/>
    <n v="42903.16"/>
    <n v="42903.16"/>
    <n v="4137.7999999999956"/>
    <n v="4137.7999999999956"/>
    <n v="4137.8"/>
    <s v="G/530402/1MA101"/>
  </r>
  <r>
    <x v="0"/>
    <x v="0"/>
    <x v="3"/>
    <x v="15"/>
    <x v="15"/>
    <x v="63"/>
    <s v="US33M030"/>
    <x v="0"/>
    <x v="1"/>
    <x v="1"/>
    <x v="93"/>
    <x v="1"/>
    <n v="5000"/>
    <n v="0"/>
    <n v="5000"/>
    <n v="0"/>
    <n v="5000"/>
    <n v="0"/>
    <n v="0"/>
    <n v="0"/>
    <n v="5000"/>
    <n v="5000"/>
    <n v="5000"/>
    <s v="G/530403/1MA101"/>
  </r>
  <r>
    <x v="0"/>
    <x v="0"/>
    <x v="3"/>
    <x v="15"/>
    <x v="15"/>
    <x v="63"/>
    <s v="US33M030"/>
    <x v="0"/>
    <x v="1"/>
    <x v="1"/>
    <x v="25"/>
    <x v="1"/>
    <n v="170000"/>
    <n v="-102040.96000000001"/>
    <n v="67959.039999999994"/>
    <n v="0"/>
    <n v="67959.039999999994"/>
    <n v="672"/>
    <n v="23442.66"/>
    <n v="15207.56"/>
    <n v="44516.37999999999"/>
    <n v="52751.479999999996"/>
    <n v="43844.38"/>
    <s v="G/530404/1MA101"/>
  </r>
  <r>
    <x v="0"/>
    <x v="0"/>
    <x v="3"/>
    <x v="15"/>
    <x v="15"/>
    <x v="63"/>
    <s v="US33M030"/>
    <x v="0"/>
    <x v="1"/>
    <x v="1"/>
    <x v="26"/>
    <x v="1"/>
    <n v="16000"/>
    <n v="0"/>
    <n v="16000"/>
    <n v="0"/>
    <n v="16000"/>
    <n v="2084.3200000000002"/>
    <n v="67.239999999999995"/>
    <n v="67.239999999999995"/>
    <n v="15932.76"/>
    <n v="15932.76"/>
    <n v="13848.44"/>
    <s v="G/530405/1MA101"/>
  </r>
  <r>
    <x v="0"/>
    <x v="0"/>
    <x v="3"/>
    <x v="15"/>
    <x v="15"/>
    <x v="63"/>
    <s v="US33M030"/>
    <x v="0"/>
    <x v="1"/>
    <x v="1"/>
    <x v="28"/>
    <x v="1"/>
    <n v="8000"/>
    <n v="0"/>
    <n v="8000"/>
    <n v="0"/>
    <n v="8000"/>
    <n v="0"/>
    <n v="2248.5700000000002"/>
    <n v="1970.58"/>
    <n v="5751.43"/>
    <n v="6029.42"/>
    <n v="5751.43"/>
    <s v="G/530704/1MA101"/>
  </r>
  <r>
    <x v="0"/>
    <x v="0"/>
    <x v="3"/>
    <x v="15"/>
    <x v="15"/>
    <x v="63"/>
    <s v="US33M030"/>
    <x v="0"/>
    <x v="1"/>
    <x v="1"/>
    <x v="30"/>
    <x v="1"/>
    <n v="10000"/>
    <n v="0"/>
    <n v="10000"/>
    <n v="0"/>
    <n v="10000"/>
    <n v="0"/>
    <n v="5199.6400000000003"/>
    <n v="3582.16"/>
    <n v="4800.3599999999997"/>
    <n v="6417.84"/>
    <n v="4800.3599999999997"/>
    <s v="G/530803/1MA101"/>
  </r>
  <r>
    <x v="0"/>
    <x v="0"/>
    <x v="3"/>
    <x v="15"/>
    <x v="15"/>
    <x v="63"/>
    <s v="US33M030"/>
    <x v="0"/>
    <x v="1"/>
    <x v="1"/>
    <x v="31"/>
    <x v="1"/>
    <n v="10000"/>
    <n v="0"/>
    <n v="10000"/>
    <n v="0"/>
    <n v="10000"/>
    <n v="0"/>
    <n v="0"/>
    <n v="0"/>
    <n v="10000"/>
    <n v="10000"/>
    <n v="10000"/>
    <s v="G/530804/1MA101"/>
  </r>
  <r>
    <x v="0"/>
    <x v="0"/>
    <x v="3"/>
    <x v="15"/>
    <x v="15"/>
    <x v="63"/>
    <s v="US33M030"/>
    <x v="0"/>
    <x v="1"/>
    <x v="1"/>
    <x v="32"/>
    <x v="1"/>
    <n v="30000"/>
    <n v="0"/>
    <n v="30000"/>
    <n v="0"/>
    <n v="30000"/>
    <n v="4015.78"/>
    <n v="4049.73"/>
    <n v="1635.2"/>
    <n v="25950.27"/>
    <n v="28364.799999999999"/>
    <n v="21934.49"/>
    <s v="G/530805/1MA101"/>
  </r>
  <r>
    <x v="0"/>
    <x v="0"/>
    <x v="3"/>
    <x v="15"/>
    <x v="15"/>
    <x v="63"/>
    <s v="US33M030"/>
    <x v="0"/>
    <x v="1"/>
    <x v="1"/>
    <x v="34"/>
    <x v="1"/>
    <n v="40000"/>
    <n v="0"/>
    <n v="40000"/>
    <n v="0"/>
    <n v="40000"/>
    <n v="22190.34"/>
    <n v="0"/>
    <n v="0"/>
    <n v="40000"/>
    <n v="40000"/>
    <n v="17809.66"/>
    <s v="G/530807/1MA101"/>
  </r>
  <r>
    <x v="0"/>
    <x v="0"/>
    <x v="3"/>
    <x v="15"/>
    <x v="15"/>
    <x v="63"/>
    <s v="US33M030"/>
    <x v="0"/>
    <x v="1"/>
    <x v="1"/>
    <x v="36"/>
    <x v="1"/>
    <n v="10000"/>
    <n v="0"/>
    <n v="10000"/>
    <n v="0"/>
    <n v="10000"/>
    <n v="0"/>
    <n v="0"/>
    <n v="0"/>
    <n v="10000"/>
    <n v="10000"/>
    <n v="10000"/>
    <s v="G/530811/1MA101"/>
  </r>
  <r>
    <x v="0"/>
    <x v="0"/>
    <x v="3"/>
    <x v="15"/>
    <x v="15"/>
    <x v="63"/>
    <s v="US33M030"/>
    <x v="0"/>
    <x v="1"/>
    <x v="1"/>
    <x v="37"/>
    <x v="1"/>
    <n v="180000"/>
    <n v="-150000"/>
    <n v="30000"/>
    <n v="0"/>
    <n v="30000"/>
    <n v="546"/>
    <n v="3347.12"/>
    <n v="3347.12"/>
    <n v="26652.880000000001"/>
    <n v="26652.880000000001"/>
    <n v="26106.880000000001"/>
    <s v="G/530813/1MA101"/>
  </r>
  <r>
    <x v="0"/>
    <x v="0"/>
    <x v="3"/>
    <x v="15"/>
    <x v="15"/>
    <x v="63"/>
    <s v="US33M030"/>
    <x v="0"/>
    <x v="1"/>
    <x v="1"/>
    <x v="128"/>
    <x v="1"/>
    <n v="3000"/>
    <n v="0"/>
    <n v="3000"/>
    <n v="0"/>
    <n v="3000"/>
    <n v="0"/>
    <n v="0"/>
    <n v="0"/>
    <n v="3000"/>
    <n v="3000"/>
    <n v="3000"/>
    <s v="G/530820/1MA101"/>
  </r>
  <r>
    <x v="0"/>
    <x v="0"/>
    <x v="3"/>
    <x v="15"/>
    <x v="15"/>
    <x v="63"/>
    <s v="US33M030"/>
    <x v="0"/>
    <x v="1"/>
    <x v="1"/>
    <x v="169"/>
    <x v="1"/>
    <n v="5000"/>
    <n v="0"/>
    <n v="5000"/>
    <n v="0"/>
    <n v="5000"/>
    <n v="0"/>
    <n v="0"/>
    <n v="0"/>
    <n v="5000"/>
    <n v="5000"/>
    <n v="5000"/>
    <s v="G/531403/1MA101"/>
  </r>
  <r>
    <x v="0"/>
    <x v="0"/>
    <x v="3"/>
    <x v="15"/>
    <x v="15"/>
    <x v="63"/>
    <s v="US33M030"/>
    <x v="0"/>
    <x v="1"/>
    <x v="1"/>
    <x v="96"/>
    <x v="1"/>
    <n v="2000"/>
    <n v="0"/>
    <n v="2000"/>
    <n v="0"/>
    <n v="2000"/>
    <n v="0"/>
    <n v="0"/>
    <n v="0"/>
    <n v="2000"/>
    <n v="2000"/>
    <n v="2000"/>
    <s v="G/531404/1MA101"/>
  </r>
  <r>
    <x v="0"/>
    <x v="0"/>
    <x v="3"/>
    <x v="15"/>
    <x v="15"/>
    <x v="63"/>
    <s v="US33M030"/>
    <x v="0"/>
    <x v="1"/>
    <x v="1"/>
    <x v="97"/>
    <x v="1"/>
    <n v="7000"/>
    <n v="-7000"/>
    <n v="0"/>
    <n v="0"/>
    <n v="0"/>
    <n v="0"/>
    <n v="0"/>
    <n v="0"/>
    <n v="0"/>
    <n v="0"/>
    <n v="0"/>
    <s v="G/531406/1MA101"/>
  </r>
  <r>
    <x v="0"/>
    <x v="0"/>
    <x v="3"/>
    <x v="15"/>
    <x v="15"/>
    <x v="63"/>
    <s v="US33M030"/>
    <x v="0"/>
    <x v="1"/>
    <x v="2"/>
    <x v="38"/>
    <x v="1"/>
    <n v="5000"/>
    <n v="-2500"/>
    <n v="2500"/>
    <n v="0"/>
    <n v="2500"/>
    <n v="0"/>
    <n v="1500"/>
    <n v="0"/>
    <n v="1000"/>
    <n v="2500"/>
    <n v="1000"/>
    <s v="G/570102/1MA101"/>
  </r>
  <r>
    <x v="0"/>
    <x v="0"/>
    <x v="3"/>
    <x v="15"/>
    <x v="15"/>
    <x v="63"/>
    <s v="US33M030"/>
    <x v="0"/>
    <x v="1"/>
    <x v="2"/>
    <x v="39"/>
    <x v="1"/>
    <n v="550"/>
    <n v="0"/>
    <n v="550"/>
    <n v="0"/>
    <n v="550"/>
    <n v="0"/>
    <n v="0"/>
    <n v="0"/>
    <n v="550"/>
    <n v="550"/>
    <n v="550"/>
    <s v="G/570203/1MA101"/>
  </r>
  <r>
    <x v="0"/>
    <x v="0"/>
    <x v="3"/>
    <x v="15"/>
    <x v="15"/>
    <x v="63"/>
    <s v="US33M030"/>
    <x v="2"/>
    <x v="112"/>
    <x v="3"/>
    <x v="231"/>
    <x v="1"/>
    <n v="0"/>
    <n v="367027"/>
    <n v="367027"/>
    <n v="0"/>
    <n v="367027"/>
    <n v="210695.32"/>
    <n v="88764.68"/>
    <n v="88764.68"/>
    <n v="278262.32"/>
    <n v="278262.32"/>
    <n v="67567"/>
    <s v="G/710106/1MM103"/>
  </r>
  <r>
    <x v="0"/>
    <x v="0"/>
    <x v="3"/>
    <x v="15"/>
    <x v="15"/>
    <x v="63"/>
    <s v="US33M030"/>
    <x v="2"/>
    <x v="112"/>
    <x v="3"/>
    <x v="40"/>
    <x v="1"/>
    <n v="0"/>
    <n v="221729.66"/>
    <n v="221729.66"/>
    <n v="0"/>
    <n v="221729.66"/>
    <n v="191149.58"/>
    <n v="30580.080000000002"/>
    <n v="30580.080000000002"/>
    <n v="191149.58000000002"/>
    <n v="191149.58000000002"/>
    <n v="0"/>
    <s v="G/710203/1MM103"/>
  </r>
  <r>
    <x v="0"/>
    <x v="0"/>
    <x v="3"/>
    <x v="15"/>
    <x v="15"/>
    <x v="63"/>
    <s v="US33M030"/>
    <x v="2"/>
    <x v="112"/>
    <x v="3"/>
    <x v="41"/>
    <x v="1"/>
    <n v="0"/>
    <n v="64100"/>
    <n v="64100"/>
    <n v="0"/>
    <n v="64100"/>
    <n v="51964.49"/>
    <n v="12135.51"/>
    <n v="12135.51"/>
    <n v="51964.49"/>
    <n v="51964.49"/>
    <n v="0"/>
    <s v="G/710204/1MM103"/>
  </r>
  <r>
    <x v="0"/>
    <x v="0"/>
    <x v="3"/>
    <x v="15"/>
    <x v="15"/>
    <x v="63"/>
    <s v="US33M030"/>
    <x v="2"/>
    <x v="112"/>
    <x v="3"/>
    <x v="232"/>
    <x v="1"/>
    <n v="0"/>
    <n v="3720"/>
    <n v="3720"/>
    <n v="0"/>
    <n v="3720"/>
    <n v="3720"/>
    <n v="0"/>
    <n v="0"/>
    <n v="3720"/>
    <n v="3720"/>
    <n v="0"/>
    <s v="G/710304/1MM103"/>
  </r>
  <r>
    <x v="0"/>
    <x v="0"/>
    <x v="3"/>
    <x v="15"/>
    <x v="15"/>
    <x v="63"/>
    <s v="US33M030"/>
    <x v="2"/>
    <x v="112"/>
    <x v="3"/>
    <x v="233"/>
    <x v="1"/>
    <n v="0"/>
    <n v="30000"/>
    <n v="30000"/>
    <n v="0"/>
    <n v="30000"/>
    <n v="30000"/>
    <n v="0"/>
    <n v="0"/>
    <n v="30000"/>
    <n v="30000"/>
    <n v="0"/>
    <s v="G/710306/1MM103"/>
  </r>
  <r>
    <x v="0"/>
    <x v="0"/>
    <x v="3"/>
    <x v="15"/>
    <x v="15"/>
    <x v="63"/>
    <s v="US33M030"/>
    <x v="2"/>
    <x v="112"/>
    <x v="3"/>
    <x v="234"/>
    <x v="1"/>
    <n v="0"/>
    <n v="4464"/>
    <n v="4464"/>
    <n v="0"/>
    <n v="4464"/>
    <n v="4464"/>
    <n v="0"/>
    <n v="0"/>
    <n v="4464"/>
    <n v="4464"/>
    <n v="0"/>
    <s v="G/710401/1MM103"/>
  </r>
  <r>
    <x v="0"/>
    <x v="0"/>
    <x v="3"/>
    <x v="15"/>
    <x v="15"/>
    <x v="63"/>
    <s v="US33M030"/>
    <x v="2"/>
    <x v="112"/>
    <x v="3"/>
    <x v="42"/>
    <x v="1"/>
    <n v="0"/>
    <n v="1663"/>
    <n v="1663"/>
    <n v="1305.3399999999999"/>
    <n v="2968.34"/>
    <n v="0"/>
    <n v="1662.27"/>
    <n v="1662.27"/>
    <n v="0.73000000000001819"/>
    <n v="0.73000000000001819"/>
    <n v="1306.07"/>
    <s v="G/710507/1MM103"/>
  </r>
  <r>
    <x v="0"/>
    <x v="0"/>
    <x v="3"/>
    <x v="15"/>
    <x v="15"/>
    <x v="63"/>
    <s v="US33M030"/>
    <x v="2"/>
    <x v="112"/>
    <x v="3"/>
    <x v="42"/>
    <x v="0"/>
    <n v="0"/>
    <n v="173134.39"/>
    <n v="173134.39"/>
    <n v="30103.38"/>
    <n v="203237.77000000002"/>
    <n v="0"/>
    <n v="173133.81"/>
    <n v="173133.81"/>
    <n v="0.58000000001629815"/>
    <n v="0.58000000001629815"/>
    <n v="30103.96"/>
    <s v="G/710507/1MM103"/>
  </r>
  <r>
    <x v="0"/>
    <x v="0"/>
    <x v="3"/>
    <x v="15"/>
    <x v="15"/>
    <x v="63"/>
    <s v="US33M030"/>
    <x v="2"/>
    <x v="112"/>
    <x v="3"/>
    <x v="43"/>
    <x v="1"/>
    <n v="0"/>
    <n v="2361296"/>
    <n v="2361296"/>
    <n v="0"/>
    <n v="2361296"/>
    <n v="2035061.23"/>
    <n v="326234.77"/>
    <n v="326234.77"/>
    <n v="2035061.23"/>
    <n v="2035061.23"/>
    <n v="0"/>
    <s v="G/710510/1MM103"/>
  </r>
  <r>
    <x v="0"/>
    <x v="0"/>
    <x v="3"/>
    <x v="15"/>
    <x v="15"/>
    <x v="63"/>
    <s v="US33M030"/>
    <x v="2"/>
    <x v="112"/>
    <x v="3"/>
    <x v="44"/>
    <x v="1"/>
    <n v="0"/>
    <n v="335088.33"/>
    <n v="335088.33"/>
    <n v="0"/>
    <n v="335088.33"/>
    <n v="262585.3"/>
    <n v="72503.03"/>
    <n v="72503.03"/>
    <n v="262585.30000000005"/>
    <n v="262585.30000000005"/>
    <n v="0"/>
    <s v="G/710601/1MM103"/>
  </r>
  <r>
    <x v="0"/>
    <x v="0"/>
    <x v="3"/>
    <x v="15"/>
    <x v="15"/>
    <x v="63"/>
    <s v="US33M030"/>
    <x v="2"/>
    <x v="112"/>
    <x v="3"/>
    <x v="45"/>
    <x v="1"/>
    <n v="0"/>
    <n v="196774.67"/>
    <n v="196774.67"/>
    <n v="0"/>
    <n v="196774.67"/>
    <n v="196774.67"/>
    <n v="0"/>
    <n v="0"/>
    <n v="196774.67"/>
    <n v="196774.67"/>
    <n v="0"/>
    <s v="G/710602/1MM103"/>
  </r>
  <r>
    <x v="0"/>
    <x v="0"/>
    <x v="3"/>
    <x v="15"/>
    <x v="15"/>
    <x v="63"/>
    <s v="US33M030"/>
    <x v="2"/>
    <x v="112"/>
    <x v="3"/>
    <x v="235"/>
    <x v="1"/>
    <n v="0"/>
    <n v="10465"/>
    <n v="10465"/>
    <n v="0"/>
    <n v="10465"/>
    <n v="10465"/>
    <n v="0"/>
    <n v="0"/>
    <n v="10465"/>
    <n v="10465"/>
    <n v="0"/>
    <s v="G/710704/1MM103"/>
  </r>
  <r>
    <x v="0"/>
    <x v="0"/>
    <x v="3"/>
    <x v="15"/>
    <x v="15"/>
    <x v="63"/>
    <s v="US33M030"/>
    <x v="2"/>
    <x v="112"/>
    <x v="3"/>
    <x v="199"/>
    <x v="1"/>
    <n v="0"/>
    <n v="70985.84"/>
    <n v="70985.84"/>
    <n v="0"/>
    <n v="70985.84"/>
    <n v="1744.17"/>
    <n v="0"/>
    <n v="0"/>
    <n v="70985.84"/>
    <n v="70985.84"/>
    <n v="69241.67"/>
    <s v="G/710707/1MM103"/>
  </r>
  <r>
    <x v="0"/>
    <x v="0"/>
    <x v="3"/>
    <x v="15"/>
    <x v="15"/>
    <x v="63"/>
    <s v="US33M030"/>
    <x v="2"/>
    <x v="112"/>
    <x v="4"/>
    <x v="107"/>
    <x v="1"/>
    <n v="0"/>
    <n v="2400"/>
    <n v="2400"/>
    <n v="0"/>
    <n v="2400"/>
    <n v="0"/>
    <n v="871.87"/>
    <n v="871.87"/>
    <n v="1528.13"/>
    <n v="1528.13"/>
    <n v="1528.13"/>
    <s v="G/730101/1MM103"/>
  </r>
  <r>
    <x v="0"/>
    <x v="0"/>
    <x v="3"/>
    <x v="15"/>
    <x v="15"/>
    <x v="63"/>
    <s v="US33M030"/>
    <x v="2"/>
    <x v="112"/>
    <x v="4"/>
    <x v="108"/>
    <x v="1"/>
    <n v="0"/>
    <n v="19800"/>
    <n v="19800"/>
    <n v="0"/>
    <n v="19800"/>
    <n v="0"/>
    <n v="12902.21"/>
    <n v="12902.21"/>
    <n v="6897.7900000000009"/>
    <n v="6897.7900000000009"/>
    <n v="6897.79"/>
    <s v="G/730104/1MM103"/>
  </r>
  <r>
    <x v="0"/>
    <x v="0"/>
    <x v="3"/>
    <x v="15"/>
    <x v="15"/>
    <x v="63"/>
    <s v="US33M030"/>
    <x v="2"/>
    <x v="112"/>
    <x v="4"/>
    <x v="179"/>
    <x v="1"/>
    <n v="0"/>
    <n v="50000"/>
    <n v="50000"/>
    <n v="0"/>
    <n v="50000"/>
    <n v="0"/>
    <n v="45300"/>
    <n v="25566.66"/>
    <n v="4700"/>
    <n v="24433.34"/>
    <n v="4700"/>
    <s v="G/730201/1MM103"/>
  </r>
  <r>
    <x v="0"/>
    <x v="0"/>
    <x v="3"/>
    <x v="15"/>
    <x v="15"/>
    <x v="63"/>
    <s v="US33M030"/>
    <x v="2"/>
    <x v="112"/>
    <x v="4"/>
    <x v="116"/>
    <x v="1"/>
    <n v="0"/>
    <n v="700"/>
    <n v="700"/>
    <n v="0"/>
    <n v="700"/>
    <n v="0"/>
    <n v="681"/>
    <n v="681"/>
    <n v="19"/>
    <n v="19"/>
    <n v="19"/>
    <s v="G/730202/1MM103"/>
  </r>
  <r>
    <x v="0"/>
    <x v="0"/>
    <x v="3"/>
    <x v="15"/>
    <x v="15"/>
    <x v="63"/>
    <s v="US33M030"/>
    <x v="2"/>
    <x v="112"/>
    <x v="4"/>
    <x v="61"/>
    <x v="1"/>
    <n v="0"/>
    <n v="78328"/>
    <n v="78328"/>
    <n v="0"/>
    <n v="78328"/>
    <n v="0"/>
    <n v="76608"/>
    <n v="45539.199999999997"/>
    <n v="1720"/>
    <n v="32788.800000000003"/>
    <n v="1720"/>
    <s v="G/730208/1MM103"/>
  </r>
  <r>
    <x v="0"/>
    <x v="0"/>
    <x v="3"/>
    <x v="15"/>
    <x v="15"/>
    <x v="63"/>
    <s v="US33M030"/>
    <x v="2"/>
    <x v="112"/>
    <x v="4"/>
    <x v="72"/>
    <x v="1"/>
    <n v="160000"/>
    <n v="450339.96"/>
    <n v="610339.96"/>
    <n v="0"/>
    <n v="610339.96"/>
    <n v="23520"/>
    <n v="586223.81000000006"/>
    <n v="180533.28"/>
    <n v="24116.149999999907"/>
    <n v="429806.67999999993"/>
    <n v="596.15"/>
    <s v="G/730209/1MM103"/>
  </r>
  <r>
    <x v="0"/>
    <x v="0"/>
    <x v="3"/>
    <x v="15"/>
    <x v="15"/>
    <x v="63"/>
    <s v="US33M030"/>
    <x v="2"/>
    <x v="112"/>
    <x v="4"/>
    <x v="222"/>
    <x v="1"/>
    <n v="0"/>
    <n v="6400"/>
    <n v="6400"/>
    <n v="0"/>
    <n v="6400"/>
    <n v="0"/>
    <n v="6400"/>
    <n v="2240"/>
    <n v="0"/>
    <n v="4160"/>
    <n v="0"/>
    <s v="G/730226/1MM103"/>
  </r>
  <r>
    <x v="0"/>
    <x v="0"/>
    <x v="3"/>
    <x v="15"/>
    <x v="15"/>
    <x v="63"/>
    <s v="US33M030"/>
    <x v="2"/>
    <x v="112"/>
    <x v="4"/>
    <x v="58"/>
    <x v="1"/>
    <n v="0"/>
    <n v="874191.1"/>
    <n v="874191.1"/>
    <n v="0"/>
    <n v="874191.1"/>
    <n v="0"/>
    <n v="874191.1"/>
    <n v="140269.07"/>
    <n v="0"/>
    <n v="733922.03"/>
    <n v="0"/>
    <s v="G/730235/1MM103"/>
  </r>
  <r>
    <x v="0"/>
    <x v="0"/>
    <x v="3"/>
    <x v="15"/>
    <x v="15"/>
    <x v="63"/>
    <s v="US33M030"/>
    <x v="2"/>
    <x v="112"/>
    <x v="4"/>
    <x v="62"/>
    <x v="1"/>
    <n v="0"/>
    <n v="460010.73"/>
    <n v="460010.73"/>
    <n v="0"/>
    <n v="460010.73"/>
    <n v="0"/>
    <n v="449177.4"/>
    <n v="447749.99"/>
    <n v="10833.329999999958"/>
    <n v="12260.739999999991"/>
    <n v="10833.33"/>
    <s v="G/730402/1MM103"/>
  </r>
  <r>
    <x v="0"/>
    <x v="0"/>
    <x v="3"/>
    <x v="15"/>
    <x v="15"/>
    <x v="63"/>
    <s v="US33M030"/>
    <x v="2"/>
    <x v="112"/>
    <x v="4"/>
    <x v="49"/>
    <x v="1"/>
    <n v="0"/>
    <n v="107878.39999999999"/>
    <n v="107878.39999999999"/>
    <n v="0"/>
    <n v="107878.39999999999"/>
    <n v="47678.400000000001"/>
    <n v="60200"/>
    <n v="12040"/>
    <n v="47678.399999999994"/>
    <n v="95838.399999999994"/>
    <n v="0"/>
    <s v="G/730606/1MM103"/>
  </r>
  <r>
    <x v="0"/>
    <x v="0"/>
    <x v="3"/>
    <x v="15"/>
    <x v="15"/>
    <x v="63"/>
    <s v="US33M030"/>
    <x v="2"/>
    <x v="112"/>
    <x v="4"/>
    <x v="69"/>
    <x v="1"/>
    <n v="5000"/>
    <n v="307420.96000000002"/>
    <n v="312420.96000000002"/>
    <n v="0"/>
    <n v="312420.96000000002"/>
    <n v="0"/>
    <n v="268044.31"/>
    <n v="262444.31"/>
    <n v="44376.650000000023"/>
    <n v="49976.650000000023"/>
    <n v="44376.65"/>
    <s v="G/730802/1MM103"/>
  </r>
  <r>
    <x v="0"/>
    <x v="0"/>
    <x v="3"/>
    <x v="15"/>
    <x v="15"/>
    <x v="63"/>
    <s v="US33M030"/>
    <x v="2"/>
    <x v="112"/>
    <x v="4"/>
    <x v="73"/>
    <x v="1"/>
    <n v="0"/>
    <n v="13400"/>
    <n v="13400"/>
    <n v="0"/>
    <n v="13400"/>
    <n v="6423.76"/>
    <n v="3959.29"/>
    <n v="0"/>
    <n v="9440.7099999999991"/>
    <n v="13400"/>
    <n v="3016.95"/>
    <s v="G/730805/1MM103"/>
  </r>
  <r>
    <x v="0"/>
    <x v="0"/>
    <x v="3"/>
    <x v="15"/>
    <x v="15"/>
    <x v="63"/>
    <s v="US33M030"/>
    <x v="2"/>
    <x v="112"/>
    <x v="4"/>
    <x v="131"/>
    <x v="1"/>
    <n v="6872"/>
    <n v="-6872"/>
    <n v="0"/>
    <n v="0"/>
    <n v="0"/>
    <n v="0"/>
    <n v="0"/>
    <n v="0"/>
    <n v="0"/>
    <n v="0"/>
    <n v="0"/>
    <s v="G/730808/1MM103"/>
  </r>
  <r>
    <x v="0"/>
    <x v="0"/>
    <x v="3"/>
    <x v="15"/>
    <x v="15"/>
    <x v="63"/>
    <s v="US33M030"/>
    <x v="2"/>
    <x v="112"/>
    <x v="4"/>
    <x v="132"/>
    <x v="1"/>
    <n v="70000"/>
    <n v="272960"/>
    <n v="342960"/>
    <n v="0"/>
    <n v="342960"/>
    <n v="47023.62"/>
    <n v="251062.39"/>
    <n v="91878.48"/>
    <n v="91897.609999999986"/>
    <n v="251081.52000000002"/>
    <n v="44873.99"/>
    <s v="G/730809/1MM103"/>
  </r>
  <r>
    <x v="0"/>
    <x v="0"/>
    <x v="3"/>
    <x v="15"/>
    <x v="15"/>
    <x v="63"/>
    <s v="US33M030"/>
    <x v="2"/>
    <x v="112"/>
    <x v="4"/>
    <x v="71"/>
    <x v="1"/>
    <n v="140000"/>
    <n v="180000"/>
    <n v="320000"/>
    <n v="0"/>
    <n v="320000"/>
    <n v="0"/>
    <n v="21145.599999999999"/>
    <n v="0"/>
    <n v="298854.40000000002"/>
    <n v="320000"/>
    <n v="298854.40000000002"/>
    <s v="G/730810/1MM103"/>
  </r>
  <r>
    <x v="0"/>
    <x v="0"/>
    <x v="3"/>
    <x v="15"/>
    <x v="15"/>
    <x v="63"/>
    <s v="US33M030"/>
    <x v="2"/>
    <x v="112"/>
    <x v="4"/>
    <x v="133"/>
    <x v="1"/>
    <n v="0"/>
    <n v="20000"/>
    <n v="20000"/>
    <n v="0"/>
    <n v="20000"/>
    <n v="0"/>
    <n v="14067.74"/>
    <n v="14000"/>
    <n v="5932.26"/>
    <n v="6000"/>
    <n v="5932.26"/>
    <s v="G/730813/1MM103"/>
  </r>
  <r>
    <x v="0"/>
    <x v="0"/>
    <x v="3"/>
    <x v="15"/>
    <x v="15"/>
    <x v="63"/>
    <s v="US33M030"/>
    <x v="2"/>
    <x v="112"/>
    <x v="4"/>
    <x v="65"/>
    <x v="1"/>
    <n v="0"/>
    <n v="85000"/>
    <n v="85000"/>
    <n v="0"/>
    <n v="85000"/>
    <n v="0"/>
    <n v="66550.8"/>
    <n v="66550.8"/>
    <n v="18449.199999999997"/>
    <n v="18449.199999999997"/>
    <n v="18449.2"/>
    <s v="G/730820/1MM103"/>
  </r>
  <r>
    <x v="0"/>
    <x v="0"/>
    <x v="3"/>
    <x v="15"/>
    <x v="15"/>
    <x v="63"/>
    <s v="US33M030"/>
    <x v="2"/>
    <x v="112"/>
    <x v="4"/>
    <x v="134"/>
    <x v="1"/>
    <n v="100000"/>
    <n v="583030.46"/>
    <n v="683030.46"/>
    <n v="0"/>
    <n v="683030.46"/>
    <n v="111937.16"/>
    <n v="549859.36"/>
    <n v="493822.24"/>
    <n v="133171.09999999998"/>
    <n v="189208.21999999997"/>
    <n v="21233.94"/>
    <s v="G/730826/1MM103"/>
  </r>
  <r>
    <x v="0"/>
    <x v="0"/>
    <x v="3"/>
    <x v="15"/>
    <x v="15"/>
    <x v="63"/>
    <s v="US33M030"/>
    <x v="2"/>
    <x v="112"/>
    <x v="4"/>
    <x v="135"/>
    <x v="1"/>
    <n v="36000"/>
    <n v="-19549.12"/>
    <n v="16450.88"/>
    <n v="0"/>
    <n v="16450.88"/>
    <n v="0"/>
    <n v="0"/>
    <n v="0"/>
    <n v="16450.88"/>
    <n v="16450.88"/>
    <n v="16450.88"/>
    <s v="G/730832/1MM103"/>
  </r>
  <r>
    <x v="0"/>
    <x v="0"/>
    <x v="3"/>
    <x v="15"/>
    <x v="15"/>
    <x v="63"/>
    <s v="US33M030"/>
    <x v="2"/>
    <x v="112"/>
    <x v="4"/>
    <x v="103"/>
    <x v="1"/>
    <n v="0"/>
    <n v="10023.52"/>
    <n v="10023.52"/>
    <n v="0"/>
    <n v="10023.52"/>
    <n v="0"/>
    <n v="7770"/>
    <n v="7770"/>
    <n v="2253.5200000000004"/>
    <n v="2253.5200000000004"/>
    <n v="2253.52"/>
    <s v="G/731403/1MM103"/>
  </r>
  <r>
    <x v="0"/>
    <x v="0"/>
    <x v="3"/>
    <x v="15"/>
    <x v="15"/>
    <x v="63"/>
    <s v="US33M030"/>
    <x v="2"/>
    <x v="112"/>
    <x v="4"/>
    <x v="115"/>
    <x v="1"/>
    <n v="0"/>
    <n v="12584"/>
    <n v="12584"/>
    <n v="0"/>
    <n v="12584"/>
    <n v="0"/>
    <n v="10584"/>
    <n v="10584"/>
    <n v="2000"/>
    <n v="2000"/>
    <n v="2000"/>
    <s v="G/731404/1MM103"/>
  </r>
  <r>
    <x v="0"/>
    <x v="0"/>
    <x v="3"/>
    <x v="15"/>
    <x v="15"/>
    <x v="63"/>
    <s v="US33M030"/>
    <x v="2"/>
    <x v="115"/>
    <x v="4"/>
    <x v="62"/>
    <x v="1"/>
    <n v="0"/>
    <n v="400000"/>
    <n v="400000"/>
    <n v="0"/>
    <n v="400000"/>
    <n v="0"/>
    <n v="0"/>
    <n v="0"/>
    <n v="400000"/>
    <n v="400000"/>
    <n v="400000"/>
    <s v="G/730402/1MM103"/>
  </r>
  <r>
    <x v="0"/>
    <x v="0"/>
    <x v="3"/>
    <x v="15"/>
    <x v="15"/>
    <x v="63"/>
    <s v="US33M030"/>
    <x v="2"/>
    <x v="115"/>
    <x v="4"/>
    <x v="48"/>
    <x v="1"/>
    <n v="2000000"/>
    <n v="-2000000"/>
    <n v="0"/>
    <n v="0"/>
    <n v="0"/>
    <n v="0"/>
    <n v="0"/>
    <n v="0"/>
    <n v="0"/>
    <n v="0"/>
    <n v="0"/>
    <s v="G/730605/1MM103"/>
  </r>
  <r>
    <x v="0"/>
    <x v="0"/>
    <x v="3"/>
    <x v="15"/>
    <x v="15"/>
    <x v="63"/>
    <s v="US33M030"/>
    <x v="2"/>
    <x v="115"/>
    <x v="5"/>
    <x v="104"/>
    <x v="1"/>
    <n v="0"/>
    <n v="1600000"/>
    <n v="1600000"/>
    <n v="-1590000"/>
    <n v="10000"/>
    <n v="0"/>
    <n v="0"/>
    <n v="0"/>
    <n v="1600000"/>
    <n v="1600000"/>
    <n v="10000"/>
    <s v="G/750501/1MM103"/>
  </r>
  <r>
    <x v="0"/>
    <x v="0"/>
    <x v="3"/>
    <x v="15"/>
    <x v="15"/>
    <x v="63"/>
    <s v="US33M030"/>
    <x v="2"/>
    <x v="112"/>
    <x v="9"/>
    <x v="221"/>
    <x v="1"/>
    <n v="382128"/>
    <n v="-382128"/>
    <n v="0"/>
    <n v="0"/>
    <n v="0"/>
    <n v="0"/>
    <n v="0"/>
    <n v="0"/>
    <n v="0"/>
    <n v="0"/>
    <n v="0"/>
    <s v="G/780206/1MM103"/>
  </r>
  <r>
    <x v="0"/>
    <x v="0"/>
    <x v="3"/>
    <x v="15"/>
    <x v="15"/>
    <x v="63"/>
    <s v="US33M030"/>
    <x v="2"/>
    <x v="112"/>
    <x v="6"/>
    <x v="77"/>
    <x v="1"/>
    <n v="0"/>
    <n v="11000"/>
    <n v="11000"/>
    <n v="0"/>
    <n v="11000"/>
    <n v="0"/>
    <n v="0"/>
    <n v="0"/>
    <n v="11000"/>
    <n v="11000"/>
    <n v="11000"/>
    <s v="G/840104/1MM103"/>
  </r>
  <r>
    <x v="0"/>
    <x v="0"/>
    <x v="3"/>
    <x v="15"/>
    <x v="15"/>
    <x v="63"/>
    <s v="US33M030"/>
    <x v="2"/>
    <x v="112"/>
    <x v="6"/>
    <x v="78"/>
    <x v="1"/>
    <n v="0"/>
    <n v="23800"/>
    <n v="23800"/>
    <n v="0"/>
    <n v="23800"/>
    <n v="0"/>
    <n v="17919.98"/>
    <n v="17919.98"/>
    <n v="5880.02"/>
    <n v="5880.02"/>
    <n v="5880.02"/>
    <s v="G/840107/1MM103"/>
  </r>
  <r>
    <x v="0"/>
    <x v="0"/>
    <x v="3"/>
    <x v="15"/>
    <x v="15"/>
    <x v="63"/>
    <s v="US33M030"/>
    <x v="2"/>
    <x v="112"/>
    <x v="6"/>
    <x v="80"/>
    <x v="1"/>
    <n v="25000"/>
    <n v="96139.07"/>
    <n v="121139.07"/>
    <n v="0"/>
    <n v="121139.07"/>
    <n v="0"/>
    <n v="28236.54"/>
    <n v="28236.54"/>
    <n v="92902.53"/>
    <n v="92902.53"/>
    <n v="92902.53"/>
    <s v="G/840113/1MM103"/>
  </r>
  <r>
    <x v="0"/>
    <x v="0"/>
    <x v="3"/>
    <x v="15"/>
    <x v="15"/>
    <x v="63"/>
    <s v="US33M030"/>
    <x v="2"/>
    <x v="112"/>
    <x v="6"/>
    <x v="229"/>
    <x v="1"/>
    <n v="20000"/>
    <n v="-20000"/>
    <n v="0"/>
    <n v="0"/>
    <n v="0"/>
    <n v="0"/>
    <n v="0"/>
    <n v="0"/>
    <n v="0"/>
    <n v="0"/>
    <n v="0"/>
    <s v="G/840115/1MM103"/>
  </r>
  <r>
    <x v="0"/>
    <x v="0"/>
    <x v="3"/>
    <x v="7"/>
    <x v="7"/>
    <x v="64"/>
    <s v="EE11I010"/>
    <x v="0"/>
    <x v="0"/>
    <x v="0"/>
    <x v="0"/>
    <x v="0"/>
    <n v="174228"/>
    <n v="0"/>
    <n v="174228"/>
    <n v="-11702.48"/>
    <n v="162525.51999999999"/>
    <n v="0"/>
    <n v="106855.03"/>
    <n v="106855.03"/>
    <n v="67372.97"/>
    <n v="67372.97"/>
    <n v="55670.49"/>
    <s v="G/510105/1IA101"/>
  </r>
  <r>
    <x v="0"/>
    <x v="0"/>
    <x v="3"/>
    <x v="7"/>
    <x v="7"/>
    <x v="64"/>
    <s v="EE11I010"/>
    <x v="0"/>
    <x v="0"/>
    <x v="0"/>
    <x v="1"/>
    <x v="0"/>
    <n v="29502.6"/>
    <n v="0"/>
    <n v="29502.6"/>
    <n v="0"/>
    <n v="29502.6"/>
    <n v="0"/>
    <n v="19668.400000000001"/>
    <n v="19668.400000000001"/>
    <n v="9834.1999999999971"/>
    <n v="9834.1999999999971"/>
    <n v="9834.2000000000007"/>
    <s v="G/510106/1IA101"/>
  </r>
  <r>
    <x v="0"/>
    <x v="0"/>
    <x v="3"/>
    <x v="7"/>
    <x v="7"/>
    <x v="64"/>
    <s v="EE11I010"/>
    <x v="0"/>
    <x v="0"/>
    <x v="0"/>
    <x v="152"/>
    <x v="0"/>
    <n v="1646892"/>
    <n v="-9609.42"/>
    <n v="1637282.58"/>
    <n v="-59058.84"/>
    <n v="1578223.74"/>
    <n v="0"/>
    <n v="1043376"/>
    <n v="1043376"/>
    <n v="593906.58000000007"/>
    <n v="593906.58000000007"/>
    <n v="534847.74"/>
    <s v="G/510108/1IA101"/>
  </r>
  <r>
    <x v="0"/>
    <x v="0"/>
    <x v="3"/>
    <x v="7"/>
    <x v="7"/>
    <x v="64"/>
    <s v="EE11I01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64"/>
    <s v="EE11I010"/>
    <x v="0"/>
    <x v="0"/>
    <x v="0"/>
    <x v="2"/>
    <x v="0"/>
    <n v="154218.54999999999"/>
    <n v="-800.78"/>
    <n v="153417.76999999999"/>
    <n v="0"/>
    <n v="153417.76999999999"/>
    <n v="0"/>
    <n v="11444.02"/>
    <n v="11336.4"/>
    <n v="141973.75"/>
    <n v="142081.37"/>
    <n v="141973.75"/>
    <s v="G/510203/1IA101"/>
  </r>
  <r>
    <x v="0"/>
    <x v="0"/>
    <x v="3"/>
    <x v="7"/>
    <x v="7"/>
    <x v="64"/>
    <s v="EE11I010"/>
    <x v="0"/>
    <x v="0"/>
    <x v="0"/>
    <x v="3"/>
    <x v="1"/>
    <n v="0"/>
    <n v="800"/>
    <n v="800"/>
    <n v="0"/>
    <n v="800"/>
    <n v="575.54999999999995"/>
    <n v="224.45"/>
    <n v="224.45"/>
    <n v="575.54999999999995"/>
    <n v="575.54999999999995"/>
    <n v="0"/>
    <s v="G/510204/1IA101"/>
  </r>
  <r>
    <x v="0"/>
    <x v="0"/>
    <x v="3"/>
    <x v="7"/>
    <x v="7"/>
    <x v="64"/>
    <s v="EE11I010"/>
    <x v="0"/>
    <x v="0"/>
    <x v="0"/>
    <x v="3"/>
    <x v="0"/>
    <n v="58032.26"/>
    <n v="15.76"/>
    <n v="58048.020000000004"/>
    <n v="0"/>
    <n v="58048.020000000004"/>
    <n v="0"/>
    <n v="53085.15"/>
    <n v="52763.49"/>
    <n v="4962.8700000000026"/>
    <n v="5284.5300000000061"/>
    <n v="4962.87"/>
    <s v="G/510204/1IA101"/>
  </r>
  <r>
    <x v="0"/>
    <x v="0"/>
    <x v="3"/>
    <x v="7"/>
    <x v="7"/>
    <x v="64"/>
    <s v="EE11I01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4"/>
    <s v="EE11I01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4"/>
    <s v="EE11I010"/>
    <x v="0"/>
    <x v="0"/>
    <x v="0"/>
    <x v="6"/>
    <x v="0"/>
    <n v="147.51"/>
    <n v="0"/>
    <n v="147.51"/>
    <n v="-2.31"/>
    <n v="145.19999999999999"/>
    <n v="0"/>
    <n v="96"/>
    <n v="96"/>
    <n v="51.509999999999991"/>
    <n v="51.509999999999991"/>
    <n v="49.2"/>
    <s v="G/510401/1IA101"/>
  </r>
  <r>
    <x v="0"/>
    <x v="0"/>
    <x v="3"/>
    <x v="7"/>
    <x v="7"/>
    <x v="64"/>
    <s v="EE11I010"/>
    <x v="0"/>
    <x v="0"/>
    <x v="0"/>
    <x v="7"/>
    <x v="0"/>
    <n v="885.08"/>
    <n v="0"/>
    <n v="885.08"/>
    <n v="0"/>
    <n v="885.08"/>
    <n v="0"/>
    <n v="786.8"/>
    <n v="786.8"/>
    <n v="98.280000000000086"/>
    <n v="98.280000000000086"/>
    <n v="98.28"/>
    <s v="G/510408/1IA101"/>
  </r>
  <r>
    <x v="0"/>
    <x v="0"/>
    <x v="3"/>
    <x v="7"/>
    <x v="7"/>
    <x v="64"/>
    <s v="EE11I010"/>
    <x v="0"/>
    <x v="0"/>
    <x v="0"/>
    <x v="8"/>
    <x v="0"/>
    <n v="2932.17"/>
    <n v="0"/>
    <n v="2932.17"/>
    <n v="-1466.09"/>
    <n v="1466.0800000000002"/>
    <n v="0"/>
    <n v="0"/>
    <n v="0"/>
    <n v="2932.17"/>
    <n v="2932.17"/>
    <n v="1466.08"/>
    <s v="G/510507/1IA101"/>
  </r>
  <r>
    <x v="0"/>
    <x v="0"/>
    <x v="3"/>
    <x v="7"/>
    <x v="7"/>
    <x v="64"/>
    <s v="EE11I010"/>
    <x v="0"/>
    <x v="0"/>
    <x v="0"/>
    <x v="82"/>
    <x v="1"/>
    <n v="0"/>
    <n v="19608"/>
    <n v="19608"/>
    <n v="0"/>
    <n v="19608"/>
    <n v="12472.87"/>
    <n v="7135.13"/>
    <n v="7135.13"/>
    <n v="12472.869999999999"/>
    <n v="12472.869999999999"/>
    <n v="0"/>
    <s v="G/510510/1IA101"/>
  </r>
  <r>
    <x v="0"/>
    <x v="0"/>
    <x v="3"/>
    <x v="7"/>
    <x v="7"/>
    <x v="64"/>
    <s v="EE11I010"/>
    <x v="0"/>
    <x v="0"/>
    <x v="0"/>
    <x v="10"/>
    <x v="0"/>
    <n v="1374.81"/>
    <n v="0"/>
    <n v="1374.81"/>
    <n v="-687.41"/>
    <n v="687.4"/>
    <n v="0"/>
    <n v="0"/>
    <n v="0"/>
    <n v="1374.81"/>
    <n v="1374.81"/>
    <n v="687.4"/>
    <s v="G/510512/1IA101"/>
  </r>
  <r>
    <x v="0"/>
    <x v="0"/>
    <x v="3"/>
    <x v="7"/>
    <x v="7"/>
    <x v="64"/>
    <s v="EE11I010"/>
    <x v="0"/>
    <x v="0"/>
    <x v="0"/>
    <x v="11"/>
    <x v="0"/>
    <n v="2749.61"/>
    <n v="0"/>
    <n v="2749.61"/>
    <n v="-1374.81"/>
    <n v="1374.8000000000002"/>
    <n v="0"/>
    <n v="0"/>
    <n v="0"/>
    <n v="2749.61"/>
    <n v="2749.61"/>
    <n v="1374.8"/>
    <s v="G/510513/1IA101"/>
  </r>
  <r>
    <x v="0"/>
    <x v="0"/>
    <x v="3"/>
    <x v="7"/>
    <x v="7"/>
    <x v="64"/>
    <s v="EE11I010"/>
    <x v="0"/>
    <x v="0"/>
    <x v="0"/>
    <x v="12"/>
    <x v="0"/>
    <n v="209252.87"/>
    <n v="-1071.4000000000001"/>
    <n v="208181.47"/>
    <n v="-8042.09"/>
    <n v="200139.38"/>
    <n v="0"/>
    <n v="132239.76999999999"/>
    <n v="132239.76999999999"/>
    <n v="75941.700000000012"/>
    <n v="75941.700000000012"/>
    <n v="67899.61"/>
    <s v="G/510601/1IA101"/>
  </r>
  <r>
    <x v="0"/>
    <x v="0"/>
    <x v="3"/>
    <x v="7"/>
    <x v="7"/>
    <x v="64"/>
    <s v="EE11I010"/>
    <x v="0"/>
    <x v="0"/>
    <x v="0"/>
    <x v="12"/>
    <x v="1"/>
    <n v="0"/>
    <n v="2480.41"/>
    <n v="2480.41"/>
    <n v="0"/>
    <n v="2480.41"/>
    <n v="1684.81"/>
    <n v="795.6"/>
    <n v="795.6"/>
    <n v="1684.81"/>
    <n v="1684.81"/>
    <n v="0"/>
    <s v="G/510601/1IA101"/>
  </r>
  <r>
    <x v="0"/>
    <x v="0"/>
    <x v="3"/>
    <x v="7"/>
    <x v="7"/>
    <x v="64"/>
    <s v="EE11I010"/>
    <x v="0"/>
    <x v="0"/>
    <x v="0"/>
    <x v="13"/>
    <x v="0"/>
    <n v="154218.54999999999"/>
    <n v="-800.78"/>
    <n v="153417.76999999999"/>
    <n v="-10704.03"/>
    <n v="142713.74"/>
    <n v="0"/>
    <n v="95041.65"/>
    <n v="95041.65"/>
    <n v="58376.119999999995"/>
    <n v="58376.119999999995"/>
    <n v="47672.09"/>
    <s v="G/510602/1IA101"/>
  </r>
  <r>
    <x v="0"/>
    <x v="0"/>
    <x v="3"/>
    <x v="7"/>
    <x v="7"/>
    <x v="64"/>
    <s v="EE11I01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4"/>
    <s v="EE11I010"/>
    <x v="0"/>
    <x v="0"/>
    <x v="0"/>
    <x v="14"/>
    <x v="0"/>
    <n v="8936.24"/>
    <n v="0"/>
    <n v="8936.24"/>
    <n v="0"/>
    <n v="8936.24"/>
    <n v="0"/>
    <n v="2316.94"/>
    <n v="1172"/>
    <n v="6619.2999999999993"/>
    <n v="7764.24"/>
    <n v="6619.3"/>
    <s v="G/510707/1IA101"/>
  </r>
  <r>
    <x v="0"/>
    <x v="0"/>
    <x v="3"/>
    <x v="7"/>
    <x v="7"/>
    <x v="64"/>
    <s v="EE11I010"/>
    <x v="0"/>
    <x v="1"/>
    <x v="1"/>
    <x v="15"/>
    <x v="1"/>
    <n v="14000"/>
    <n v="0"/>
    <n v="14000"/>
    <n v="0"/>
    <n v="14000"/>
    <n v="0"/>
    <n v="14000"/>
    <n v="7481.82"/>
    <n v="0"/>
    <n v="6518.18"/>
    <n v="0"/>
    <s v="G/530101/1IA101"/>
  </r>
  <r>
    <x v="0"/>
    <x v="0"/>
    <x v="3"/>
    <x v="7"/>
    <x v="7"/>
    <x v="64"/>
    <s v="EE11I010"/>
    <x v="0"/>
    <x v="1"/>
    <x v="1"/>
    <x v="16"/>
    <x v="1"/>
    <n v="18000"/>
    <n v="0"/>
    <n v="18000"/>
    <n v="0"/>
    <n v="18000"/>
    <n v="0"/>
    <n v="18000"/>
    <n v="9368.8700000000008"/>
    <n v="0"/>
    <n v="8631.1299999999992"/>
    <n v="0"/>
    <s v="G/530104/1IA101"/>
  </r>
  <r>
    <x v="0"/>
    <x v="0"/>
    <x v="3"/>
    <x v="7"/>
    <x v="7"/>
    <x v="64"/>
    <s v="EE11I010"/>
    <x v="0"/>
    <x v="1"/>
    <x v="1"/>
    <x v="17"/>
    <x v="1"/>
    <n v="1400"/>
    <n v="0"/>
    <n v="1400"/>
    <n v="0"/>
    <n v="1400"/>
    <n v="0"/>
    <n v="1400"/>
    <n v="783.2"/>
    <n v="0"/>
    <n v="616.79999999999995"/>
    <n v="0"/>
    <s v="G/530105/1IA101"/>
  </r>
  <r>
    <x v="0"/>
    <x v="0"/>
    <x v="3"/>
    <x v="7"/>
    <x v="7"/>
    <x v="64"/>
    <s v="EE11I010"/>
    <x v="0"/>
    <x v="1"/>
    <x v="1"/>
    <x v="21"/>
    <x v="1"/>
    <n v="200000"/>
    <n v="0"/>
    <n v="200000"/>
    <n v="0"/>
    <n v="200000"/>
    <n v="0"/>
    <n v="198844.79999999999"/>
    <n v="132563.20000000001"/>
    <n v="1155.2000000000116"/>
    <n v="67436.799999999988"/>
    <n v="1155.2"/>
    <s v="G/530208/1IA101"/>
  </r>
  <r>
    <x v="0"/>
    <x v="0"/>
    <x v="3"/>
    <x v="7"/>
    <x v="7"/>
    <x v="64"/>
    <s v="EE11I010"/>
    <x v="0"/>
    <x v="1"/>
    <x v="1"/>
    <x v="22"/>
    <x v="1"/>
    <n v="180000"/>
    <n v="0"/>
    <n v="180000"/>
    <n v="0"/>
    <n v="180000"/>
    <n v="0"/>
    <n v="173722.75"/>
    <n v="57479.93"/>
    <n v="6277.25"/>
    <n v="122520.07"/>
    <n v="6277.25"/>
    <s v="G/530209/1IA101"/>
  </r>
  <r>
    <x v="0"/>
    <x v="0"/>
    <x v="3"/>
    <x v="7"/>
    <x v="7"/>
    <x v="64"/>
    <s v="EE11I010"/>
    <x v="0"/>
    <x v="1"/>
    <x v="1"/>
    <x v="24"/>
    <x v="1"/>
    <n v="42180"/>
    <n v="0"/>
    <n v="42180"/>
    <n v="0"/>
    <n v="42180"/>
    <n v="0"/>
    <n v="0"/>
    <n v="0"/>
    <n v="42180"/>
    <n v="42180"/>
    <n v="42180"/>
    <s v="G/530402/1IA101"/>
  </r>
  <r>
    <x v="0"/>
    <x v="0"/>
    <x v="3"/>
    <x v="7"/>
    <x v="7"/>
    <x v="64"/>
    <s v="EE11I010"/>
    <x v="0"/>
    <x v="1"/>
    <x v="1"/>
    <x v="26"/>
    <x v="1"/>
    <n v="900"/>
    <n v="0"/>
    <n v="900"/>
    <n v="0"/>
    <n v="900"/>
    <n v="0"/>
    <n v="0"/>
    <n v="0"/>
    <n v="900"/>
    <n v="900"/>
    <n v="900"/>
    <s v="G/530405/1IA101"/>
  </r>
  <r>
    <x v="0"/>
    <x v="0"/>
    <x v="3"/>
    <x v="7"/>
    <x v="7"/>
    <x v="64"/>
    <s v="EE11I010"/>
    <x v="0"/>
    <x v="1"/>
    <x v="1"/>
    <x v="30"/>
    <x v="1"/>
    <n v="400"/>
    <n v="0"/>
    <n v="400"/>
    <n v="0"/>
    <n v="400"/>
    <n v="0"/>
    <n v="0"/>
    <n v="0"/>
    <n v="400"/>
    <n v="400"/>
    <n v="400"/>
    <s v="G/530803/1IA101"/>
  </r>
  <r>
    <x v="0"/>
    <x v="0"/>
    <x v="3"/>
    <x v="7"/>
    <x v="7"/>
    <x v="64"/>
    <s v="EE11I010"/>
    <x v="0"/>
    <x v="1"/>
    <x v="1"/>
    <x v="31"/>
    <x v="1"/>
    <n v="2800"/>
    <n v="0"/>
    <n v="2800"/>
    <n v="0"/>
    <n v="2800"/>
    <n v="962.71"/>
    <n v="1822.08"/>
    <n v="660.92"/>
    <n v="977.92000000000007"/>
    <n v="2139.08"/>
    <n v="15.21"/>
    <s v="G/530804/1IA101"/>
  </r>
  <r>
    <x v="0"/>
    <x v="0"/>
    <x v="3"/>
    <x v="7"/>
    <x v="7"/>
    <x v="64"/>
    <s v="EE11I010"/>
    <x v="0"/>
    <x v="1"/>
    <x v="1"/>
    <x v="32"/>
    <x v="1"/>
    <n v="1000"/>
    <n v="0"/>
    <n v="1000"/>
    <n v="0"/>
    <n v="1000"/>
    <n v="326.95"/>
    <n v="663.04"/>
    <n v="0"/>
    <n v="336.96000000000004"/>
    <n v="1000"/>
    <n v="10.01"/>
    <s v="G/530805/1IA101"/>
  </r>
  <r>
    <x v="0"/>
    <x v="0"/>
    <x v="3"/>
    <x v="7"/>
    <x v="7"/>
    <x v="64"/>
    <s v="EE11I010"/>
    <x v="0"/>
    <x v="1"/>
    <x v="1"/>
    <x v="34"/>
    <x v="1"/>
    <n v="18000"/>
    <n v="0"/>
    <n v="18000"/>
    <n v="0"/>
    <n v="18000"/>
    <n v="0"/>
    <n v="0"/>
    <n v="0"/>
    <n v="18000"/>
    <n v="18000"/>
    <n v="18000"/>
    <s v="G/530807/1IA101"/>
  </r>
  <r>
    <x v="0"/>
    <x v="0"/>
    <x v="3"/>
    <x v="7"/>
    <x v="7"/>
    <x v="64"/>
    <s v="EE11I010"/>
    <x v="14"/>
    <x v="34"/>
    <x v="5"/>
    <x v="74"/>
    <x v="1"/>
    <n v="10000"/>
    <n v="0"/>
    <n v="10000"/>
    <n v="-10000"/>
    <n v="0"/>
    <n v="0"/>
    <n v="0"/>
    <n v="0"/>
    <n v="10000"/>
    <n v="10000"/>
    <n v="0"/>
    <s v="G/750107/1II102"/>
  </r>
  <r>
    <x v="0"/>
    <x v="0"/>
    <x v="3"/>
    <x v="7"/>
    <x v="7"/>
    <x v="65"/>
    <s v="JM40I070"/>
    <x v="0"/>
    <x v="0"/>
    <x v="0"/>
    <x v="0"/>
    <x v="0"/>
    <n v="70368"/>
    <n v="-1909.38"/>
    <n v="68458.62"/>
    <n v="13835.9"/>
    <n v="82294.51999999999"/>
    <n v="0"/>
    <n v="55672"/>
    <n v="55672"/>
    <n v="12786.619999999995"/>
    <n v="12786.619999999995"/>
    <n v="26622.52"/>
    <s v="G/510105/1IA101"/>
  </r>
  <r>
    <x v="0"/>
    <x v="0"/>
    <x v="3"/>
    <x v="7"/>
    <x v="7"/>
    <x v="65"/>
    <s v="JM40I070"/>
    <x v="0"/>
    <x v="0"/>
    <x v="0"/>
    <x v="1"/>
    <x v="0"/>
    <n v="6809.16"/>
    <n v="0"/>
    <n v="6809.16"/>
    <n v="0"/>
    <n v="6809.16"/>
    <n v="0"/>
    <n v="4539.4399999999996"/>
    <n v="4539.4399999999996"/>
    <n v="2269.7200000000003"/>
    <n v="2269.7200000000003"/>
    <n v="2269.7199999999998"/>
    <s v="G/510106/1IA101"/>
  </r>
  <r>
    <x v="0"/>
    <x v="0"/>
    <x v="3"/>
    <x v="7"/>
    <x v="7"/>
    <x v="65"/>
    <s v="JM40I070"/>
    <x v="0"/>
    <x v="0"/>
    <x v="0"/>
    <x v="152"/>
    <x v="0"/>
    <n v="765312"/>
    <n v="0"/>
    <n v="765312"/>
    <n v="119231.83"/>
    <n v="884543.83"/>
    <n v="0"/>
    <n v="584779.56999999995"/>
    <n v="584779.56999999995"/>
    <n v="180532.43000000005"/>
    <n v="180532.43000000005"/>
    <n v="299764.26"/>
    <s v="G/510108/1IA101"/>
  </r>
  <r>
    <x v="0"/>
    <x v="0"/>
    <x v="3"/>
    <x v="7"/>
    <x v="7"/>
    <x v="65"/>
    <s v="JM40I070"/>
    <x v="0"/>
    <x v="0"/>
    <x v="0"/>
    <x v="2"/>
    <x v="0"/>
    <n v="70207.429999999993"/>
    <n v="0"/>
    <n v="70207.429999999993"/>
    <n v="0"/>
    <n v="70207.429999999993"/>
    <n v="0"/>
    <n v="6633.84"/>
    <n v="6633.84"/>
    <n v="63573.59"/>
    <n v="63573.59"/>
    <n v="63573.59"/>
    <s v="G/510203/1IA101"/>
  </r>
  <r>
    <x v="0"/>
    <x v="0"/>
    <x v="3"/>
    <x v="7"/>
    <x v="7"/>
    <x v="65"/>
    <s v="JM40I070"/>
    <x v="0"/>
    <x v="0"/>
    <x v="0"/>
    <x v="2"/>
    <x v="1"/>
    <n v="0"/>
    <n v="817"/>
    <n v="817"/>
    <n v="0"/>
    <n v="817"/>
    <n v="817"/>
    <n v="0"/>
    <n v="0"/>
    <n v="817"/>
    <n v="817"/>
    <n v="0"/>
    <s v="G/510203/1IA101"/>
  </r>
  <r>
    <x v="0"/>
    <x v="0"/>
    <x v="3"/>
    <x v="7"/>
    <x v="7"/>
    <x v="65"/>
    <s v="JM40I070"/>
    <x v="0"/>
    <x v="0"/>
    <x v="0"/>
    <x v="3"/>
    <x v="1"/>
    <n v="0"/>
    <n v="400"/>
    <n v="400"/>
    <n v="0"/>
    <n v="400"/>
    <n v="242.22"/>
    <n v="157.78"/>
    <n v="157.78"/>
    <n v="242.22"/>
    <n v="242.22"/>
    <n v="0"/>
    <s v="G/510204/1IA101"/>
  </r>
  <r>
    <x v="0"/>
    <x v="0"/>
    <x v="3"/>
    <x v="7"/>
    <x v="7"/>
    <x v="65"/>
    <s v="JM40I070"/>
    <x v="0"/>
    <x v="0"/>
    <x v="0"/>
    <x v="3"/>
    <x v="0"/>
    <n v="27595.759999999998"/>
    <n v="1909.38"/>
    <n v="29505.14"/>
    <n v="0"/>
    <n v="29505.14"/>
    <n v="0"/>
    <n v="29505.14"/>
    <n v="29505.14"/>
    <n v="0"/>
    <n v="0"/>
    <n v="0"/>
    <s v="G/510204/1IA101"/>
  </r>
  <r>
    <x v="0"/>
    <x v="0"/>
    <x v="3"/>
    <x v="7"/>
    <x v="7"/>
    <x v="65"/>
    <s v="JM40I070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IA101"/>
  </r>
  <r>
    <x v="0"/>
    <x v="0"/>
    <x v="3"/>
    <x v="7"/>
    <x v="7"/>
    <x v="65"/>
    <s v="JM40I070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IA101"/>
  </r>
  <r>
    <x v="0"/>
    <x v="0"/>
    <x v="3"/>
    <x v="7"/>
    <x v="7"/>
    <x v="65"/>
    <s v="JM40I070"/>
    <x v="0"/>
    <x v="0"/>
    <x v="0"/>
    <x v="6"/>
    <x v="0"/>
    <n v="34.049999999999997"/>
    <n v="0"/>
    <n v="34.049999999999997"/>
    <n v="-34.049999999999997"/>
    <n v="0"/>
    <n v="0"/>
    <n v="0"/>
    <n v="0"/>
    <n v="34.049999999999997"/>
    <n v="34.049999999999997"/>
    <n v="0"/>
    <s v="G/510401/1IA101"/>
  </r>
  <r>
    <x v="0"/>
    <x v="0"/>
    <x v="3"/>
    <x v="7"/>
    <x v="7"/>
    <x v="65"/>
    <s v="JM40I070"/>
    <x v="0"/>
    <x v="0"/>
    <x v="0"/>
    <x v="7"/>
    <x v="0"/>
    <n v="204.27"/>
    <n v="0"/>
    <n v="204.27"/>
    <n v="-49.75"/>
    <n v="154.52000000000001"/>
    <n v="0"/>
    <n v="102.16"/>
    <n v="102.16"/>
    <n v="102.11000000000001"/>
    <n v="102.11000000000001"/>
    <n v="52.36"/>
    <s v="G/510408/1IA101"/>
  </r>
  <r>
    <x v="0"/>
    <x v="0"/>
    <x v="3"/>
    <x v="7"/>
    <x v="7"/>
    <x v="65"/>
    <s v="JM40I070"/>
    <x v="0"/>
    <x v="0"/>
    <x v="0"/>
    <x v="8"/>
    <x v="0"/>
    <n v="3932.26"/>
    <n v="0"/>
    <n v="3932.26"/>
    <n v="-1966.13"/>
    <n v="1966.13"/>
    <n v="0"/>
    <n v="0"/>
    <n v="0"/>
    <n v="3932.26"/>
    <n v="3932.26"/>
    <n v="1966.13"/>
    <s v="G/510507/1IA101"/>
  </r>
  <r>
    <x v="0"/>
    <x v="0"/>
    <x v="3"/>
    <x v="7"/>
    <x v="7"/>
    <x v="65"/>
    <s v="JM40I070"/>
    <x v="0"/>
    <x v="0"/>
    <x v="0"/>
    <x v="82"/>
    <x v="1"/>
    <n v="0"/>
    <n v="9804"/>
    <n v="9804"/>
    <n v="0"/>
    <n v="9804"/>
    <n v="5119.87"/>
    <n v="4684.13"/>
    <n v="4684.13"/>
    <n v="5119.87"/>
    <n v="5119.87"/>
    <n v="0"/>
    <s v="G/510510/1IA101"/>
  </r>
  <r>
    <x v="0"/>
    <x v="0"/>
    <x v="3"/>
    <x v="7"/>
    <x v="7"/>
    <x v="65"/>
    <s v="JM40I070"/>
    <x v="0"/>
    <x v="0"/>
    <x v="0"/>
    <x v="10"/>
    <x v="0"/>
    <n v="2580.37"/>
    <n v="0"/>
    <n v="2580.37"/>
    <n v="-1290.19"/>
    <n v="1290.1799999999998"/>
    <n v="0"/>
    <n v="0"/>
    <n v="0"/>
    <n v="2580.37"/>
    <n v="2580.37"/>
    <n v="1290.18"/>
    <s v="G/510512/1IA101"/>
  </r>
  <r>
    <x v="0"/>
    <x v="0"/>
    <x v="3"/>
    <x v="7"/>
    <x v="7"/>
    <x v="65"/>
    <s v="JM40I070"/>
    <x v="0"/>
    <x v="0"/>
    <x v="0"/>
    <x v="11"/>
    <x v="0"/>
    <n v="35160.74"/>
    <n v="0"/>
    <n v="35160.74"/>
    <n v="-15305.37"/>
    <n v="19855.369999999995"/>
    <n v="0"/>
    <n v="5200"/>
    <n v="5200"/>
    <n v="29960.739999999998"/>
    <n v="29960.739999999998"/>
    <n v="14655.37"/>
    <s v="G/510513/1IA101"/>
  </r>
  <r>
    <x v="0"/>
    <x v="0"/>
    <x v="3"/>
    <x v="7"/>
    <x v="7"/>
    <x v="65"/>
    <s v="JM40I070"/>
    <x v="0"/>
    <x v="0"/>
    <x v="0"/>
    <x v="12"/>
    <x v="0"/>
    <n v="95061.15"/>
    <n v="0"/>
    <n v="95061.15"/>
    <n v="15929.75"/>
    <n v="110990.9"/>
    <n v="0"/>
    <n v="73377.64"/>
    <n v="73377.64"/>
    <n v="21683.509999999995"/>
    <n v="21683.509999999995"/>
    <n v="37613.26"/>
    <s v="G/510601/1IA101"/>
  </r>
  <r>
    <x v="0"/>
    <x v="0"/>
    <x v="3"/>
    <x v="7"/>
    <x v="7"/>
    <x v="65"/>
    <s v="JM40I070"/>
    <x v="0"/>
    <x v="0"/>
    <x v="0"/>
    <x v="12"/>
    <x v="1"/>
    <n v="0"/>
    <n v="1240.21"/>
    <n v="1240.21"/>
    <n v="0"/>
    <n v="1240.21"/>
    <n v="717.91"/>
    <n v="522.29999999999995"/>
    <n v="522.29999999999995"/>
    <n v="717.91000000000008"/>
    <n v="717.91000000000008"/>
    <n v="0"/>
    <s v="G/510601/1IA101"/>
  </r>
  <r>
    <x v="0"/>
    <x v="0"/>
    <x v="3"/>
    <x v="7"/>
    <x v="7"/>
    <x v="65"/>
    <s v="JM40I070"/>
    <x v="0"/>
    <x v="0"/>
    <x v="0"/>
    <x v="13"/>
    <x v="0"/>
    <n v="70207.429999999993"/>
    <n v="0"/>
    <n v="70207.429999999993"/>
    <n v="7364.05"/>
    <n v="77571.48"/>
    <n v="0"/>
    <n v="51736.53"/>
    <n v="51736.53"/>
    <n v="18470.899999999994"/>
    <n v="18470.899999999994"/>
    <n v="25834.95"/>
    <s v="G/510602/1IA101"/>
  </r>
  <r>
    <x v="0"/>
    <x v="0"/>
    <x v="3"/>
    <x v="7"/>
    <x v="7"/>
    <x v="65"/>
    <s v="JM40I07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65"/>
    <s v="JM40I070"/>
    <x v="0"/>
    <x v="0"/>
    <x v="0"/>
    <x v="14"/>
    <x v="0"/>
    <n v="13772.4"/>
    <n v="0"/>
    <n v="13772.4"/>
    <n v="0"/>
    <n v="13772.4"/>
    <n v="0"/>
    <n v="0"/>
    <n v="0"/>
    <n v="13772.4"/>
    <n v="13772.4"/>
    <n v="13772.4"/>
    <s v="G/510707/1IA101"/>
  </r>
  <r>
    <x v="0"/>
    <x v="0"/>
    <x v="3"/>
    <x v="7"/>
    <x v="7"/>
    <x v="65"/>
    <s v="JM40I070"/>
    <x v="0"/>
    <x v="1"/>
    <x v="1"/>
    <x v="15"/>
    <x v="1"/>
    <n v="8000"/>
    <n v="0"/>
    <n v="8000"/>
    <n v="0"/>
    <n v="8000"/>
    <n v="0"/>
    <n v="8000"/>
    <n v="1955.06"/>
    <n v="0"/>
    <n v="6044.9400000000005"/>
    <n v="0"/>
    <s v="G/530101/1IA101"/>
  </r>
  <r>
    <x v="0"/>
    <x v="0"/>
    <x v="3"/>
    <x v="7"/>
    <x v="7"/>
    <x v="65"/>
    <s v="JM40I070"/>
    <x v="0"/>
    <x v="1"/>
    <x v="1"/>
    <x v="16"/>
    <x v="1"/>
    <n v="9000"/>
    <n v="0"/>
    <n v="9000"/>
    <n v="0"/>
    <n v="9000"/>
    <n v="0"/>
    <n v="9000"/>
    <n v="1610.22"/>
    <n v="0"/>
    <n v="7389.78"/>
    <n v="0"/>
    <s v="G/530104/1IA101"/>
  </r>
  <r>
    <x v="0"/>
    <x v="0"/>
    <x v="3"/>
    <x v="7"/>
    <x v="7"/>
    <x v="65"/>
    <s v="JM40I070"/>
    <x v="0"/>
    <x v="1"/>
    <x v="1"/>
    <x v="19"/>
    <x v="1"/>
    <n v="1120"/>
    <n v="0"/>
    <n v="1120"/>
    <n v="0"/>
    <n v="1120"/>
    <n v="0"/>
    <n v="0"/>
    <n v="0"/>
    <n v="1120"/>
    <n v="1120"/>
    <n v="1120"/>
    <s v="G/530203/1IA101"/>
  </r>
  <r>
    <x v="0"/>
    <x v="0"/>
    <x v="3"/>
    <x v="7"/>
    <x v="7"/>
    <x v="65"/>
    <s v="JM40I070"/>
    <x v="0"/>
    <x v="1"/>
    <x v="1"/>
    <x v="21"/>
    <x v="1"/>
    <n v="60000"/>
    <n v="0"/>
    <n v="60000"/>
    <n v="-24526.240000000002"/>
    <n v="35473.759999999995"/>
    <n v="0"/>
    <n v="35473.760000000002"/>
    <n v="2993.76"/>
    <n v="24526.239999999998"/>
    <n v="57006.239999999998"/>
    <n v="0"/>
    <s v="G/530208/1IA101"/>
  </r>
  <r>
    <x v="0"/>
    <x v="0"/>
    <x v="3"/>
    <x v="7"/>
    <x v="7"/>
    <x v="65"/>
    <s v="JM40I070"/>
    <x v="0"/>
    <x v="1"/>
    <x v="1"/>
    <x v="22"/>
    <x v="1"/>
    <n v="41000"/>
    <n v="0"/>
    <n v="41000"/>
    <n v="-12300"/>
    <n v="28700"/>
    <n v="0"/>
    <n v="0"/>
    <n v="0"/>
    <n v="41000"/>
    <n v="41000"/>
    <n v="28700"/>
    <s v="G/530209/1IA101"/>
  </r>
  <r>
    <x v="0"/>
    <x v="0"/>
    <x v="3"/>
    <x v="7"/>
    <x v="7"/>
    <x v="65"/>
    <s v="JM40I070"/>
    <x v="0"/>
    <x v="1"/>
    <x v="1"/>
    <x v="24"/>
    <x v="1"/>
    <n v="10000"/>
    <n v="0"/>
    <n v="10000"/>
    <n v="0"/>
    <n v="10000"/>
    <n v="0"/>
    <n v="0"/>
    <n v="0"/>
    <n v="10000"/>
    <n v="10000"/>
    <n v="10000"/>
    <s v="G/530402/1IA101"/>
  </r>
  <r>
    <x v="0"/>
    <x v="0"/>
    <x v="3"/>
    <x v="7"/>
    <x v="7"/>
    <x v="65"/>
    <s v="JM40I070"/>
    <x v="0"/>
    <x v="1"/>
    <x v="1"/>
    <x v="28"/>
    <x v="1"/>
    <n v="1200"/>
    <n v="0"/>
    <n v="1200"/>
    <n v="0"/>
    <n v="1200"/>
    <n v="0"/>
    <n v="0"/>
    <n v="0"/>
    <n v="1200"/>
    <n v="1200"/>
    <n v="1200"/>
    <s v="G/530704/1IA101"/>
  </r>
  <r>
    <x v="0"/>
    <x v="0"/>
    <x v="3"/>
    <x v="7"/>
    <x v="7"/>
    <x v="65"/>
    <s v="JM40I070"/>
    <x v="0"/>
    <x v="1"/>
    <x v="1"/>
    <x v="31"/>
    <x v="1"/>
    <n v="4000"/>
    <n v="0"/>
    <n v="4000"/>
    <n v="0"/>
    <n v="4000"/>
    <n v="0"/>
    <n v="0"/>
    <n v="0"/>
    <n v="4000"/>
    <n v="4000"/>
    <n v="4000"/>
    <s v="G/530804/1IA101"/>
  </r>
  <r>
    <x v="0"/>
    <x v="0"/>
    <x v="3"/>
    <x v="7"/>
    <x v="7"/>
    <x v="65"/>
    <s v="JM40I070"/>
    <x v="0"/>
    <x v="1"/>
    <x v="1"/>
    <x v="32"/>
    <x v="1"/>
    <n v="2555.84"/>
    <n v="0"/>
    <n v="2555.84"/>
    <n v="0"/>
    <n v="2555.84"/>
    <n v="0"/>
    <n v="0"/>
    <n v="0"/>
    <n v="2555.84"/>
    <n v="2555.84"/>
    <n v="2555.84"/>
    <s v="G/530805/1IA101"/>
  </r>
  <r>
    <x v="0"/>
    <x v="0"/>
    <x v="3"/>
    <x v="7"/>
    <x v="7"/>
    <x v="65"/>
    <s v="JM40I070"/>
    <x v="0"/>
    <x v="1"/>
    <x v="1"/>
    <x v="34"/>
    <x v="1"/>
    <n v="9500"/>
    <n v="0"/>
    <n v="9500"/>
    <n v="0"/>
    <n v="9500"/>
    <n v="0"/>
    <n v="0"/>
    <n v="0"/>
    <n v="9500"/>
    <n v="9500"/>
    <n v="9500"/>
    <s v="G/530807/1IA101"/>
  </r>
  <r>
    <x v="0"/>
    <x v="0"/>
    <x v="3"/>
    <x v="7"/>
    <x v="7"/>
    <x v="65"/>
    <s v="JM40I070"/>
    <x v="0"/>
    <x v="1"/>
    <x v="1"/>
    <x v="153"/>
    <x v="1"/>
    <n v="1000"/>
    <n v="0"/>
    <n v="1000"/>
    <n v="0"/>
    <n v="1000"/>
    <n v="0"/>
    <n v="0"/>
    <n v="0"/>
    <n v="1000"/>
    <n v="1000"/>
    <n v="1000"/>
    <s v="G/530812/1IA101"/>
  </r>
  <r>
    <x v="0"/>
    <x v="0"/>
    <x v="3"/>
    <x v="7"/>
    <x v="7"/>
    <x v="65"/>
    <s v="JM40I070"/>
    <x v="0"/>
    <x v="1"/>
    <x v="1"/>
    <x v="169"/>
    <x v="1"/>
    <n v="7001.16"/>
    <n v="0"/>
    <n v="7001.16"/>
    <n v="0"/>
    <n v="7001.16"/>
    <n v="0"/>
    <n v="0"/>
    <n v="0"/>
    <n v="7001.16"/>
    <n v="7001.16"/>
    <n v="7001.16"/>
    <s v="G/531403/1IA101"/>
  </r>
  <r>
    <x v="0"/>
    <x v="0"/>
    <x v="3"/>
    <x v="7"/>
    <x v="7"/>
    <x v="65"/>
    <s v="JM40I070"/>
    <x v="14"/>
    <x v="34"/>
    <x v="4"/>
    <x v="88"/>
    <x v="1"/>
    <n v="10260"/>
    <n v="0"/>
    <n v="10260"/>
    <n v="-10260"/>
    <n v="0"/>
    <n v="0"/>
    <n v="0"/>
    <n v="0"/>
    <n v="10260"/>
    <n v="10260"/>
    <n v="0"/>
    <s v="G/730612/1II102"/>
  </r>
  <r>
    <x v="0"/>
    <x v="0"/>
    <x v="3"/>
    <x v="7"/>
    <x v="7"/>
    <x v="66"/>
    <s v="MB42I090"/>
    <x v="0"/>
    <x v="0"/>
    <x v="0"/>
    <x v="0"/>
    <x v="0"/>
    <n v="120984"/>
    <n v="0"/>
    <n v="120984"/>
    <n v="-14891.2"/>
    <n v="106092.8"/>
    <n v="0"/>
    <n v="70144"/>
    <n v="70144"/>
    <n v="50840"/>
    <n v="50840"/>
    <n v="35948.800000000003"/>
    <s v="G/510105/1IA101"/>
  </r>
  <r>
    <x v="0"/>
    <x v="0"/>
    <x v="3"/>
    <x v="7"/>
    <x v="7"/>
    <x v="66"/>
    <s v="MB42I090"/>
    <x v="0"/>
    <x v="0"/>
    <x v="0"/>
    <x v="1"/>
    <x v="0"/>
    <n v="32457.72"/>
    <n v="0"/>
    <n v="32457.72"/>
    <n v="0"/>
    <n v="32457.72"/>
    <n v="0"/>
    <n v="21638.48"/>
    <n v="21638.48"/>
    <n v="10819.240000000002"/>
    <n v="10819.240000000002"/>
    <n v="10819.24"/>
    <s v="G/510106/1IA101"/>
  </r>
  <r>
    <x v="0"/>
    <x v="0"/>
    <x v="3"/>
    <x v="7"/>
    <x v="7"/>
    <x v="66"/>
    <s v="MB42I090"/>
    <x v="0"/>
    <x v="0"/>
    <x v="0"/>
    <x v="152"/>
    <x v="0"/>
    <n v="1003428"/>
    <n v="-7503.97"/>
    <n v="995924.03"/>
    <n v="11165.99"/>
    <n v="1007090.02"/>
    <n v="0"/>
    <n v="666327.06000000006"/>
    <n v="666327.06000000006"/>
    <n v="329596.96999999997"/>
    <n v="329596.96999999997"/>
    <n v="340762.96"/>
    <s v="G/510108/1IA101"/>
  </r>
  <r>
    <x v="0"/>
    <x v="0"/>
    <x v="3"/>
    <x v="7"/>
    <x v="7"/>
    <x v="66"/>
    <s v="MB42I090"/>
    <x v="0"/>
    <x v="0"/>
    <x v="0"/>
    <x v="2"/>
    <x v="1"/>
    <n v="0"/>
    <n v="1634"/>
    <n v="1634"/>
    <n v="0"/>
    <n v="1634"/>
    <n v="1243.67"/>
    <n v="390.33"/>
    <n v="390.33"/>
    <n v="1243.67"/>
    <n v="1243.67"/>
    <n v="0"/>
    <s v="G/510203/1IA101"/>
  </r>
  <r>
    <x v="0"/>
    <x v="0"/>
    <x v="3"/>
    <x v="7"/>
    <x v="7"/>
    <x v="66"/>
    <s v="MB42I090"/>
    <x v="0"/>
    <x v="0"/>
    <x v="0"/>
    <x v="2"/>
    <x v="0"/>
    <n v="96405.81"/>
    <n v="-625.33000000000004"/>
    <n v="95780.479999999996"/>
    <n v="0"/>
    <n v="95780.479999999996"/>
    <n v="0"/>
    <n v="9717.98"/>
    <n v="9717.98"/>
    <n v="86062.5"/>
    <n v="86062.5"/>
    <n v="86062.5"/>
    <s v="G/510203/1IA101"/>
  </r>
  <r>
    <x v="0"/>
    <x v="0"/>
    <x v="3"/>
    <x v="7"/>
    <x v="7"/>
    <x v="66"/>
    <s v="MB42I090"/>
    <x v="0"/>
    <x v="0"/>
    <x v="0"/>
    <x v="3"/>
    <x v="0"/>
    <n v="40582"/>
    <n v="15.76"/>
    <n v="40597.760000000002"/>
    <n v="0"/>
    <n v="40597.760000000002"/>
    <n v="0"/>
    <n v="36518.57"/>
    <n v="36518.57"/>
    <n v="4079.1900000000023"/>
    <n v="4079.1900000000023"/>
    <n v="4079.19"/>
    <s v="G/510204/1IA101"/>
  </r>
  <r>
    <x v="0"/>
    <x v="0"/>
    <x v="3"/>
    <x v="7"/>
    <x v="7"/>
    <x v="66"/>
    <s v="MB42I090"/>
    <x v="0"/>
    <x v="0"/>
    <x v="0"/>
    <x v="3"/>
    <x v="1"/>
    <n v="0"/>
    <n v="800"/>
    <n v="800"/>
    <n v="0"/>
    <n v="800"/>
    <n v="542.24"/>
    <n v="257.76"/>
    <n v="257.76"/>
    <n v="542.24"/>
    <n v="542.24"/>
    <n v="0"/>
    <s v="G/510204/1IA101"/>
  </r>
  <r>
    <x v="0"/>
    <x v="0"/>
    <x v="3"/>
    <x v="7"/>
    <x v="7"/>
    <x v="66"/>
    <s v="MB42I09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6"/>
    <s v="MB42I09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6"/>
    <s v="MB42I090"/>
    <x v="0"/>
    <x v="0"/>
    <x v="0"/>
    <x v="6"/>
    <x v="0"/>
    <n v="162.29"/>
    <n v="0"/>
    <n v="162.29"/>
    <n v="-162.29"/>
    <n v="0"/>
    <n v="0"/>
    <n v="0"/>
    <n v="0"/>
    <n v="162.29"/>
    <n v="162.29"/>
    <n v="0"/>
    <s v="G/510401/1IA101"/>
  </r>
  <r>
    <x v="0"/>
    <x v="0"/>
    <x v="3"/>
    <x v="7"/>
    <x v="7"/>
    <x v="66"/>
    <s v="MB42I090"/>
    <x v="0"/>
    <x v="0"/>
    <x v="0"/>
    <x v="7"/>
    <x v="0"/>
    <n v="973.73"/>
    <n v="0"/>
    <n v="973.73"/>
    <n v="0"/>
    <n v="973.73"/>
    <n v="0"/>
    <n v="865.52"/>
    <n v="865.52"/>
    <n v="108.21000000000004"/>
    <n v="108.21000000000004"/>
    <n v="108.21"/>
    <s v="G/510408/1IA101"/>
  </r>
  <r>
    <x v="0"/>
    <x v="0"/>
    <x v="3"/>
    <x v="7"/>
    <x v="7"/>
    <x v="66"/>
    <s v="MB42I090"/>
    <x v="0"/>
    <x v="0"/>
    <x v="0"/>
    <x v="8"/>
    <x v="0"/>
    <n v="3824.9"/>
    <n v="0"/>
    <n v="3824.9"/>
    <n v="-1912.45"/>
    <n v="1912.45"/>
    <n v="0"/>
    <n v="0"/>
    <n v="0"/>
    <n v="3824.9"/>
    <n v="3824.9"/>
    <n v="1912.45"/>
    <s v="G/510507/1IA101"/>
  </r>
  <r>
    <x v="0"/>
    <x v="0"/>
    <x v="3"/>
    <x v="7"/>
    <x v="7"/>
    <x v="66"/>
    <s v="MB42I090"/>
    <x v="0"/>
    <x v="0"/>
    <x v="0"/>
    <x v="82"/>
    <x v="1"/>
    <n v="0"/>
    <n v="19608"/>
    <n v="19608"/>
    <n v="0"/>
    <n v="19608"/>
    <n v="12472.87"/>
    <n v="7135.13"/>
    <n v="7135.13"/>
    <n v="12472.869999999999"/>
    <n v="12472.869999999999"/>
    <n v="0"/>
    <s v="G/510510/1IA101"/>
  </r>
  <r>
    <x v="0"/>
    <x v="0"/>
    <x v="3"/>
    <x v="7"/>
    <x v="7"/>
    <x v="66"/>
    <s v="MB42I090"/>
    <x v="0"/>
    <x v="0"/>
    <x v="0"/>
    <x v="10"/>
    <x v="0"/>
    <n v="1616.59"/>
    <n v="0"/>
    <n v="1616.59"/>
    <n v="-808.3"/>
    <n v="808.29"/>
    <n v="0"/>
    <n v="0"/>
    <n v="0"/>
    <n v="1616.59"/>
    <n v="1616.59"/>
    <n v="808.29"/>
    <s v="G/510512/1IA101"/>
  </r>
  <r>
    <x v="0"/>
    <x v="0"/>
    <x v="3"/>
    <x v="7"/>
    <x v="7"/>
    <x v="66"/>
    <s v="MB42I090"/>
    <x v="0"/>
    <x v="0"/>
    <x v="0"/>
    <x v="11"/>
    <x v="0"/>
    <n v="6233.19"/>
    <n v="0"/>
    <n v="6233.19"/>
    <n v="-3116.6"/>
    <n v="3116.5899999999997"/>
    <n v="0"/>
    <n v="0"/>
    <n v="0"/>
    <n v="6233.19"/>
    <n v="6233.19"/>
    <n v="3116.59"/>
    <s v="G/510513/1IA101"/>
  </r>
  <r>
    <x v="0"/>
    <x v="0"/>
    <x v="3"/>
    <x v="7"/>
    <x v="7"/>
    <x v="66"/>
    <s v="MB42I090"/>
    <x v="0"/>
    <x v="0"/>
    <x v="0"/>
    <x v="12"/>
    <x v="0"/>
    <n v="131130.31"/>
    <n v="-836.59"/>
    <n v="130293.72"/>
    <n v="-603.54999999999995"/>
    <n v="129690.17"/>
    <n v="0"/>
    <n v="85799.360000000001"/>
    <n v="85799.360000000001"/>
    <n v="44494.36"/>
    <n v="44494.36"/>
    <n v="43890.81"/>
    <s v="G/510601/1IA101"/>
  </r>
  <r>
    <x v="0"/>
    <x v="0"/>
    <x v="3"/>
    <x v="7"/>
    <x v="7"/>
    <x v="66"/>
    <s v="MB42I090"/>
    <x v="0"/>
    <x v="0"/>
    <x v="0"/>
    <x v="12"/>
    <x v="1"/>
    <n v="0"/>
    <n v="2480.41"/>
    <n v="2480.41"/>
    <n v="0"/>
    <n v="2480.41"/>
    <n v="1684.81"/>
    <n v="795.6"/>
    <n v="795.6"/>
    <n v="1684.81"/>
    <n v="1684.81"/>
    <n v="0"/>
    <s v="G/510601/1IA101"/>
  </r>
  <r>
    <x v="0"/>
    <x v="0"/>
    <x v="3"/>
    <x v="7"/>
    <x v="7"/>
    <x v="66"/>
    <s v="MB42I090"/>
    <x v="0"/>
    <x v="0"/>
    <x v="0"/>
    <x v="13"/>
    <x v="0"/>
    <n v="96405.81"/>
    <n v="-625.33000000000004"/>
    <n v="95780.479999999996"/>
    <n v="-3726.77"/>
    <n v="92053.709999999992"/>
    <n v="0"/>
    <n v="61354.720000000001"/>
    <n v="61354.720000000001"/>
    <n v="34425.759999999995"/>
    <n v="34425.759999999995"/>
    <n v="30698.99"/>
    <s v="G/510602/1IA101"/>
  </r>
  <r>
    <x v="0"/>
    <x v="0"/>
    <x v="3"/>
    <x v="7"/>
    <x v="7"/>
    <x v="66"/>
    <s v="MB42I09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6"/>
    <s v="MB42I090"/>
    <x v="0"/>
    <x v="0"/>
    <x v="0"/>
    <x v="14"/>
    <x v="0"/>
    <n v="10507.86"/>
    <n v="0"/>
    <n v="10507.86"/>
    <n v="0"/>
    <n v="10507.86"/>
    <n v="0"/>
    <n v="288.72000000000003"/>
    <n v="288.72000000000003"/>
    <n v="10219.140000000001"/>
    <n v="10219.140000000001"/>
    <n v="10219.14"/>
    <s v="G/510707/1IA101"/>
  </r>
  <r>
    <x v="0"/>
    <x v="0"/>
    <x v="3"/>
    <x v="7"/>
    <x v="7"/>
    <x v="66"/>
    <s v="MB42I090"/>
    <x v="0"/>
    <x v="1"/>
    <x v="1"/>
    <x v="15"/>
    <x v="1"/>
    <n v="10000"/>
    <n v="0"/>
    <n v="10000"/>
    <n v="0"/>
    <n v="10000"/>
    <n v="0"/>
    <n v="0"/>
    <n v="0"/>
    <n v="10000"/>
    <n v="10000"/>
    <n v="10000"/>
    <s v="G/530101/1IA101"/>
  </r>
  <r>
    <x v="0"/>
    <x v="0"/>
    <x v="3"/>
    <x v="7"/>
    <x v="7"/>
    <x v="66"/>
    <s v="MB42I090"/>
    <x v="0"/>
    <x v="1"/>
    <x v="1"/>
    <x v="16"/>
    <x v="1"/>
    <n v="9000"/>
    <n v="0"/>
    <n v="9000"/>
    <n v="0"/>
    <n v="9000"/>
    <n v="0"/>
    <n v="0"/>
    <n v="0"/>
    <n v="9000"/>
    <n v="9000"/>
    <n v="9000"/>
    <s v="G/530104/1IA101"/>
  </r>
  <r>
    <x v="0"/>
    <x v="0"/>
    <x v="3"/>
    <x v="7"/>
    <x v="7"/>
    <x v="66"/>
    <s v="MB42I090"/>
    <x v="0"/>
    <x v="1"/>
    <x v="1"/>
    <x v="17"/>
    <x v="1"/>
    <n v="500"/>
    <n v="0"/>
    <n v="500"/>
    <n v="0"/>
    <n v="500"/>
    <n v="0"/>
    <n v="500"/>
    <n v="374.1"/>
    <n v="0"/>
    <n v="125.89999999999998"/>
    <n v="0"/>
    <s v="G/530105/1IA101"/>
  </r>
  <r>
    <x v="0"/>
    <x v="0"/>
    <x v="3"/>
    <x v="7"/>
    <x v="7"/>
    <x v="66"/>
    <s v="MB42I090"/>
    <x v="0"/>
    <x v="1"/>
    <x v="1"/>
    <x v="91"/>
    <x v="1"/>
    <n v="1000"/>
    <n v="0"/>
    <n v="1000"/>
    <n v="0"/>
    <n v="1000"/>
    <n v="0"/>
    <n v="0"/>
    <n v="0"/>
    <n v="1000"/>
    <n v="1000"/>
    <n v="1000"/>
    <s v="G/530106/1IA101"/>
  </r>
  <r>
    <x v="0"/>
    <x v="0"/>
    <x v="3"/>
    <x v="7"/>
    <x v="7"/>
    <x v="66"/>
    <s v="MB42I090"/>
    <x v="0"/>
    <x v="1"/>
    <x v="1"/>
    <x v="20"/>
    <x v="1"/>
    <n v="3000"/>
    <n v="4000"/>
    <n v="7000"/>
    <n v="0"/>
    <n v="7000"/>
    <n v="0"/>
    <n v="3136"/>
    <n v="3136"/>
    <n v="3864"/>
    <n v="3864"/>
    <n v="3864"/>
    <s v="G/530204/1IA101"/>
  </r>
  <r>
    <x v="0"/>
    <x v="0"/>
    <x v="3"/>
    <x v="7"/>
    <x v="7"/>
    <x v="66"/>
    <s v="MB42I090"/>
    <x v="0"/>
    <x v="1"/>
    <x v="1"/>
    <x v="140"/>
    <x v="1"/>
    <n v="3000"/>
    <n v="0"/>
    <n v="3000"/>
    <n v="-2000"/>
    <n v="1000"/>
    <n v="0"/>
    <n v="0"/>
    <n v="0"/>
    <n v="3000"/>
    <n v="3000"/>
    <n v="1000"/>
    <s v="G/530205/1IA101"/>
  </r>
  <r>
    <x v="0"/>
    <x v="0"/>
    <x v="3"/>
    <x v="7"/>
    <x v="7"/>
    <x v="66"/>
    <s v="MB42I090"/>
    <x v="0"/>
    <x v="1"/>
    <x v="1"/>
    <x v="21"/>
    <x v="1"/>
    <n v="150000"/>
    <n v="-29000"/>
    <n v="121000"/>
    <n v="0"/>
    <n v="121000"/>
    <n v="9000"/>
    <n v="112000"/>
    <n v="74666.64"/>
    <n v="9000"/>
    <n v="46333.36"/>
    <n v="0"/>
    <s v="G/530208/1IA101"/>
  </r>
  <r>
    <x v="0"/>
    <x v="0"/>
    <x v="3"/>
    <x v="7"/>
    <x v="7"/>
    <x v="66"/>
    <s v="MB42I090"/>
    <x v="0"/>
    <x v="1"/>
    <x v="1"/>
    <x v="22"/>
    <x v="1"/>
    <n v="120000"/>
    <n v="-8000"/>
    <n v="112000"/>
    <n v="0"/>
    <n v="112000"/>
    <n v="112"/>
    <n v="111888"/>
    <n v="50349.599999999999"/>
    <n v="112"/>
    <n v="61650.400000000001"/>
    <n v="0"/>
    <s v="G/530209/1IA101"/>
  </r>
  <r>
    <x v="0"/>
    <x v="0"/>
    <x v="3"/>
    <x v="7"/>
    <x v="7"/>
    <x v="66"/>
    <s v="MB42I090"/>
    <x v="0"/>
    <x v="1"/>
    <x v="1"/>
    <x v="24"/>
    <x v="1"/>
    <n v="33700"/>
    <n v="12500"/>
    <n v="46200"/>
    <n v="0"/>
    <n v="46200"/>
    <n v="2"/>
    <n v="4228"/>
    <n v="4228"/>
    <n v="41972"/>
    <n v="41972"/>
    <n v="41970"/>
    <s v="G/530402/1IA101"/>
  </r>
  <r>
    <x v="0"/>
    <x v="0"/>
    <x v="3"/>
    <x v="7"/>
    <x v="7"/>
    <x v="66"/>
    <s v="MB42I090"/>
    <x v="0"/>
    <x v="1"/>
    <x v="1"/>
    <x v="93"/>
    <x v="1"/>
    <n v="5000"/>
    <n v="2000"/>
    <n v="7000"/>
    <n v="0"/>
    <n v="7000"/>
    <n v="0"/>
    <n v="6944"/>
    <n v="0"/>
    <n v="56"/>
    <n v="7000"/>
    <n v="56"/>
    <s v="G/530403/1IA101"/>
  </r>
  <r>
    <x v="0"/>
    <x v="0"/>
    <x v="3"/>
    <x v="7"/>
    <x v="7"/>
    <x v="66"/>
    <s v="MB42I090"/>
    <x v="0"/>
    <x v="1"/>
    <x v="1"/>
    <x v="25"/>
    <x v="1"/>
    <n v="2000"/>
    <n v="1500"/>
    <n v="3500"/>
    <n v="0"/>
    <n v="3500"/>
    <n v="0.72"/>
    <n v="3437.28"/>
    <n v="3274.88"/>
    <n v="62.7199999999998"/>
    <n v="225.11999999999989"/>
    <n v="62"/>
    <s v="G/530404/1IA101"/>
  </r>
  <r>
    <x v="0"/>
    <x v="0"/>
    <x v="3"/>
    <x v="7"/>
    <x v="7"/>
    <x v="66"/>
    <s v="MB42I090"/>
    <x v="0"/>
    <x v="1"/>
    <x v="1"/>
    <x v="26"/>
    <x v="1"/>
    <n v="600"/>
    <n v="0"/>
    <n v="600"/>
    <n v="0"/>
    <n v="600"/>
    <n v="0"/>
    <n v="0"/>
    <n v="0"/>
    <n v="600"/>
    <n v="600"/>
    <n v="600"/>
    <s v="G/530405/1IA101"/>
  </r>
  <r>
    <x v="0"/>
    <x v="0"/>
    <x v="3"/>
    <x v="7"/>
    <x v="7"/>
    <x v="66"/>
    <s v="MB42I090"/>
    <x v="0"/>
    <x v="1"/>
    <x v="1"/>
    <x v="127"/>
    <x v="1"/>
    <n v="0"/>
    <n v="4250"/>
    <n v="4250"/>
    <n v="0"/>
    <n v="4250"/>
    <n v="16.399999999999999"/>
    <n v="4233.6000000000004"/>
    <n v="1693.44"/>
    <n v="16.399999999999636"/>
    <n v="2556.56"/>
    <n v="0"/>
    <s v="G/530418/1IA101"/>
  </r>
  <r>
    <x v="0"/>
    <x v="0"/>
    <x v="3"/>
    <x v="7"/>
    <x v="7"/>
    <x v="66"/>
    <s v="MB42I090"/>
    <x v="0"/>
    <x v="1"/>
    <x v="1"/>
    <x v="236"/>
    <x v="1"/>
    <n v="0"/>
    <n v="5000"/>
    <n v="5000"/>
    <n v="-2500"/>
    <n v="2500"/>
    <n v="0"/>
    <n v="0"/>
    <n v="0"/>
    <n v="5000"/>
    <n v="5000"/>
    <n v="2500"/>
    <s v="G/530419/1IA101"/>
  </r>
  <r>
    <x v="0"/>
    <x v="0"/>
    <x v="3"/>
    <x v="7"/>
    <x v="7"/>
    <x v="66"/>
    <s v="MB42I090"/>
    <x v="0"/>
    <x v="1"/>
    <x v="1"/>
    <x v="28"/>
    <x v="1"/>
    <n v="4000"/>
    <n v="0"/>
    <n v="4000"/>
    <n v="0"/>
    <n v="4000"/>
    <n v="0"/>
    <n v="0"/>
    <n v="0"/>
    <n v="4000"/>
    <n v="4000"/>
    <n v="4000"/>
    <s v="G/530704/1IA101"/>
  </r>
  <r>
    <x v="0"/>
    <x v="0"/>
    <x v="3"/>
    <x v="7"/>
    <x v="7"/>
    <x v="66"/>
    <s v="MB42I090"/>
    <x v="0"/>
    <x v="1"/>
    <x v="1"/>
    <x v="87"/>
    <x v="1"/>
    <n v="500"/>
    <n v="0"/>
    <n v="500"/>
    <n v="-500"/>
    <n v="0"/>
    <n v="0"/>
    <n v="0"/>
    <n v="0"/>
    <n v="500"/>
    <n v="500"/>
    <n v="0"/>
    <s v="G/530801/1IA101"/>
  </r>
  <r>
    <x v="0"/>
    <x v="0"/>
    <x v="3"/>
    <x v="7"/>
    <x v="7"/>
    <x v="66"/>
    <s v="MB42I090"/>
    <x v="0"/>
    <x v="1"/>
    <x v="1"/>
    <x v="30"/>
    <x v="1"/>
    <n v="400"/>
    <n v="0"/>
    <n v="400"/>
    <n v="0"/>
    <n v="400"/>
    <n v="0"/>
    <n v="400"/>
    <n v="0"/>
    <n v="0"/>
    <n v="400"/>
    <n v="0"/>
    <s v="G/530803/1IA101"/>
  </r>
  <r>
    <x v="0"/>
    <x v="0"/>
    <x v="3"/>
    <x v="7"/>
    <x v="7"/>
    <x v="66"/>
    <s v="MB42I090"/>
    <x v="0"/>
    <x v="1"/>
    <x v="1"/>
    <x v="31"/>
    <x v="1"/>
    <n v="2000"/>
    <n v="0"/>
    <n v="2000"/>
    <n v="0"/>
    <n v="2000"/>
    <n v="384.93"/>
    <n v="1615.07"/>
    <n v="1456.93"/>
    <n v="384.93000000000006"/>
    <n v="543.06999999999994"/>
    <n v="0"/>
    <s v="G/530804/1IA101"/>
  </r>
  <r>
    <x v="0"/>
    <x v="0"/>
    <x v="3"/>
    <x v="7"/>
    <x v="7"/>
    <x v="66"/>
    <s v="MB42I090"/>
    <x v="0"/>
    <x v="1"/>
    <x v="1"/>
    <x v="32"/>
    <x v="1"/>
    <n v="0"/>
    <n v="750"/>
    <n v="750"/>
    <n v="0"/>
    <n v="750"/>
    <n v="750"/>
    <n v="0"/>
    <n v="0"/>
    <n v="750"/>
    <n v="750"/>
    <n v="0"/>
    <s v="G/530805/1IA101"/>
  </r>
  <r>
    <x v="0"/>
    <x v="0"/>
    <x v="3"/>
    <x v="7"/>
    <x v="7"/>
    <x v="66"/>
    <s v="MB42I090"/>
    <x v="0"/>
    <x v="1"/>
    <x v="1"/>
    <x v="34"/>
    <x v="1"/>
    <n v="5000"/>
    <n v="0"/>
    <n v="5000"/>
    <n v="0"/>
    <n v="5000"/>
    <n v="9.06"/>
    <n v="4990.9399999999996"/>
    <n v="4990.9399999999996"/>
    <n v="9.0600000000004002"/>
    <n v="9.0600000000004002"/>
    <n v="0"/>
    <s v="G/530807/1IA101"/>
  </r>
  <r>
    <x v="0"/>
    <x v="0"/>
    <x v="3"/>
    <x v="7"/>
    <x v="7"/>
    <x v="66"/>
    <s v="MB42I090"/>
    <x v="0"/>
    <x v="1"/>
    <x v="1"/>
    <x v="36"/>
    <x v="1"/>
    <n v="2500"/>
    <n v="0"/>
    <n v="2500"/>
    <n v="0"/>
    <n v="2500"/>
    <n v="76.59"/>
    <n v="2423.41"/>
    <n v="0"/>
    <n v="76.590000000000146"/>
    <n v="2500"/>
    <n v="0"/>
    <s v="G/530811/1IA101"/>
  </r>
  <r>
    <x v="0"/>
    <x v="0"/>
    <x v="3"/>
    <x v="7"/>
    <x v="7"/>
    <x v="66"/>
    <s v="MB42I090"/>
    <x v="0"/>
    <x v="1"/>
    <x v="1"/>
    <x v="37"/>
    <x v="1"/>
    <n v="1000"/>
    <n v="0"/>
    <n v="1000"/>
    <n v="0"/>
    <n v="1000"/>
    <n v="0"/>
    <n v="0"/>
    <n v="0"/>
    <n v="1000"/>
    <n v="1000"/>
    <n v="1000"/>
    <s v="G/530813/1IA101"/>
  </r>
  <r>
    <x v="0"/>
    <x v="0"/>
    <x v="3"/>
    <x v="7"/>
    <x v="7"/>
    <x v="66"/>
    <s v="MB42I090"/>
    <x v="0"/>
    <x v="1"/>
    <x v="1"/>
    <x v="123"/>
    <x v="1"/>
    <n v="1000"/>
    <n v="0"/>
    <n v="1000"/>
    <n v="-1000"/>
    <n v="0"/>
    <n v="0"/>
    <n v="0"/>
    <n v="0"/>
    <n v="1000"/>
    <n v="1000"/>
    <n v="0"/>
    <s v="G/531407/1IA101"/>
  </r>
  <r>
    <x v="0"/>
    <x v="0"/>
    <x v="3"/>
    <x v="7"/>
    <x v="7"/>
    <x v="66"/>
    <s v="MB42I090"/>
    <x v="0"/>
    <x v="1"/>
    <x v="1"/>
    <x v="237"/>
    <x v="1"/>
    <n v="2500"/>
    <n v="0"/>
    <n v="2500"/>
    <n v="-2500"/>
    <n v="0"/>
    <n v="0"/>
    <n v="0"/>
    <n v="0"/>
    <n v="2500"/>
    <n v="2500"/>
    <n v="0"/>
    <s v="G/531409/1IA101"/>
  </r>
  <r>
    <x v="0"/>
    <x v="0"/>
    <x v="3"/>
    <x v="7"/>
    <x v="7"/>
    <x v="66"/>
    <s v="MB42I090"/>
    <x v="0"/>
    <x v="1"/>
    <x v="2"/>
    <x v="38"/>
    <x v="1"/>
    <n v="300"/>
    <n v="0"/>
    <n v="300"/>
    <n v="0"/>
    <n v="300"/>
    <n v="0"/>
    <n v="0"/>
    <n v="0"/>
    <n v="300"/>
    <n v="300"/>
    <n v="300"/>
    <s v="G/570102/1IA101"/>
  </r>
  <r>
    <x v="0"/>
    <x v="0"/>
    <x v="3"/>
    <x v="7"/>
    <x v="7"/>
    <x v="66"/>
    <s v="MB42I090"/>
    <x v="14"/>
    <x v="34"/>
    <x v="4"/>
    <x v="88"/>
    <x v="1"/>
    <n v="30000"/>
    <n v="0"/>
    <n v="30000"/>
    <n v="-12000"/>
    <n v="18000"/>
    <n v="0"/>
    <n v="0"/>
    <n v="0"/>
    <n v="30000"/>
    <n v="30000"/>
    <n v="18000"/>
    <s v="G/730612/1II102"/>
  </r>
  <r>
    <x v="0"/>
    <x v="0"/>
    <x v="3"/>
    <x v="7"/>
    <x v="7"/>
    <x v="66"/>
    <s v="MB42I090"/>
    <x v="14"/>
    <x v="34"/>
    <x v="6"/>
    <x v="78"/>
    <x v="1"/>
    <n v="0"/>
    <n v="7000"/>
    <n v="7000"/>
    <n v="0"/>
    <n v="7000"/>
    <n v="0"/>
    <n v="0"/>
    <n v="0"/>
    <n v="7000"/>
    <n v="7000"/>
    <n v="7000"/>
    <s v="G/840107/1II102"/>
  </r>
  <r>
    <x v="0"/>
    <x v="0"/>
    <x v="3"/>
    <x v="7"/>
    <x v="7"/>
    <x v="67"/>
    <s v="OL41I060"/>
    <x v="0"/>
    <x v="0"/>
    <x v="0"/>
    <x v="0"/>
    <x v="0"/>
    <n v="118740"/>
    <n v="-6082.38"/>
    <n v="112657.62"/>
    <n v="-2233.02"/>
    <n v="110424.59999999999"/>
    <n v="0"/>
    <n v="73008"/>
    <n v="73008"/>
    <n v="39649.619999999995"/>
    <n v="39649.619999999995"/>
    <n v="37416.6"/>
    <s v="G/510105/1IA101"/>
  </r>
  <r>
    <x v="0"/>
    <x v="0"/>
    <x v="3"/>
    <x v="7"/>
    <x v="7"/>
    <x v="67"/>
    <s v="OL41I060"/>
    <x v="0"/>
    <x v="0"/>
    <x v="0"/>
    <x v="1"/>
    <x v="0"/>
    <n v="13618.32"/>
    <n v="0"/>
    <n v="13618.32"/>
    <n v="0"/>
    <n v="13618.32"/>
    <n v="0"/>
    <n v="9078.8799999999992"/>
    <n v="9078.8799999999992"/>
    <n v="4539.4400000000005"/>
    <n v="4539.4400000000005"/>
    <n v="4539.4399999999996"/>
    <s v="G/510106/1IA101"/>
  </r>
  <r>
    <x v="0"/>
    <x v="0"/>
    <x v="3"/>
    <x v="7"/>
    <x v="7"/>
    <x v="67"/>
    <s v="OL41I060"/>
    <x v="0"/>
    <x v="0"/>
    <x v="0"/>
    <x v="152"/>
    <x v="0"/>
    <n v="662100"/>
    <n v="0"/>
    <n v="662100"/>
    <n v="-4112.6000000000004"/>
    <n v="657987.4"/>
    <n v="0"/>
    <n v="435001.87"/>
    <n v="435001.87"/>
    <n v="227098.13"/>
    <n v="227098.13"/>
    <n v="222985.53"/>
    <s v="G/510108/1IA101"/>
  </r>
  <r>
    <x v="0"/>
    <x v="0"/>
    <x v="3"/>
    <x v="7"/>
    <x v="7"/>
    <x v="67"/>
    <s v="OL41I060"/>
    <x v="0"/>
    <x v="0"/>
    <x v="0"/>
    <x v="2"/>
    <x v="0"/>
    <n v="66204.86"/>
    <n v="-506.89"/>
    <n v="65697.97"/>
    <n v="0"/>
    <n v="65697.97"/>
    <n v="0"/>
    <n v="2561.44"/>
    <n v="2561.44"/>
    <n v="63136.53"/>
    <n v="63136.53"/>
    <n v="63136.53"/>
    <s v="G/510203/1IA101"/>
  </r>
  <r>
    <x v="0"/>
    <x v="0"/>
    <x v="3"/>
    <x v="7"/>
    <x v="7"/>
    <x v="67"/>
    <s v="OL41I06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67"/>
    <s v="OL41I060"/>
    <x v="0"/>
    <x v="0"/>
    <x v="0"/>
    <x v="3"/>
    <x v="0"/>
    <n v="26784.12"/>
    <n v="-263.66000000000003"/>
    <n v="26520.46"/>
    <n v="0"/>
    <n v="26520.46"/>
    <n v="0"/>
    <n v="25334.21"/>
    <n v="25334.21"/>
    <n v="1186.25"/>
    <n v="1186.25"/>
    <n v="1186.25"/>
    <s v="G/510204/1IA101"/>
  </r>
  <r>
    <x v="0"/>
    <x v="0"/>
    <x v="3"/>
    <x v="7"/>
    <x v="7"/>
    <x v="67"/>
    <s v="OL41I060"/>
    <x v="0"/>
    <x v="0"/>
    <x v="0"/>
    <x v="3"/>
    <x v="1"/>
    <n v="0"/>
    <n v="800"/>
    <n v="800"/>
    <n v="0"/>
    <n v="800"/>
    <n v="733.33"/>
    <n v="66.67"/>
    <n v="66.67"/>
    <n v="733.33"/>
    <n v="733.33"/>
    <n v="0"/>
    <s v="G/510204/1IA101"/>
  </r>
  <r>
    <x v="0"/>
    <x v="0"/>
    <x v="3"/>
    <x v="7"/>
    <x v="7"/>
    <x v="67"/>
    <s v="OL41I060"/>
    <x v="0"/>
    <x v="0"/>
    <x v="0"/>
    <x v="4"/>
    <x v="0"/>
    <n v="264"/>
    <n v="0"/>
    <n v="264"/>
    <n v="-120.53"/>
    <n v="143.47"/>
    <n v="0"/>
    <n v="83"/>
    <n v="83"/>
    <n v="181"/>
    <n v="181"/>
    <n v="60.47"/>
    <s v="G/510304/1IA101"/>
  </r>
  <r>
    <x v="0"/>
    <x v="0"/>
    <x v="3"/>
    <x v="7"/>
    <x v="7"/>
    <x v="67"/>
    <s v="OL41I060"/>
    <x v="0"/>
    <x v="0"/>
    <x v="0"/>
    <x v="5"/>
    <x v="0"/>
    <n v="2112"/>
    <n v="0"/>
    <n v="2112"/>
    <n v="-964.23"/>
    <n v="1147.77"/>
    <n v="0"/>
    <n v="664"/>
    <n v="664"/>
    <n v="1448"/>
    <n v="1448"/>
    <n v="483.77"/>
    <s v="G/510306/1IA101"/>
  </r>
  <r>
    <x v="0"/>
    <x v="0"/>
    <x v="3"/>
    <x v="7"/>
    <x v="7"/>
    <x v="67"/>
    <s v="OL41I060"/>
    <x v="0"/>
    <x v="0"/>
    <x v="0"/>
    <x v="6"/>
    <x v="0"/>
    <n v="68.09"/>
    <n v="0"/>
    <n v="68.09"/>
    <n v="-68.09"/>
    <n v="0"/>
    <n v="0"/>
    <n v="0"/>
    <n v="0"/>
    <n v="68.09"/>
    <n v="68.09"/>
    <n v="0"/>
    <s v="G/510401/1IA101"/>
  </r>
  <r>
    <x v="0"/>
    <x v="0"/>
    <x v="3"/>
    <x v="7"/>
    <x v="7"/>
    <x v="67"/>
    <s v="OL41I060"/>
    <x v="0"/>
    <x v="0"/>
    <x v="0"/>
    <x v="7"/>
    <x v="0"/>
    <n v="408.55"/>
    <n v="0"/>
    <n v="408.55"/>
    <n v="-99.52"/>
    <n v="309.03000000000003"/>
    <n v="0"/>
    <n v="204.32"/>
    <n v="204.32"/>
    <n v="204.23000000000002"/>
    <n v="204.23000000000002"/>
    <n v="104.71"/>
    <s v="G/510408/1IA101"/>
  </r>
  <r>
    <x v="0"/>
    <x v="0"/>
    <x v="3"/>
    <x v="7"/>
    <x v="7"/>
    <x v="67"/>
    <s v="OL41I060"/>
    <x v="0"/>
    <x v="0"/>
    <x v="0"/>
    <x v="8"/>
    <x v="0"/>
    <n v="1556.93"/>
    <n v="0"/>
    <n v="1556.93"/>
    <n v="-778.47"/>
    <n v="778.46"/>
    <n v="0"/>
    <n v="0"/>
    <n v="0"/>
    <n v="1556.93"/>
    <n v="1556.93"/>
    <n v="778.46"/>
    <s v="G/510507/1IA101"/>
  </r>
  <r>
    <x v="0"/>
    <x v="0"/>
    <x v="3"/>
    <x v="7"/>
    <x v="7"/>
    <x v="67"/>
    <s v="OL41I060"/>
    <x v="0"/>
    <x v="0"/>
    <x v="0"/>
    <x v="82"/>
    <x v="1"/>
    <n v="0"/>
    <n v="19608"/>
    <n v="19608"/>
    <n v="0"/>
    <n v="19608"/>
    <n v="17157"/>
    <n v="2451"/>
    <n v="2451"/>
    <n v="17157"/>
    <n v="17157"/>
    <n v="0"/>
    <s v="G/510510/1IA101"/>
  </r>
  <r>
    <x v="0"/>
    <x v="0"/>
    <x v="3"/>
    <x v="7"/>
    <x v="7"/>
    <x v="67"/>
    <s v="OL41I060"/>
    <x v="0"/>
    <x v="0"/>
    <x v="0"/>
    <x v="10"/>
    <x v="0"/>
    <n v="973.94"/>
    <n v="0"/>
    <n v="973.94"/>
    <n v="0"/>
    <n v="973.94"/>
    <n v="0"/>
    <n v="0"/>
    <n v="0"/>
    <n v="973.94"/>
    <n v="973.94"/>
    <n v="973.94"/>
    <s v="G/510512/1IA101"/>
  </r>
  <r>
    <x v="0"/>
    <x v="0"/>
    <x v="3"/>
    <x v="7"/>
    <x v="7"/>
    <x v="67"/>
    <s v="OL41I060"/>
    <x v="0"/>
    <x v="0"/>
    <x v="0"/>
    <x v="11"/>
    <x v="0"/>
    <n v="3947.87"/>
    <n v="0"/>
    <n v="3947.87"/>
    <n v="-1973.94"/>
    <n v="1973.9299999999998"/>
    <n v="0"/>
    <n v="0"/>
    <n v="0"/>
    <n v="3947.87"/>
    <n v="3947.87"/>
    <n v="1973.93"/>
    <s v="G/510513/1IA101"/>
  </r>
  <r>
    <x v="0"/>
    <x v="0"/>
    <x v="3"/>
    <x v="7"/>
    <x v="7"/>
    <x v="67"/>
    <s v="OL41I060"/>
    <x v="0"/>
    <x v="0"/>
    <x v="0"/>
    <x v="12"/>
    <x v="1"/>
    <n v="0"/>
    <n v="2480.41"/>
    <n v="2480.41"/>
    <n v="0"/>
    <n v="2480.41"/>
    <n v="2207.11"/>
    <n v="273.3"/>
    <n v="273.3"/>
    <n v="2207.1099999999997"/>
    <n v="2207.1099999999997"/>
    <n v="0"/>
    <s v="G/510601/1IA101"/>
  </r>
  <r>
    <x v="0"/>
    <x v="0"/>
    <x v="3"/>
    <x v="7"/>
    <x v="7"/>
    <x v="67"/>
    <s v="OL41I060"/>
    <x v="0"/>
    <x v="0"/>
    <x v="0"/>
    <x v="12"/>
    <x v="0"/>
    <n v="90499.39"/>
    <n v="-769.47"/>
    <n v="89729.919999999998"/>
    <n v="-725.71"/>
    <n v="89004.209999999992"/>
    <n v="0"/>
    <n v="58842.29"/>
    <n v="58842.29"/>
    <n v="30887.629999999997"/>
    <n v="30887.629999999997"/>
    <n v="30161.919999999998"/>
    <s v="G/510601/1IA101"/>
  </r>
  <r>
    <x v="0"/>
    <x v="0"/>
    <x v="3"/>
    <x v="7"/>
    <x v="7"/>
    <x v="67"/>
    <s v="OL41I06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7"/>
    <s v="OL41I060"/>
    <x v="0"/>
    <x v="0"/>
    <x v="0"/>
    <x v="13"/>
    <x v="0"/>
    <n v="66204.86"/>
    <n v="-506.89"/>
    <n v="65697.97"/>
    <n v="-1977.61"/>
    <n v="63720.36"/>
    <n v="0"/>
    <n v="42484.13"/>
    <n v="42484.13"/>
    <n v="23213.840000000004"/>
    <n v="23213.840000000004"/>
    <n v="21236.23"/>
    <s v="G/510602/1IA101"/>
  </r>
  <r>
    <x v="0"/>
    <x v="0"/>
    <x v="3"/>
    <x v="7"/>
    <x v="7"/>
    <x v="67"/>
    <s v="OL41I060"/>
    <x v="0"/>
    <x v="0"/>
    <x v="0"/>
    <x v="14"/>
    <x v="0"/>
    <n v="6330.59"/>
    <n v="0"/>
    <n v="6330.59"/>
    <n v="0"/>
    <n v="6330.59"/>
    <n v="0"/>
    <n v="109.97"/>
    <n v="109.97"/>
    <n v="6220.62"/>
    <n v="6220.62"/>
    <n v="6220.62"/>
    <s v="G/510707/1IA101"/>
  </r>
  <r>
    <x v="0"/>
    <x v="0"/>
    <x v="3"/>
    <x v="7"/>
    <x v="7"/>
    <x v="67"/>
    <s v="OL41I060"/>
    <x v="0"/>
    <x v="1"/>
    <x v="1"/>
    <x v="15"/>
    <x v="1"/>
    <n v="5600"/>
    <n v="0"/>
    <n v="5600"/>
    <n v="0"/>
    <n v="5600"/>
    <n v="0"/>
    <n v="5600"/>
    <n v="940.49"/>
    <n v="0"/>
    <n v="4659.51"/>
    <n v="0"/>
    <s v="G/530101/1IA101"/>
  </r>
  <r>
    <x v="0"/>
    <x v="0"/>
    <x v="3"/>
    <x v="7"/>
    <x v="7"/>
    <x v="67"/>
    <s v="OL41I060"/>
    <x v="0"/>
    <x v="1"/>
    <x v="1"/>
    <x v="16"/>
    <x v="1"/>
    <n v="6600"/>
    <n v="0"/>
    <n v="6600"/>
    <n v="0"/>
    <n v="6600"/>
    <n v="0"/>
    <n v="6600"/>
    <n v="2317.71"/>
    <n v="0"/>
    <n v="4282.29"/>
    <n v="0"/>
    <s v="G/530104/1IA101"/>
  </r>
  <r>
    <x v="0"/>
    <x v="0"/>
    <x v="3"/>
    <x v="7"/>
    <x v="7"/>
    <x v="67"/>
    <s v="OL41I060"/>
    <x v="0"/>
    <x v="1"/>
    <x v="1"/>
    <x v="17"/>
    <x v="1"/>
    <n v="500"/>
    <n v="0"/>
    <n v="500"/>
    <n v="0"/>
    <n v="500"/>
    <n v="0"/>
    <n v="500"/>
    <n v="291.22000000000003"/>
    <n v="0"/>
    <n v="208.77999999999997"/>
    <n v="0"/>
    <s v="G/530105/1IA101"/>
  </r>
  <r>
    <x v="0"/>
    <x v="0"/>
    <x v="3"/>
    <x v="7"/>
    <x v="7"/>
    <x v="67"/>
    <s v="OL41I060"/>
    <x v="0"/>
    <x v="1"/>
    <x v="1"/>
    <x v="20"/>
    <x v="1"/>
    <n v="1500"/>
    <n v="0"/>
    <n v="1500"/>
    <n v="-1500"/>
    <n v="0"/>
    <n v="0"/>
    <n v="0"/>
    <n v="0"/>
    <n v="1500"/>
    <n v="1500"/>
    <n v="0"/>
    <s v="G/530204/1IA101"/>
  </r>
  <r>
    <x v="0"/>
    <x v="0"/>
    <x v="3"/>
    <x v="7"/>
    <x v="7"/>
    <x v="67"/>
    <s v="OL41I060"/>
    <x v="0"/>
    <x v="1"/>
    <x v="1"/>
    <x v="21"/>
    <x v="1"/>
    <n v="108305"/>
    <n v="0"/>
    <n v="108305"/>
    <n v="0"/>
    <n v="108305"/>
    <n v="39326.129999999997"/>
    <n v="49265.87"/>
    <n v="30926.87"/>
    <n v="59039.13"/>
    <n v="77378.13"/>
    <n v="19713"/>
    <s v="G/530208/1IA101"/>
  </r>
  <r>
    <x v="0"/>
    <x v="0"/>
    <x v="3"/>
    <x v="7"/>
    <x v="7"/>
    <x v="67"/>
    <s v="OL41I060"/>
    <x v="0"/>
    <x v="1"/>
    <x v="1"/>
    <x v="22"/>
    <x v="1"/>
    <n v="69000"/>
    <n v="0"/>
    <n v="69000"/>
    <n v="-1898.45"/>
    <n v="67101.55"/>
    <n v="0"/>
    <n v="67101.55"/>
    <n v="21413.95"/>
    <n v="1898.4499999999971"/>
    <n v="47586.05"/>
    <n v="0"/>
    <s v="G/530209/1IA101"/>
  </r>
  <r>
    <x v="0"/>
    <x v="0"/>
    <x v="3"/>
    <x v="7"/>
    <x v="7"/>
    <x v="67"/>
    <s v="OL41I060"/>
    <x v="0"/>
    <x v="1"/>
    <x v="1"/>
    <x v="24"/>
    <x v="1"/>
    <n v="13345"/>
    <n v="0"/>
    <n v="13345"/>
    <n v="0"/>
    <n v="13345"/>
    <n v="0"/>
    <n v="0"/>
    <n v="0"/>
    <n v="13345"/>
    <n v="13345"/>
    <n v="13345"/>
    <s v="G/530402/1IA101"/>
  </r>
  <r>
    <x v="0"/>
    <x v="0"/>
    <x v="3"/>
    <x v="7"/>
    <x v="7"/>
    <x v="67"/>
    <s v="OL41I060"/>
    <x v="0"/>
    <x v="1"/>
    <x v="1"/>
    <x v="25"/>
    <x v="1"/>
    <n v="1000"/>
    <n v="0"/>
    <n v="1000"/>
    <n v="0"/>
    <n v="1000"/>
    <n v="0"/>
    <n v="0"/>
    <n v="0"/>
    <n v="1000"/>
    <n v="1000"/>
    <n v="1000"/>
    <s v="G/530404/1IA101"/>
  </r>
  <r>
    <x v="0"/>
    <x v="0"/>
    <x v="3"/>
    <x v="7"/>
    <x v="7"/>
    <x v="67"/>
    <s v="OL41I060"/>
    <x v="0"/>
    <x v="1"/>
    <x v="1"/>
    <x v="28"/>
    <x v="1"/>
    <n v="3000"/>
    <n v="0"/>
    <n v="3000"/>
    <n v="-3000"/>
    <n v="0"/>
    <n v="0"/>
    <n v="0"/>
    <n v="0"/>
    <n v="3000"/>
    <n v="3000"/>
    <n v="0"/>
    <s v="G/530704/1IA101"/>
  </r>
  <r>
    <x v="0"/>
    <x v="0"/>
    <x v="3"/>
    <x v="7"/>
    <x v="7"/>
    <x v="67"/>
    <s v="OL41I060"/>
    <x v="0"/>
    <x v="1"/>
    <x v="1"/>
    <x v="31"/>
    <x v="1"/>
    <n v="3000"/>
    <n v="0"/>
    <n v="3000"/>
    <n v="0"/>
    <n v="3000"/>
    <n v="0"/>
    <n v="0"/>
    <n v="0"/>
    <n v="3000"/>
    <n v="3000"/>
    <n v="3000"/>
    <s v="G/530804/1IA101"/>
  </r>
  <r>
    <x v="0"/>
    <x v="0"/>
    <x v="3"/>
    <x v="7"/>
    <x v="7"/>
    <x v="67"/>
    <s v="OL41I060"/>
    <x v="0"/>
    <x v="1"/>
    <x v="1"/>
    <x v="32"/>
    <x v="1"/>
    <n v="2000"/>
    <n v="0"/>
    <n v="2000"/>
    <n v="0"/>
    <n v="2000"/>
    <n v="0"/>
    <n v="0"/>
    <n v="0"/>
    <n v="2000"/>
    <n v="2000"/>
    <n v="2000"/>
    <s v="G/530805/1IA101"/>
  </r>
  <r>
    <x v="0"/>
    <x v="0"/>
    <x v="3"/>
    <x v="7"/>
    <x v="7"/>
    <x v="67"/>
    <s v="OL41I060"/>
    <x v="0"/>
    <x v="1"/>
    <x v="1"/>
    <x v="34"/>
    <x v="1"/>
    <n v="8000"/>
    <n v="0"/>
    <n v="8000"/>
    <n v="0"/>
    <n v="8000"/>
    <n v="0"/>
    <n v="0"/>
    <n v="0"/>
    <n v="8000"/>
    <n v="8000"/>
    <n v="8000"/>
    <s v="G/530807/1IA101"/>
  </r>
  <r>
    <x v="0"/>
    <x v="0"/>
    <x v="3"/>
    <x v="7"/>
    <x v="7"/>
    <x v="67"/>
    <s v="OL41I060"/>
    <x v="0"/>
    <x v="1"/>
    <x v="1"/>
    <x v="153"/>
    <x v="1"/>
    <n v="2000"/>
    <n v="0"/>
    <n v="2000"/>
    <n v="-2000"/>
    <n v="0"/>
    <n v="0"/>
    <n v="0"/>
    <n v="0"/>
    <n v="2000"/>
    <n v="2000"/>
    <n v="0"/>
    <s v="G/530812/1IA101"/>
  </r>
  <r>
    <x v="0"/>
    <x v="0"/>
    <x v="3"/>
    <x v="7"/>
    <x v="7"/>
    <x v="67"/>
    <s v="OL41I060"/>
    <x v="0"/>
    <x v="1"/>
    <x v="1"/>
    <x v="169"/>
    <x v="1"/>
    <n v="1500"/>
    <n v="0"/>
    <n v="1500"/>
    <n v="0"/>
    <n v="1500"/>
    <n v="0"/>
    <n v="0"/>
    <n v="0"/>
    <n v="1500"/>
    <n v="1500"/>
    <n v="1500"/>
    <s v="G/531403/1IA101"/>
  </r>
  <r>
    <x v="0"/>
    <x v="0"/>
    <x v="3"/>
    <x v="7"/>
    <x v="7"/>
    <x v="67"/>
    <s v="OL41I060"/>
    <x v="0"/>
    <x v="1"/>
    <x v="1"/>
    <x v="96"/>
    <x v="1"/>
    <n v="4000"/>
    <n v="0"/>
    <n v="4000"/>
    <n v="0"/>
    <n v="4000"/>
    <n v="0"/>
    <n v="0"/>
    <n v="0"/>
    <n v="4000"/>
    <n v="4000"/>
    <n v="4000"/>
    <s v="G/531404/1IA101"/>
  </r>
  <r>
    <x v="0"/>
    <x v="0"/>
    <x v="3"/>
    <x v="7"/>
    <x v="7"/>
    <x v="67"/>
    <s v="OL41I060"/>
    <x v="0"/>
    <x v="1"/>
    <x v="4"/>
    <x v="62"/>
    <x v="1"/>
    <n v="6600"/>
    <n v="0"/>
    <n v="6600"/>
    <n v="-6600"/>
    <n v="0"/>
    <n v="0"/>
    <n v="0"/>
    <n v="0"/>
    <n v="6600"/>
    <n v="6600"/>
    <n v="0"/>
    <s v="G/730402/1IA101"/>
  </r>
  <r>
    <x v="0"/>
    <x v="0"/>
    <x v="3"/>
    <x v="7"/>
    <x v="7"/>
    <x v="67"/>
    <s v="OL41I060"/>
    <x v="14"/>
    <x v="34"/>
    <x v="4"/>
    <x v="46"/>
    <x v="1"/>
    <n v="800"/>
    <n v="0"/>
    <n v="800"/>
    <n v="-800"/>
    <n v="0"/>
    <n v="0"/>
    <n v="0"/>
    <n v="0"/>
    <n v="800"/>
    <n v="800"/>
    <n v="0"/>
    <s v="G/730404/1II102"/>
  </r>
  <r>
    <x v="0"/>
    <x v="0"/>
    <x v="3"/>
    <x v="7"/>
    <x v="7"/>
    <x v="67"/>
    <s v="OL41I060"/>
    <x v="14"/>
    <x v="34"/>
    <x v="4"/>
    <x v="69"/>
    <x v="1"/>
    <n v="6475"/>
    <n v="0"/>
    <n v="6475"/>
    <n v="-6475"/>
    <n v="0"/>
    <n v="0"/>
    <n v="0"/>
    <n v="0"/>
    <n v="6475"/>
    <n v="6475"/>
    <n v="0"/>
    <s v="G/730802/1II102"/>
  </r>
  <r>
    <x v="0"/>
    <x v="0"/>
    <x v="3"/>
    <x v="7"/>
    <x v="7"/>
    <x v="67"/>
    <s v="OL41I060"/>
    <x v="14"/>
    <x v="34"/>
    <x v="4"/>
    <x v="133"/>
    <x v="1"/>
    <n v="425"/>
    <n v="0"/>
    <n v="425"/>
    <n v="-425"/>
    <n v="0"/>
    <n v="0"/>
    <n v="0"/>
    <n v="0"/>
    <n v="425"/>
    <n v="425"/>
    <n v="0"/>
    <s v="G/730813/1II102"/>
  </r>
  <r>
    <x v="0"/>
    <x v="0"/>
    <x v="3"/>
    <x v="7"/>
    <x v="7"/>
    <x v="67"/>
    <s v="OL41I060"/>
    <x v="14"/>
    <x v="34"/>
    <x v="4"/>
    <x v="115"/>
    <x v="1"/>
    <n v="1260"/>
    <n v="0"/>
    <n v="1260"/>
    <n v="-1260"/>
    <n v="0"/>
    <n v="0"/>
    <n v="0"/>
    <n v="0"/>
    <n v="1260"/>
    <n v="1260"/>
    <n v="0"/>
    <s v="G/731404/1II102"/>
  </r>
  <r>
    <x v="0"/>
    <x v="0"/>
    <x v="3"/>
    <x v="7"/>
    <x v="7"/>
    <x v="67"/>
    <s v="OL41I060"/>
    <x v="14"/>
    <x v="34"/>
    <x v="6"/>
    <x v="77"/>
    <x v="1"/>
    <n v="6040"/>
    <n v="0"/>
    <n v="6040"/>
    <n v="-6040"/>
    <n v="0"/>
    <n v="0"/>
    <n v="0"/>
    <n v="0"/>
    <n v="6040"/>
    <n v="6040"/>
    <n v="0"/>
    <s v="G/840104/1II102"/>
  </r>
  <r>
    <x v="0"/>
    <x v="0"/>
    <x v="3"/>
    <x v="7"/>
    <x v="7"/>
    <x v="68"/>
    <s v="EQ13I030"/>
    <x v="0"/>
    <x v="0"/>
    <x v="0"/>
    <x v="0"/>
    <x v="0"/>
    <n v="206208"/>
    <n v="-9491.7999999999993"/>
    <n v="196716.2"/>
    <n v="-17829.8"/>
    <n v="178886.40000000002"/>
    <n v="0"/>
    <n v="118272"/>
    <n v="118272"/>
    <n v="78444.200000000012"/>
    <n v="78444.200000000012"/>
    <n v="60614.400000000001"/>
    <s v="G/510105/1IA101"/>
  </r>
  <r>
    <x v="0"/>
    <x v="0"/>
    <x v="3"/>
    <x v="7"/>
    <x v="7"/>
    <x v="68"/>
    <s v="EQ13I030"/>
    <x v="0"/>
    <x v="0"/>
    <x v="0"/>
    <x v="1"/>
    <x v="0"/>
    <n v="34477.199999999997"/>
    <n v="0"/>
    <n v="34477.199999999997"/>
    <n v="0"/>
    <n v="34477.199999999997"/>
    <n v="0"/>
    <n v="22984.799999999999"/>
    <n v="22984.799999999999"/>
    <n v="11492.399999999998"/>
    <n v="11492.399999999998"/>
    <n v="11492.4"/>
    <s v="G/510106/1IA101"/>
  </r>
  <r>
    <x v="0"/>
    <x v="0"/>
    <x v="3"/>
    <x v="7"/>
    <x v="7"/>
    <x v="68"/>
    <s v="EQ13I030"/>
    <x v="0"/>
    <x v="0"/>
    <x v="0"/>
    <x v="152"/>
    <x v="0"/>
    <n v="957708.48"/>
    <n v="0"/>
    <n v="957708.48"/>
    <n v="-28042.23"/>
    <n v="929666.25"/>
    <n v="0"/>
    <n v="615219.49"/>
    <n v="615219.49"/>
    <n v="342488.99"/>
    <n v="342488.99"/>
    <n v="314446.76"/>
    <s v="G/510108/1IA101"/>
  </r>
  <r>
    <x v="0"/>
    <x v="0"/>
    <x v="3"/>
    <x v="7"/>
    <x v="7"/>
    <x v="68"/>
    <s v="EQ13I030"/>
    <x v="0"/>
    <x v="0"/>
    <x v="0"/>
    <x v="2"/>
    <x v="1"/>
    <n v="0"/>
    <n v="817"/>
    <n v="817"/>
    <n v="0"/>
    <n v="817"/>
    <n v="817"/>
    <n v="0"/>
    <n v="0"/>
    <n v="817"/>
    <n v="817"/>
    <n v="0"/>
    <s v="G/510203/1IA101"/>
  </r>
  <r>
    <x v="0"/>
    <x v="0"/>
    <x v="3"/>
    <x v="7"/>
    <x v="7"/>
    <x v="68"/>
    <s v="EQ13I030"/>
    <x v="0"/>
    <x v="0"/>
    <x v="0"/>
    <x v="2"/>
    <x v="0"/>
    <n v="99866.14"/>
    <n v="-790.98"/>
    <n v="99075.16"/>
    <n v="0"/>
    <n v="99075.16"/>
    <n v="0"/>
    <n v="6292.82"/>
    <n v="6292.82"/>
    <n v="92782.34"/>
    <n v="92782.34"/>
    <n v="92782.34"/>
    <s v="G/510203/1IA101"/>
  </r>
  <r>
    <x v="0"/>
    <x v="0"/>
    <x v="3"/>
    <x v="7"/>
    <x v="7"/>
    <x v="68"/>
    <s v="EQ13I030"/>
    <x v="0"/>
    <x v="0"/>
    <x v="0"/>
    <x v="3"/>
    <x v="1"/>
    <n v="0"/>
    <n v="400"/>
    <n v="400"/>
    <n v="0"/>
    <n v="400"/>
    <n v="250"/>
    <n v="150"/>
    <n v="150"/>
    <n v="250"/>
    <n v="250"/>
    <n v="0"/>
    <s v="G/510204/1IA101"/>
  </r>
  <r>
    <x v="0"/>
    <x v="0"/>
    <x v="3"/>
    <x v="7"/>
    <x v="7"/>
    <x v="68"/>
    <s v="EQ13I030"/>
    <x v="0"/>
    <x v="0"/>
    <x v="0"/>
    <x v="3"/>
    <x v="0"/>
    <n v="35712.160000000003"/>
    <n v="-263.66000000000003"/>
    <n v="35448.5"/>
    <n v="0"/>
    <n v="35448.5"/>
    <n v="0"/>
    <n v="32918.71"/>
    <n v="32918.71"/>
    <n v="2529.7900000000009"/>
    <n v="2529.7900000000009"/>
    <n v="2529.79"/>
    <s v="G/510204/1IA101"/>
  </r>
  <r>
    <x v="0"/>
    <x v="0"/>
    <x v="3"/>
    <x v="7"/>
    <x v="7"/>
    <x v="68"/>
    <s v="EQ13I03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8"/>
    <s v="EQ13I03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8"/>
    <s v="EQ13I030"/>
    <x v="0"/>
    <x v="0"/>
    <x v="0"/>
    <x v="6"/>
    <x v="0"/>
    <n v="172.39"/>
    <n v="0"/>
    <n v="172.39"/>
    <n v="-172.39"/>
    <n v="0"/>
    <n v="0"/>
    <n v="0"/>
    <n v="0"/>
    <n v="172.39"/>
    <n v="172.39"/>
    <n v="0"/>
    <s v="G/510401/1IA101"/>
  </r>
  <r>
    <x v="0"/>
    <x v="0"/>
    <x v="3"/>
    <x v="7"/>
    <x v="7"/>
    <x v="68"/>
    <s v="EQ13I030"/>
    <x v="0"/>
    <x v="0"/>
    <x v="0"/>
    <x v="7"/>
    <x v="0"/>
    <n v="1034.32"/>
    <n v="0"/>
    <n v="1034.32"/>
    <n v="0"/>
    <n v="1034.32"/>
    <n v="0"/>
    <n v="919.36"/>
    <n v="919.36"/>
    <n v="114.95999999999992"/>
    <n v="114.95999999999992"/>
    <n v="114.96"/>
    <s v="G/510408/1IA101"/>
  </r>
  <r>
    <x v="0"/>
    <x v="0"/>
    <x v="3"/>
    <x v="7"/>
    <x v="7"/>
    <x v="68"/>
    <s v="EQ13I030"/>
    <x v="0"/>
    <x v="0"/>
    <x v="0"/>
    <x v="8"/>
    <x v="0"/>
    <n v="2796.77"/>
    <n v="0"/>
    <n v="2796.77"/>
    <n v="-1398.39"/>
    <n v="1398.3799999999999"/>
    <n v="0"/>
    <n v="0"/>
    <n v="0"/>
    <n v="2796.77"/>
    <n v="2796.77"/>
    <n v="1398.38"/>
    <s v="G/510507/1IA101"/>
  </r>
  <r>
    <x v="0"/>
    <x v="0"/>
    <x v="3"/>
    <x v="7"/>
    <x v="7"/>
    <x v="68"/>
    <s v="EQ13I030"/>
    <x v="0"/>
    <x v="0"/>
    <x v="0"/>
    <x v="9"/>
    <x v="0"/>
    <n v="0"/>
    <n v="201"/>
    <n v="201"/>
    <n v="157.59"/>
    <n v="358.59000000000003"/>
    <n v="0"/>
    <n v="200.81"/>
    <n v="200.81"/>
    <n v="0.18999999999999773"/>
    <n v="0.18999999999999773"/>
    <n v="157.78"/>
    <s v="G/510509/1IA101"/>
  </r>
  <r>
    <x v="0"/>
    <x v="0"/>
    <x v="3"/>
    <x v="7"/>
    <x v="7"/>
    <x v="68"/>
    <s v="EQ13I030"/>
    <x v="0"/>
    <x v="0"/>
    <x v="0"/>
    <x v="82"/>
    <x v="1"/>
    <n v="0"/>
    <n v="9804"/>
    <n v="9804"/>
    <n v="0"/>
    <n v="9804"/>
    <n v="5310.5"/>
    <n v="4493.5"/>
    <n v="4493.5"/>
    <n v="5310.5"/>
    <n v="5310.5"/>
    <n v="0"/>
    <s v="G/510510/1IA101"/>
  </r>
  <r>
    <x v="0"/>
    <x v="0"/>
    <x v="3"/>
    <x v="7"/>
    <x v="7"/>
    <x v="68"/>
    <s v="EQ13I030"/>
    <x v="0"/>
    <x v="0"/>
    <x v="0"/>
    <x v="10"/>
    <x v="0"/>
    <n v="1645.41"/>
    <n v="0"/>
    <n v="1645.41"/>
    <n v="-822.71"/>
    <n v="822.7"/>
    <n v="0"/>
    <n v="0"/>
    <n v="0"/>
    <n v="1645.41"/>
    <n v="1645.41"/>
    <n v="822.7"/>
    <s v="G/510512/1IA101"/>
  </r>
  <r>
    <x v="0"/>
    <x v="0"/>
    <x v="3"/>
    <x v="7"/>
    <x v="7"/>
    <x v="68"/>
    <s v="EQ13I030"/>
    <x v="0"/>
    <x v="0"/>
    <x v="0"/>
    <x v="11"/>
    <x v="0"/>
    <n v="14090.81"/>
    <n v="0"/>
    <n v="14090.81"/>
    <n v="-8615.81"/>
    <n v="5475"/>
    <n v="0"/>
    <n v="3504"/>
    <n v="3504"/>
    <n v="10586.81"/>
    <n v="10586.81"/>
    <n v="1971"/>
    <s v="G/510513/1IA101"/>
  </r>
  <r>
    <x v="0"/>
    <x v="0"/>
    <x v="3"/>
    <x v="7"/>
    <x v="7"/>
    <x v="68"/>
    <s v="EQ13I030"/>
    <x v="0"/>
    <x v="0"/>
    <x v="0"/>
    <x v="12"/>
    <x v="1"/>
    <n v="0"/>
    <n v="1240.21"/>
    <n v="1240.21"/>
    <n v="0"/>
    <n v="1240.21"/>
    <n v="739.16"/>
    <n v="501.05"/>
    <n v="501.05"/>
    <n v="739.16000000000008"/>
    <n v="739.16000000000008"/>
    <n v="0"/>
    <s v="G/510601/1IA101"/>
  </r>
  <r>
    <x v="0"/>
    <x v="0"/>
    <x v="3"/>
    <x v="7"/>
    <x v="7"/>
    <x v="68"/>
    <s v="EQ13I030"/>
    <x v="0"/>
    <x v="0"/>
    <x v="0"/>
    <x v="12"/>
    <x v="0"/>
    <n v="137058.79"/>
    <n v="-1200.71"/>
    <n v="135858.08000000002"/>
    <n v="-4781.46"/>
    <n v="131076.62000000002"/>
    <n v="0"/>
    <n v="86727.3"/>
    <n v="86727.3"/>
    <n v="49130.780000000013"/>
    <n v="49130.780000000013"/>
    <n v="44349.32"/>
    <s v="G/510601/1IA101"/>
  </r>
  <r>
    <x v="0"/>
    <x v="0"/>
    <x v="3"/>
    <x v="7"/>
    <x v="7"/>
    <x v="68"/>
    <s v="EQ13I03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68"/>
    <s v="EQ13I030"/>
    <x v="0"/>
    <x v="0"/>
    <x v="0"/>
    <x v="13"/>
    <x v="0"/>
    <n v="99866.14"/>
    <n v="-790.98"/>
    <n v="99075.16"/>
    <n v="-5235.76"/>
    <n v="93839.400000000009"/>
    <n v="0"/>
    <n v="62557.98"/>
    <n v="62557.98"/>
    <n v="36517.18"/>
    <n v="36517.18"/>
    <n v="31281.42"/>
    <s v="G/510602/1IA101"/>
  </r>
  <r>
    <x v="0"/>
    <x v="0"/>
    <x v="3"/>
    <x v="7"/>
    <x v="7"/>
    <x v="68"/>
    <s v="EQ13I030"/>
    <x v="0"/>
    <x v="0"/>
    <x v="0"/>
    <x v="14"/>
    <x v="0"/>
    <n v="10695.13"/>
    <n v="-201"/>
    <n v="10494.13"/>
    <n v="0"/>
    <n v="10494.13"/>
    <n v="0"/>
    <n v="880.37"/>
    <n v="880.37"/>
    <n v="9613.7599999999984"/>
    <n v="9613.7599999999984"/>
    <n v="9613.76"/>
    <s v="G/510707/1IA101"/>
  </r>
  <r>
    <x v="0"/>
    <x v="0"/>
    <x v="3"/>
    <x v="7"/>
    <x v="7"/>
    <x v="68"/>
    <s v="EQ13I030"/>
    <x v="0"/>
    <x v="1"/>
    <x v="1"/>
    <x v="15"/>
    <x v="1"/>
    <n v="16000"/>
    <n v="0"/>
    <n v="16000"/>
    <n v="0"/>
    <n v="16000"/>
    <n v="0"/>
    <n v="16000"/>
    <n v="7636.49"/>
    <n v="0"/>
    <n v="8363.51"/>
    <n v="0"/>
    <s v="G/530101/1IA101"/>
  </r>
  <r>
    <x v="0"/>
    <x v="0"/>
    <x v="3"/>
    <x v="7"/>
    <x v="7"/>
    <x v="68"/>
    <s v="EQ13I030"/>
    <x v="0"/>
    <x v="1"/>
    <x v="1"/>
    <x v="16"/>
    <x v="1"/>
    <n v="9000"/>
    <n v="0"/>
    <n v="9000"/>
    <n v="0"/>
    <n v="9000"/>
    <n v="0"/>
    <n v="9000"/>
    <n v="2947.49"/>
    <n v="0"/>
    <n v="6052.51"/>
    <n v="0"/>
    <s v="G/530104/1IA101"/>
  </r>
  <r>
    <x v="0"/>
    <x v="0"/>
    <x v="3"/>
    <x v="7"/>
    <x v="7"/>
    <x v="68"/>
    <s v="EQ13I030"/>
    <x v="0"/>
    <x v="1"/>
    <x v="1"/>
    <x v="17"/>
    <x v="1"/>
    <n v="4100"/>
    <n v="0"/>
    <n v="4100"/>
    <n v="0"/>
    <n v="4100"/>
    <n v="0"/>
    <n v="4100"/>
    <n v="748.23"/>
    <n v="0"/>
    <n v="3351.77"/>
    <n v="0"/>
    <s v="G/530105/1IA101"/>
  </r>
  <r>
    <x v="0"/>
    <x v="0"/>
    <x v="3"/>
    <x v="7"/>
    <x v="7"/>
    <x v="68"/>
    <s v="EQ13I030"/>
    <x v="0"/>
    <x v="1"/>
    <x v="1"/>
    <x v="20"/>
    <x v="1"/>
    <n v="2000"/>
    <n v="0"/>
    <n v="2000"/>
    <n v="0"/>
    <n v="2000"/>
    <n v="0"/>
    <n v="0"/>
    <n v="0"/>
    <n v="2000"/>
    <n v="2000"/>
    <n v="2000"/>
    <s v="G/530204/1IA101"/>
  </r>
  <r>
    <x v="0"/>
    <x v="0"/>
    <x v="3"/>
    <x v="7"/>
    <x v="7"/>
    <x v="68"/>
    <s v="EQ13I030"/>
    <x v="0"/>
    <x v="1"/>
    <x v="1"/>
    <x v="21"/>
    <x v="1"/>
    <n v="167000"/>
    <n v="0"/>
    <n v="167000"/>
    <n v="0"/>
    <n v="167000"/>
    <n v="0"/>
    <n v="119728"/>
    <n v="75246.63"/>
    <n v="47272"/>
    <n v="91753.37"/>
    <n v="47272"/>
    <s v="G/530208/1IA101"/>
  </r>
  <r>
    <x v="0"/>
    <x v="0"/>
    <x v="3"/>
    <x v="7"/>
    <x v="7"/>
    <x v="68"/>
    <s v="EQ13I030"/>
    <x v="0"/>
    <x v="1"/>
    <x v="1"/>
    <x v="22"/>
    <x v="1"/>
    <n v="110000"/>
    <n v="0"/>
    <n v="110000"/>
    <n v="0"/>
    <n v="110000"/>
    <n v="36573.5"/>
    <n v="28783.17"/>
    <n v="28783.17"/>
    <n v="81216.83"/>
    <n v="81216.83"/>
    <n v="44643.33"/>
    <s v="G/530209/1IA101"/>
  </r>
  <r>
    <x v="0"/>
    <x v="0"/>
    <x v="3"/>
    <x v="7"/>
    <x v="7"/>
    <x v="68"/>
    <s v="EQ13I030"/>
    <x v="0"/>
    <x v="1"/>
    <x v="1"/>
    <x v="24"/>
    <x v="1"/>
    <n v="4000"/>
    <n v="0"/>
    <n v="4000"/>
    <n v="0"/>
    <n v="4000"/>
    <n v="0"/>
    <n v="0"/>
    <n v="0"/>
    <n v="4000"/>
    <n v="4000"/>
    <n v="4000"/>
    <s v="G/530402/1IA101"/>
  </r>
  <r>
    <x v="0"/>
    <x v="0"/>
    <x v="3"/>
    <x v="7"/>
    <x v="7"/>
    <x v="68"/>
    <s v="EQ13I030"/>
    <x v="0"/>
    <x v="1"/>
    <x v="1"/>
    <x v="93"/>
    <x v="1"/>
    <n v="600"/>
    <n v="0"/>
    <n v="600"/>
    <n v="0"/>
    <n v="600"/>
    <n v="0"/>
    <n v="0"/>
    <n v="0"/>
    <n v="600"/>
    <n v="600"/>
    <n v="600"/>
    <s v="G/530403/1IA101"/>
  </r>
  <r>
    <x v="0"/>
    <x v="0"/>
    <x v="3"/>
    <x v="7"/>
    <x v="7"/>
    <x v="68"/>
    <s v="EQ13I030"/>
    <x v="0"/>
    <x v="1"/>
    <x v="1"/>
    <x v="25"/>
    <x v="1"/>
    <n v="500"/>
    <n v="0"/>
    <n v="500"/>
    <n v="0"/>
    <n v="500"/>
    <n v="0"/>
    <n v="0"/>
    <n v="0"/>
    <n v="500"/>
    <n v="500"/>
    <n v="500"/>
    <s v="G/530404/1IA101"/>
  </r>
  <r>
    <x v="0"/>
    <x v="0"/>
    <x v="3"/>
    <x v="7"/>
    <x v="7"/>
    <x v="68"/>
    <s v="EQ13I030"/>
    <x v="0"/>
    <x v="1"/>
    <x v="1"/>
    <x v="31"/>
    <x v="1"/>
    <n v="1000"/>
    <n v="0"/>
    <n v="1000"/>
    <n v="0"/>
    <n v="1000"/>
    <n v="0"/>
    <n v="0"/>
    <n v="0"/>
    <n v="1000"/>
    <n v="1000"/>
    <n v="1000"/>
    <s v="G/530804/1IA101"/>
  </r>
  <r>
    <x v="0"/>
    <x v="0"/>
    <x v="3"/>
    <x v="7"/>
    <x v="7"/>
    <x v="68"/>
    <s v="EQ13I030"/>
    <x v="0"/>
    <x v="1"/>
    <x v="1"/>
    <x v="34"/>
    <x v="1"/>
    <n v="3000"/>
    <n v="0"/>
    <n v="3000"/>
    <n v="0"/>
    <n v="3000"/>
    <n v="0.06"/>
    <n v="2999.94"/>
    <n v="2999.94"/>
    <n v="5.999999999994543E-2"/>
    <n v="5.999999999994543E-2"/>
    <n v="0"/>
    <s v="G/530807/1IA101"/>
  </r>
  <r>
    <x v="0"/>
    <x v="0"/>
    <x v="3"/>
    <x v="7"/>
    <x v="7"/>
    <x v="68"/>
    <s v="EQ13I030"/>
    <x v="0"/>
    <x v="1"/>
    <x v="1"/>
    <x v="36"/>
    <x v="1"/>
    <n v="400"/>
    <n v="0"/>
    <n v="400"/>
    <n v="0"/>
    <n v="400"/>
    <n v="0"/>
    <n v="0"/>
    <n v="0"/>
    <n v="400"/>
    <n v="400"/>
    <n v="400"/>
    <s v="G/530811/1IA101"/>
  </r>
  <r>
    <x v="0"/>
    <x v="0"/>
    <x v="3"/>
    <x v="7"/>
    <x v="7"/>
    <x v="68"/>
    <s v="EQ13I030"/>
    <x v="0"/>
    <x v="1"/>
    <x v="1"/>
    <x v="169"/>
    <x v="1"/>
    <n v="500"/>
    <n v="0"/>
    <n v="500"/>
    <n v="0"/>
    <n v="500"/>
    <n v="0"/>
    <n v="0"/>
    <n v="0"/>
    <n v="500"/>
    <n v="500"/>
    <n v="500"/>
    <s v="G/531403/1IA101"/>
  </r>
  <r>
    <x v="0"/>
    <x v="0"/>
    <x v="3"/>
    <x v="7"/>
    <x v="7"/>
    <x v="68"/>
    <s v="EQ13I030"/>
    <x v="14"/>
    <x v="34"/>
    <x v="6"/>
    <x v="77"/>
    <x v="1"/>
    <n v="84000"/>
    <n v="0"/>
    <n v="84000"/>
    <n v="-33600"/>
    <n v="50400"/>
    <n v="0"/>
    <n v="0"/>
    <n v="0"/>
    <n v="84000"/>
    <n v="84000"/>
    <n v="50400"/>
    <s v="G/840104/1II102"/>
  </r>
  <r>
    <x v="0"/>
    <x v="0"/>
    <x v="3"/>
    <x v="7"/>
    <x v="7"/>
    <x v="69"/>
    <s v="SF43I080"/>
    <x v="0"/>
    <x v="0"/>
    <x v="0"/>
    <x v="0"/>
    <x v="0"/>
    <n v="75084"/>
    <n v="-1039.4000000000001"/>
    <n v="74044.600000000006"/>
    <n v="1449.7"/>
    <n v="75494.3"/>
    <n v="0"/>
    <n v="50056"/>
    <n v="50056"/>
    <n v="23988.600000000006"/>
    <n v="23988.600000000006"/>
    <n v="25438.3"/>
    <s v="G/510105/1IA101"/>
  </r>
  <r>
    <x v="0"/>
    <x v="0"/>
    <x v="3"/>
    <x v="7"/>
    <x v="7"/>
    <x v="69"/>
    <s v="SF43I080"/>
    <x v="0"/>
    <x v="0"/>
    <x v="0"/>
    <x v="1"/>
    <x v="0"/>
    <n v="22239.599999999999"/>
    <n v="0"/>
    <n v="22239.599999999999"/>
    <n v="0"/>
    <n v="22239.599999999999"/>
    <n v="0"/>
    <n v="14826.4"/>
    <n v="14826.4"/>
    <n v="7413.1999999999989"/>
    <n v="7413.1999999999989"/>
    <n v="7413.2"/>
    <s v="G/510106/1IA101"/>
  </r>
  <r>
    <x v="0"/>
    <x v="0"/>
    <x v="3"/>
    <x v="7"/>
    <x v="7"/>
    <x v="69"/>
    <s v="SF43I080"/>
    <x v="0"/>
    <x v="0"/>
    <x v="0"/>
    <x v="152"/>
    <x v="0"/>
    <n v="829608"/>
    <n v="0"/>
    <n v="829608"/>
    <n v="-37021.699999999997"/>
    <n v="792586.3"/>
    <n v="0"/>
    <n v="524024"/>
    <n v="524024"/>
    <n v="305584"/>
    <n v="305584"/>
    <n v="268562.3"/>
    <s v="G/510108/1IA101"/>
  </r>
  <r>
    <x v="0"/>
    <x v="0"/>
    <x v="3"/>
    <x v="7"/>
    <x v="7"/>
    <x v="69"/>
    <s v="SF43I080"/>
    <x v="0"/>
    <x v="0"/>
    <x v="0"/>
    <x v="2"/>
    <x v="0"/>
    <n v="77244.3"/>
    <n v="0"/>
    <n v="77244.3"/>
    <n v="0"/>
    <n v="77244.3"/>
    <n v="0"/>
    <n v="5248.64"/>
    <n v="5248.64"/>
    <n v="71995.66"/>
    <n v="71995.66"/>
    <n v="71995.66"/>
    <s v="G/510203/1IA101"/>
  </r>
  <r>
    <x v="0"/>
    <x v="0"/>
    <x v="3"/>
    <x v="7"/>
    <x v="7"/>
    <x v="69"/>
    <s v="SF43I080"/>
    <x v="0"/>
    <x v="0"/>
    <x v="0"/>
    <x v="3"/>
    <x v="0"/>
    <n v="30436.5"/>
    <n v="0"/>
    <n v="30436.5"/>
    <n v="0"/>
    <n v="30436.5"/>
    <n v="0"/>
    <n v="27738.7"/>
    <n v="27738.7"/>
    <n v="2697.7999999999993"/>
    <n v="2697.7999999999993"/>
    <n v="2697.8"/>
    <s v="G/510204/1IA101"/>
  </r>
  <r>
    <x v="0"/>
    <x v="0"/>
    <x v="3"/>
    <x v="7"/>
    <x v="7"/>
    <x v="69"/>
    <s v="SF43I080"/>
    <x v="0"/>
    <x v="0"/>
    <x v="0"/>
    <x v="4"/>
    <x v="0"/>
    <n v="396"/>
    <n v="0"/>
    <n v="396"/>
    <n v="-252.53"/>
    <n v="143.47"/>
    <n v="0"/>
    <n v="125"/>
    <n v="125"/>
    <n v="271"/>
    <n v="271"/>
    <n v="18.47"/>
    <s v="G/510304/1IA101"/>
  </r>
  <r>
    <x v="0"/>
    <x v="0"/>
    <x v="3"/>
    <x v="7"/>
    <x v="7"/>
    <x v="69"/>
    <s v="SF43I080"/>
    <x v="0"/>
    <x v="0"/>
    <x v="0"/>
    <x v="5"/>
    <x v="0"/>
    <n v="3168"/>
    <n v="0"/>
    <n v="3168"/>
    <n v="-1446.34"/>
    <n v="1721.66"/>
    <n v="0"/>
    <n v="1332"/>
    <n v="1332"/>
    <n v="1836"/>
    <n v="1836"/>
    <n v="389.66"/>
    <s v="G/510306/1IA101"/>
  </r>
  <r>
    <x v="0"/>
    <x v="0"/>
    <x v="3"/>
    <x v="7"/>
    <x v="7"/>
    <x v="69"/>
    <s v="SF43I080"/>
    <x v="0"/>
    <x v="0"/>
    <x v="0"/>
    <x v="6"/>
    <x v="0"/>
    <n v="111.2"/>
    <n v="0"/>
    <n v="111.2"/>
    <n v="-14.4"/>
    <n v="96.8"/>
    <n v="0"/>
    <n v="64"/>
    <n v="64"/>
    <n v="47.2"/>
    <n v="47.2"/>
    <n v="32.799999999999997"/>
    <s v="G/510401/1IA101"/>
  </r>
  <r>
    <x v="0"/>
    <x v="0"/>
    <x v="3"/>
    <x v="7"/>
    <x v="7"/>
    <x v="69"/>
    <s v="SF43I080"/>
    <x v="0"/>
    <x v="0"/>
    <x v="0"/>
    <x v="7"/>
    <x v="0"/>
    <n v="667.19"/>
    <n v="0"/>
    <n v="667.19"/>
    <n v="0"/>
    <n v="667.19"/>
    <n v="0"/>
    <n v="513.67999999999995"/>
    <n v="513.67999999999995"/>
    <n v="153.5100000000001"/>
    <n v="153.5100000000001"/>
    <n v="153.51"/>
    <s v="G/510408/1IA101"/>
  </r>
  <r>
    <x v="0"/>
    <x v="0"/>
    <x v="3"/>
    <x v="7"/>
    <x v="7"/>
    <x v="69"/>
    <s v="SF43I080"/>
    <x v="0"/>
    <x v="0"/>
    <x v="0"/>
    <x v="8"/>
    <x v="0"/>
    <n v="2297.33"/>
    <n v="0"/>
    <n v="2297.33"/>
    <n v="-1148.67"/>
    <n v="1148.6599999999999"/>
    <n v="0"/>
    <n v="0"/>
    <n v="0"/>
    <n v="2297.33"/>
    <n v="2297.33"/>
    <n v="1148.6600000000001"/>
    <s v="G/510507/1IA101"/>
  </r>
  <r>
    <x v="0"/>
    <x v="0"/>
    <x v="3"/>
    <x v="7"/>
    <x v="7"/>
    <x v="69"/>
    <s v="SF43I080"/>
    <x v="0"/>
    <x v="0"/>
    <x v="0"/>
    <x v="10"/>
    <x v="0"/>
    <n v="1276.3"/>
    <n v="0"/>
    <n v="1276.3"/>
    <n v="-638.15"/>
    <n v="638.15"/>
    <n v="0"/>
    <n v="0"/>
    <n v="0"/>
    <n v="1276.3"/>
    <n v="1276.3"/>
    <n v="638.15"/>
    <s v="G/510512/1IA101"/>
  </r>
  <r>
    <x v="0"/>
    <x v="0"/>
    <x v="3"/>
    <x v="7"/>
    <x v="7"/>
    <x v="69"/>
    <s v="SF43I080"/>
    <x v="0"/>
    <x v="0"/>
    <x v="0"/>
    <x v="11"/>
    <x v="0"/>
    <n v="5552.6"/>
    <n v="1039.4000000000001"/>
    <n v="6592"/>
    <n v="3923.4"/>
    <n v="10515.4"/>
    <n v="0"/>
    <n v="6592"/>
    <n v="6592"/>
    <n v="0"/>
    <n v="0"/>
    <n v="3923.4"/>
    <s v="G/510513/1IA101"/>
  </r>
  <r>
    <x v="0"/>
    <x v="0"/>
    <x v="3"/>
    <x v="7"/>
    <x v="7"/>
    <x v="69"/>
    <s v="SF43I080"/>
    <x v="0"/>
    <x v="0"/>
    <x v="0"/>
    <x v="12"/>
    <x v="0"/>
    <n v="104701.53"/>
    <n v="0"/>
    <n v="104701.53"/>
    <n v="-2913.31"/>
    <n v="101788.22"/>
    <n v="0"/>
    <n v="67298"/>
    <n v="67298"/>
    <n v="37403.53"/>
    <n v="37403.53"/>
    <n v="34490.22"/>
    <s v="G/510601/1IA101"/>
  </r>
  <r>
    <x v="0"/>
    <x v="0"/>
    <x v="3"/>
    <x v="7"/>
    <x v="7"/>
    <x v="69"/>
    <s v="SF43I080"/>
    <x v="0"/>
    <x v="0"/>
    <x v="0"/>
    <x v="13"/>
    <x v="0"/>
    <n v="77244.3"/>
    <n v="0"/>
    <n v="77244.3"/>
    <n v="-5747.92"/>
    <n v="71496.38"/>
    <n v="0"/>
    <n v="47755"/>
    <n v="47755"/>
    <n v="29489.300000000003"/>
    <n v="29489.300000000003"/>
    <n v="23741.38"/>
    <s v="G/510602/1IA101"/>
  </r>
  <r>
    <x v="0"/>
    <x v="0"/>
    <x v="3"/>
    <x v="7"/>
    <x v="7"/>
    <x v="69"/>
    <s v="SF43I080"/>
    <x v="0"/>
    <x v="0"/>
    <x v="0"/>
    <x v="14"/>
    <x v="0"/>
    <n v="8295.93"/>
    <n v="0"/>
    <n v="8295.93"/>
    <n v="0"/>
    <n v="8295.93"/>
    <n v="0"/>
    <n v="0"/>
    <n v="0"/>
    <n v="8295.93"/>
    <n v="8295.93"/>
    <n v="8295.93"/>
    <s v="G/510707/1IA101"/>
  </r>
  <r>
    <x v="0"/>
    <x v="0"/>
    <x v="3"/>
    <x v="7"/>
    <x v="7"/>
    <x v="69"/>
    <s v="SF43I080"/>
    <x v="0"/>
    <x v="1"/>
    <x v="1"/>
    <x v="15"/>
    <x v="1"/>
    <n v="6000"/>
    <n v="0"/>
    <n v="6000"/>
    <n v="-789.88"/>
    <n v="5210.12"/>
    <n v="0"/>
    <n v="5210.12"/>
    <n v="1407.19"/>
    <n v="789.88000000000011"/>
    <n v="4592.8099999999995"/>
    <n v="0"/>
    <s v="G/530101/1IA101"/>
  </r>
  <r>
    <x v="0"/>
    <x v="0"/>
    <x v="3"/>
    <x v="7"/>
    <x v="7"/>
    <x v="69"/>
    <s v="SF43I080"/>
    <x v="0"/>
    <x v="1"/>
    <x v="1"/>
    <x v="16"/>
    <x v="1"/>
    <n v="5811.51"/>
    <n v="0"/>
    <n v="5811.51"/>
    <n v="0"/>
    <n v="5811.51"/>
    <n v="0"/>
    <n v="4307.6000000000004"/>
    <n v="2024.66"/>
    <n v="1503.9099999999999"/>
    <n v="3786.8500000000004"/>
    <n v="1503.91"/>
    <s v="G/530104/1IA101"/>
  </r>
  <r>
    <x v="0"/>
    <x v="0"/>
    <x v="3"/>
    <x v="7"/>
    <x v="7"/>
    <x v="69"/>
    <s v="SF43I080"/>
    <x v="0"/>
    <x v="1"/>
    <x v="1"/>
    <x v="17"/>
    <x v="1"/>
    <n v="700"/>
    <n v="0"/>
    <n v="700"/>
    <n v="-159.9"/>
    <n v="540.1"/>
    <n v="0"/>
    <n v="540.1"/>
    <n v="360.67"/>
    <n v="159.89999999999998"/>
    <n v="339.33"/>
    <n v="0"/>
    <s v="G/530105/1IA101"/>
  </r>
  <r>
    <x v="0"/>
    <x v="0"/>
    <x v="3"/>
    <x v="7"/>
    <x v="7"/>
    <x v="69"/>
    <s v="SF43I080"/>
    <x v="0"/>
    <x v="1"/>
    <x v="1"/>
    <x v="21"/>
    <x v="1"/>
    <n v="122000"/>
    <n v="0"/>
    <n v="122000"/>
    <n v="-27000"/>
    <n v="95000"/>
    <n v="0"/>
    <n v="94254.79"/>
    <n v="50640.28"/>
    <n v="27745.210000000006"/>
    <n v="71359.72"/>
    <n v="745.21"/>
    <s v="G/530208/1IA101"/>
  </r>
  <r>
    <x v="0"/>
    <x v="0"/>
    <x v="3"/>
    <x v="7"/>
    <x v="7"/>
    <x v="69"/>
    <s v="SF43I080"/>
    <x v="0"/>
    <x v="1"/>
    <x v="1"/>
    <x v="22"/>
    <x v="1"/>
    <n v="63000"/>
    <n v="0"/>
    <n v="63000"/>
    <n v="-805.19"/>
    <n v="62194.81"/>
    <n v="0"/>
    <n v="62194.81"/>
    <n v="21768.18"/>
    <n v="805.19000000000233"/>
    <n v="41231.82"/>
    <n v="0"/>
    <s v="G/530209/1IA101"/>
  </r>
  <r>
    <x v="0"/>
    <x v="0"/>
    <x v="3"/>
    <x v="7"/>
    <x v="7"/>
    <x v="69"/>
    <s v="SF43I080"/>
    <x v="0"/>
    <x v="1"/>
    <x v="1"/>
    <x v="31"/>
    <x v="1"/>
    <n v="2000"/>
    <n v="0"/>
    <n v="2000"/>
    <n v="-400"/>
    <n v="1600"/>
    <n v="392.17"/>
    <n v="1202.98"/>
    <n v="0"/>
    <n v="797.02"/>
    <n v="2000"/>
    <n v="4.8499999999999996"/>
    <s v="G/530804/1IA101"/>
  </r>
  <r>
    <x v="0"/>
    <x v="0"/>
    <x v="3"/>
    <x v="7"/>
    <x v="7"/>
    <x v="69"/>
    <s v="SF43I080"/>
    <x v="0"/>
    <x v="1"/>
    <x v="1"/>
    <x v="34"/>
    <x v="1"/>
    <n v="3000"/>
    <n v="0"/>
    <n v="3000"/>
    <n v="-3000"/>
    <n v="0"/>
    <n v="0"/>
    <n v="0"/>
    <n v="0"/>
    <n v="3000"/>
    <n v="3000"/>
    <n v="0"/>
    <s v="G/530807/1IA101"/>
  </r>
  <r>
    <x v="0"/>
    <x v="0"/>
    <x v="3"/>
    <x v="7"/>
    <x v="7"/>
    <x v="69"/>
    <s v="SF43I080"/>
    <x v="14"/>
    <x v="34"/>
    <x v="4"/>
    <x v="62"/>
    <x v="1"/>
    <n v="502708.47"/>
    <n v="0"/>
    <n v="502708.47"/>
    <n v="-502708.47"/>
    <n v="0"/>
    <n v="0"/>
    <n v="0"/>
    <n v="0"/>
    <n v="502708.47"/>
    <n v="502708.47"/>
    <n v="0"/>
    <s v="G/730402/1II102"/>
  </r>
  <r>
    <x v="0"/>
    <x v="0"/>
    <x v="3"/>
    <x v="7"/>
    <x v="7"/>
    <x v="69"/>
    <s v="SF43I080"/>
    <x v="14"/>
    <x v="34"/>
    <x v="6"/>
    <x v="79"/>
    <x v="1"/>
    <n v="124571.42"/>
    <n v="0"/>
    <n v="124571.42"/>
    <n v="-124571.42"/>
    <n v="0"/>
    <n v="0"/>
    <n v="0"/>
    <n v="0"/>
    <n v="124571.42"/>
    <n v="124571.42"/>
    <n v="0"/>
    <s v="G/840103/1II102"/>
  </r>
  <r>
    <x v="0"/>
    <x v="0"/>
    <x v="3"/>
    <x v="7"/>
    <x v="7"/>
    <x v="69"/>
    <s v="SF43I080"/>
    <x v="14"/>
    <x v="34"/>
    <x v="6"/>
    <x v="78"/>
    <x v="1"/>
    <n v="114720.11"/>
    <n v="0"/>
    <n v="114720.11"/>
    <n v="-114720.11"/>
    <n v="0"/>
    <n v="0"/>
    <n v="0"/>
    <n v="0"/>
    <n v="114720.11"/>
    <n v="114720.11"/>
    <n v="0"/>
    <s v="G/840107/1II102"/>
  </r>
  <r>
    <x v="0"/>
    <x v="0"/>
    <x v="3"/>
    <x v="7"/>
    <x v="7"/>
    <x v="70"/>
    <s v="ES12I020"/>
    <x v="0"/>
    <x v="0"/>
    <x v="0"/>
    <x v="0"/>
    <x v="0"/>
    <n v="168360"/>
    <n v="0"/>
    <n v="168360"/>
    <n v="-20780.29"/>
    <n v="147579.71"/>
    <n v="0"/>
    <n v="95540.69"/>
    <n v="95540.69"/>
    <n v="72819.31"/>
    <n v="72819.31"/>
    <n v="52039.02"/>
    <s v="G/510105/1IA101"/>
  </r>
  <r>
    <x v="0"/>
    <x v="0"/>
    <x v="3"/>
    <x v="7"/>
    <x v="7"/>
    <x v="70"/>
    <s v="ES12I020"/>
    <x v="0"/>
    <x v="0"/>
    <x v="0"/>
    <x v="1"/>
    <x v="0"/>
    <n v="122313.36"/>
    <n v="0"/>
    <n v="122313.36"/>
    <n v="-25373.16"/>
    <n v="96940.2"/>
    <n v="0"/>
    <n v="64035.25"/>
    <n v="64035.25"/>
    <n v="58278.11"/>
    <n v="58278.11"/>
    <n v="32904.949999999997"/>
    <s v="G/510106/1IA101"/>
  </r>
  <r>
    <x v="0"/>
    <x v="0"/>
    <x v="3"/>
    <x v="7"/>
    <x v="7"/>
    <x v="70"/>
    <s v="ES12I020"/>
    <x v="0"/>
    <x v="0"/>
    <x v="0"/>
    <x v="152"/>
    <x v="0"/>
    <n v="1847772"/>
    <n v="0"/>
    <n v="1847772"/>
    <n v="-73436.639999999999"/>
    <n v="1774335.36"/>
    <n v="0"/>
    <n v="1174647.1399999999"/>
    <n v="1174647.1399999999"/>
    <n v="673124.8600000001"/>
    <n v="673124.8600000001"/>
    <n v="599688.22"/>
    <s v="G/510108/1IA101"/>
  </r>
  <r>
    <x v="0"/>
    <x v="0"/>
    <x v="3"/>
    <x v="7"/>
    <x v="7"/>
    <x v="70"/>
    <s v="ES12I020"/>
    <x v="0"/>
    <x v="0"/>
    <x v="0"/>
    <x v="2"/>
    <x v="0"/>
    <n v="178203.78"/>
    <n v="0"/>
    <n v="178203.78"/>
    <n v="0"/>
    <n v="178203.78"/>
    <n v="0"/>
    <n v="9541.67"/>
    <n v="9541.67"/>
    <n v="168662.11"/>
    <n v="168662.11"/>
    <n v="168662.11"/>
    <s v="G/510203/1IA101"/>
  </r>
  <r>
    <x v="0"/>
    <x v="0"/>
    <x v="3"/>
    <x v="7"/>
    <x v="7"/>
    <x v="70"/>
    <s v="ES12I020"/>
    <x v="0"/>
    <x v="0"/>
    <x v="0"/>
    <x v="3"/>
    <x v="0"/>
    <n v="66960.3"/>
    <n v="0"/>
    <n v="66960.3"/>
    <n v="0"/>
    <n v="66960.3"/>
    <n v="0"/>
    <n v="59958.44"/>
    <n v="59958.44"/>
    <n v="7001.8600000000006"/>
    <n v="7001.8600000000006"/>
    <n v="7001.86"/>
    <s v="G/510204/1IA101"/>
  </r>
  <r>
    <x v="0"/>
    <x v="0"/>
    <x v="3"/>
    <x v="7"/>
    <x v="7"/>
    <x v="70"/>
    <s v="ES12I020"/>
    <x v="0"/>
    <x v="0"/>
    <x v="0"/>
    <x v="4"/>
    <x v="0"/>
    <n v="1848"/>
    <n v="0"/>
    <n v="1848"/>
    <n v="-1274.1099999999999"/>
    <n v="573.8900000000001"/>
    <n v="0"/>
    <n v="364"/>
    <n v="364"/>
    <n v="1484"/>
    <n v="1484"/>
    <n v="209.89"/>
    <s v="G/510304/1IA101"/>
  </r>
  <r>
    <x v="0"/>
    <x v="0"/>
    <x v="3"/>
    <x v="7"/>
    <x v="7"/>
    <x v="70"/>
    <s v="ES12I020"/>
    <x v="0"/>
    <x v="0"/>
    <x v="0"/>
    <x v="5"/>
    <x v="0"/>
    <n v="14784"/>
    <n v="0"/>
    <n v="14784"/>
    <n v="-8471.26"/>
    <n v="6312.74"/>
    <n v="0"/>
    <n v="3908"/>
    <n v="3908"/>
    <n v="10876"/>
    <n v="10876"/>
    <n v="2404.7399999999998"/>
    <s v="G/510306/1IA101"/>
  </r>
  <r>
    <x v="0"/>
    <x v="0"/>
    <x v="3"/>
    <x v="7"/>
    <x v="7"/>
    <x v="70"/>
    <s v="ES12I020"/>
    <x v="0"/>
    <x v="0"/>
    <x v="0"/>
    <x v="6"/>
    <x v="0"/>
    <n v="611.57000000000005"/>
    <n v="0"/>
    <n v="611.57000000000005"/>
    <n v="-563.16999999999996"/>
    <n v="48.400000000000091"/>
    <n v="0"/>
    <n v="32"/>
    <n v="32"/>
    <n v="579.57000000000005"/>
    <n v="579.57000000000005"/>
    <n v="16.399999999999999"/>
    <s v="G/510401/1IA101"/>
  </r>
  <r>
    <x v="0"/>
    <x v="0"/>
    <x v="3"/>
    <x v="7"/>
    <x v="7"/>
    <x v="70"/>
    <s v="ES12I020"/>
    <x v="0"/>
    <x v="0"/>
    <x v="0"/>
    <x v="7"/>
    <x v="0"/>
    <n v="3669.4"/>
    <n v="0"/>
    <n v="3669.4"/>
    <n v="0"/>
    <n v="3669.4"/>
    <n v="0"/>
    <n v="2561.5700000000002"/>
    <n v="2561.5700000000002"/>
    <n v="1107.83"/>
    <n v="1107.83"/>
    <n v="1107.83"/>
    <s v="G/510408/1IA101"/>
  </r>
  <r>
    <x v="0"/>
    <x v="0"/>
    <x v="3"/>
    <x v="7"/>
    <x v="7"/>
    <x v="70"/>
    <s v="ES12I020"/>
    <x v="0"/>
    <x v="0"/>
    <x v="0"/>
    <x v="8"/>
    <x v="0"/>
    <n v="6639.29"/>
    <n v="0"/>
    <n v="6639.29"/>
    <n v="-3020.08"/>
    <n v="3619.21"/>
    <n v="0"/>
    <n v="599.13"/>
    <n v="599.13"/>
    <n v="6040.16"/>
    <n v="6040.16"/>
    <n v="3020.08"/>
    <s v="G/510507/1IA101"/>
  </r>
  <r>
    <x v="0"/>
    <x v="0"/>
    <x v="3"/>
    <x v="7"/>
    <x v="7"/>
    <x v="70"/>
    <s v="ES12I020"/>
    <x v="0"/>
    <x v="0"/>
    <x v="0"/>
    <x v="9"/>
    <x v="0"/>
    <n v="1663.77"/>
    <n v="0"/>
    <n v="1663.77"/>
    <n v="-734.62"/>
    <n v="929.15"/>
    <n v="0"/>
    <n v="194.53"/>
    <n v="194.53"/>
    <n v="1469.24"/>
    <n v="1469.24"/>
    <n v="734.62"/>
    <s v="G/510509/1IA101"/>
  </r>
  <r>
    <x v="0"/>
    <x v="0"/>
    <x v="3"/>
    <x v="7"/>
    <x v="7"/>
    <x v="70"/>
    <s v="ES12I020"/>
    <x v="0"/>
    <x v="0"/>
    <x v="0"/>
    <x v="10"/>
    <x v="0"/>
    <n v="2925.97"/>
    <n v="0"/>
    <n v="2925.97"/>
    <n v="-1462.99"/>
    <n v="1462.9799999999998"/>
    <n v="0"/>
    <n v="0"/>
    <n v="0"/>
    <n v="2925.97"/>
    <n v="2925.97"/>
    <n v="1462.98"/>
    <s v="G/510512/1IA101"/>
  </r>
  <r>
    <x v="0"/>
    <x v="0"/>
    <x v="3"/>
    <x v="7"/>
    <x v="7"/>
    <x v="70"/>
    <s v="ES12I020"/>
    <x v="0"/>
    <x v="0"/>
    <x v="0"/>
    <x v="11"/>
    <x v="0"/>
    <n v="12851.93"/>
    <n v="0"/>
    <n v="12851.93"/>
    <n v="-6425.97"/>
    <n v="6425.96"/>
    <n v="0"/>
    <n v="0"/>
    <n v="0"/>
    <n v="12851.93"/>
    <n v="12851.93"/>
    <n v="6425.96"/>
    <s v="G/510513/1IA101"/>
  </r>
  <r>
    <x v="0"/>
    <x v="0"/>
    <x v="3"/>
    <x v="7"/>
    <x v="7"/>
    <x v="70"/>
    <s v="ES12I020"/>
    <x v="0"/>
    <x v="0"/>
    <x v="0"/>
    <x v="12"/>
    <x v="0"/>
    <n v="242185.19"/>
    <n v="0"/>
    <n v="242185.19"/>
    <n v="-13706.72"/>
    <n v="228478.47"/>
    <n v="0"/>
    <n v="150894.43"/>
    <n v="150894.43"/>
    <n v="91290.760000000009"/>
    <n v="91290.760000000009"/>
    <n v="77584.039999999994"/>
    <s v="G/510601/1IA101"/>
  </r>
  <r>
    <x v="0"/>
    <x v="0"/>
    <x v="3"/>
    <x v="7"/>
    <x v="7"/>
    <x v="70"/>
    <s v="ES12I020"/>
    <x v="0"/>
    <x v="0"/>
    <x v="0"/>
    <x v="13"/>
    <x v="0"/>
    <n v="178203.78"/>
    <n v="0"/>
    <n v="178203.78"/>
    <n v="-15231.83"/>
    <n v="162971.95000000001"/>
    <n v="0"/>
    <n v="108421.91"/>
    <n v="108421.91"/>
    <n v="69781.87"/>
    <n v="69781.87"/>
    <n v="54550.04"/>
    <s v="G/510602/1IA101"/>
  </r>
  <r>
    <x v="0"/>
    <x v="0"/>
    <x v="3"/>
    <x v="7"/>
    <x v="7"/>
    <x v="70"/>
    <s v="ES12I020"/>
    <x v="0"/>
    <x v="0"/>
    <x v="0"/>
    <x v="14"/>
    <x v="0"/>
    <n v="12018.78"/>
    <n v="0"/>
    <n v="12018.78"/>
    <n v="0"/>
    <n v="12018.78"/>
    <n v="0"/>
    <n v="1161.54"/>
    <n v="1161.54"/>
    <n v="10857.240000000002"/>
    <n v="10857.240000000002"/>
    <n v="10857.24"/>
    <s v="G/510707/1IA101"/>
  </r>
  <r>
    <x v="0"/>
    <x v="0"/>
    <x v="3"/>
    <x v="7"/>
    <x v="7"/>
    <x v="70"/>
    <s v="ES12I020"/>
    <x v="0"/>
    <x v="1"/>
    <x v="1"/>
    <x v="15"/>
    <x v="1"/>
    <n v="24300"/>
    <n v="0"/>
    <n v="24300"/>
    <n v="0"/>
    <n v="24300"/>
    <n v="0"/>
    <n v="24300"/>
    <n v="8939.31"/>
    <n v="0"/>
    <n v="15360.69"/>
    <n v="0"/>
    <s v="G/530101/1IA101"/>
  </r>
  <r>
    <x v="0"/>
    <x v="0"/>
    <x v="3"/>
    <x v="7"/>
    <x v="7"/>
    <x v="70"/>
    <s v="ES12I020"/>
    <x v="0"/>
    <x v="1"/>
    <x v="1"/>
    <x v="16"/>
    <x v="1"/>
    <n v="24700"/>
    <n v="0"/>
    <n v="24700"/>
    <n v="0"/>
    <n v="24700"/>
    <n v="0"/>
    <n v="24700"/>
    <n v="7838.86"/>
    <n v="0"/>
    <n v="16861.14"/>
    <n v="0"/>
    <s v="G/530104/1IA101"/>
  </r>
  <r>
    <x v="0"/>
    <x v="0"/>
    <x v="3"/>
    <x v="7"/>
    <x v="7"/>
    <x v="70"/>
    <s v="ES12I020"/>
    <x v="0"/>
    <x v="1"/>
    <x v="1"/>
    <x v="17"/>
    <x v="1"/>
    <n v="5000"/>
    <n v="0"/>
    <n v="5000"/>
    <n v="0"/>
    <n v="5000"/>
    <n v="0"/>
    <n v="3950"/>
    <n v="3390.89"/>
    <n v="1050"/>
    <n v="1609.1100000000001"/>
    <n v="1050"/>
    <s v="G/530105/1IA101"/>
  </r>
  <r>
    <x v="0"/>
    <x v="0"/>
    <x v="3"/>
    <x v="7"/>
    <x v="7"/>
    <x v="70"/>
    <s v="ES12I020"/>
    <x v="0"/>
    <x v="1"/>
    <x v="1"/>
    <x v="19"/>
    <x v="1"/>
    <n v="800"/>
    <n v="0"/>
    <n v="800"/>
    <n v="0"/>
    <n v="800"/>
    <n v="0"/>
    <n v="0"/>
    <n v="0"/>
    <n v="800"/>
    <n v="800"/>
    <n v="800"/>
    <s v="G/530203/1IA101"/>
  </r>
  <r>
    <x v="0"/>
    <x v="0"/>
    <x v="3"/>
    <x v="7"/>
    <x v="7"/>
    <x v="70"/>
    <s v="ES12I020"/>
    <x v="0"/>
    <x v="1"/>
    <x v="1"/>
    <x v="20"/>
    <x v="1"/>
    <n v="10000"/>
    <n v="0"/>
    <n v="10000"/>
    <n v="0"/>
    <n v="10000"/>
    <n v="0"/>
    <n v="4780.6000000000004"/>
    <n v="4780.59"/>
    <n v="5219.3999999999996"/>
    <n v="5219.41"/>
    <n v="5219.3999999999996"/>
    <s v="G/530204/1IA101"/>
  </r>
  <r>
    <x v="0"/>
    <x v="0"/>
    <x v="3"/>
    <x v="7"/>
    <x v="7"/>
    <x v="70"/>
    <s v="ES12I020"/>
    <x v="0"/>
    <x v="1"/>
    <x v="1"/>
    <x v="140"/>
    <x v="1"/>
    <n v="41000"/>
    <n v="-15237"/>
    <n v="25763"/>
    <n v="0"/>
    <n v="25763"/>
    <n v="371"/>
    <n v="23391.200000000001"/>
    <n v="9898.24"/>
    <n v="2371.7999999999993"/>
    <n v="15864.76"/>
    <n v="2000.8"/>
    <s v="G/530205/1IA101"/>
  </r>
  <r>
    <x v="0"/>
    <x v="0"/>
    <x v="3"/>
    <x v="7"/>
    <x v="7"/>
    <x v="70"/>
    <s v="ES12I020"/>
    <x v="0"/>
    <x v="1"/>
    <x v="1"/>
    <x v="21"/>
    <x v="1"/>
    <n v="184800"/>
    <n v="-60346.720000000001"/>
    <n v="124453.28"/>
    <n v="0"/>
    <n v="124453.28"/>
    <n v="0"/>
    <n v="124453.28"/>
    <n v="82968.800000000003"/>
    <n v="0"/>
    <n v="41484.479999999996"/>
    <n v="0"/>
    <s v="G/530208/1IA101"/>
  </r>
  <r>
    <x v="0"/>
    <x v="0"/>
    <x v="3"/>
    <x v="7"/>
    <x v="7"/>
    <x v="70"/>
    <s v="ES12I020"/>
    <x v="0"/>
    <x v="1"/>
    <x v="1"/>
    <x v="22"/>
    <x v="1"/>
    <n v="179021"/>
    <n v="-29000"/>
    <n v="150021"/>
    <n v="0"/>
    <n v="150021"/>
    <n v="0"/>
    <n v="104428.8"/>
    <n v="89510.399999999994"/>
    <n v="45592.2"/>
    <n v="60510.600000000006"/>
    <n v="45592.2"/>
    <s v="G/530209/1IA101"/>
  </r>
  <r>
    <x v="0"/>
    <x v="0"/>
    <x v="3"/>
    <x v="7"/>
    <x v="7"/>
    <x v="70"/>
    <s v="ES12I020"/>
    <x v="0"/>
    <x v="1"/>
    <x v="1"/>
    <x v="83"/>
    <x v="1"/>
    <n v="800"/>
    <n v="0"/>
    <n v="800"/>
    <n v="0"/>
    <n v="800"/>
    <n v="0"/>
    <n v="0"/>
    <n v="0"/>
    <n v="800"/>
    <n v="800"/>
    <n v="800"/>
    <s v="G/530235/1IA101"/>
  </r>
  <r>
    <x v="0"/>
    <x v="0"/>
    <x v="3"/>
    <x v="7"/>
    <x v="7"/>
    <x v="70"/>
    <s v="ES12I020"/>
    <x v="0"/>
    <x v="1"/>
    <x v="1"/>
    <x v="24"/>
    <x v="1"/>
    <n v="30936"/>
    <n v="106583.72"/>
    <n v="137519.72"/>
    <n v="0"/>
    <n v="137519.72"/>
    <n v="6808.48"/>
    <n v="29857.62"/>
    <n v="29857.62"/>
    <n v="107662.1"/>
    <n v="107662.1"/>
    <n v="100853.62"/>
    <s v="G/530402/1IA101"/>
  </r>
  <r>
    <x v="0"/>
    <x v="0"/>
    <x v="3"/>
    <x v="7"/>
    <x v="7"/>
    <x v="70"/>
    <s v="ES12I020"/>
    <x v="0"/>
    <x v="1"/>
    <x v="1"/>
    <x v="93"/>
    <x v="1"/>
    <n v="17000"/>
    <n v="0"/>
    <n v="17000"/>
    <n v="0"/>
    <n v="17000"/>
    <n v="0"/>
    <n v="0"/>
    <n v="0"/>
    <n v="17000"/>
    <n v="17000"/>
    <n v="17000"/>
    <s v="G/530403/1IA101"/>
  </r>
  <r>
    <x v="0"/>
    <x v="0"/>
    <x v="3"/>
    <x v="7"/>
    <x v="7"/>
    <x v="70"/>
    <s v="ES12I020"/>
    <x v="0"/>
    <x v="1"/>
    <x v="1"/>
    <x v="25"/>
    <x v="1"/>
    <n v="6000"/>
    <n v="1000"/>
    <n v="7000"/>
    <n v="0"/>
    <n v="7000"/>
    <n v="981.73"/>
    <n v="3046.27"/>
    <n v="268.8"/>
    <n v="3953.73"/>
    <n v="6731.2"/>
    <n v="2972"/>
    <s v="G/530404/1IA101"/>
  </r>
  <r>
    <x v="0"/>
    <x v="0"/>
    <x v="3"/>
    <x v="7"/>
    <x v="7"/>
    <x v="70"/>
    <s v="ES12I020"/>
    <x v="0"/>
    <x v="1"/>
    <x v="1"/>
    <x v="26"/>
    <x v="1"/>
    <n v="2000"/>
    <n v="0"/>
    <n v="2000"/>
    <n v="0"/>
    <n v="2000"/>
    <n v="340.48"/>
    <n v="0"/>
    <n v="0"/>
    <n v="2000"/>
    <n v="2000"/>
    <n v="1659.52"/>
    <s v="G/530405/1IA101"/>
  </r>
  <r>
    <x v="0"/>
    <x v="0"/>
    <x v="3"/>
    <x v="7"/>
    <x v="7"/>
    <x v="70"/>
    <s v="ES12I020"/>
    <x v="0"/>
    <x v="1"/>
    <x v="1"/>
    <x v="28"/>
    <x v="1"/>
    <n v="3000"/>
    <n v="0"/>
    <n v="3000"/>
    <n v="0"/>
    <n v="3000"/>
    <n v="0"/>
    <n v="672"/>
    <n v="672"/>
    <n v="2328"/>
    <n v="2328"/>
    <n v="2328"/>
    <s v="G/530704/1IA101"/>
  </r>
  <r>
    <x v="0"/>
    <x v="0"/>
    <x v="3"/>
    <x v="7"/>
    <x v="7"/>
    <x v="70"/>
    <s v="ES12I020"/>
    <x v="0"/>
    <x v="1"/>
    <x v="1"/>
    <x v="30"/>
    <x v="1"/>
    <n v="500"/>
    <n v="0"/>
    <n v="500"/>
    <n v="0"/>
    <n v="500"/>
    <n v="0"/>
    <n v="0"/>
    <n v="0"/>
    <n v="500"/>
    <n v="500"/>
    <n v="500"/>
    <s v="G/530803/1IA101"/>
  </r>
  <r>
    <x v="0"/>
    <x v="0"/>
    <x v="3"/>
    <x v="7"/>
    <x v="7"/>
    <x v="70"/>
    <s v="ES12I020"/>
    <x v="0"/>
    <x v="1"/>
    <x v="1"/>
    <x v="31"/>
    <x v="1"/>
    <n v="4000"/>
    <n v="0"/>
    <n v="4000"/>
    <n v="0"/>
    <n v="4000"/>
    <n v="0"/>
    <n v="0"/>
    <n v="0"/>
    <n v="4000"/>
    <n v="4000"/>
    <n v="4000"/>
    <s v="G/530804/1IA101"/>
  </r>
  <r>
    <x v="0"/>
    <x v="0"/>
    <x v="3"/>
    <x v="7"/>
    <x v="7"/>
    <x v="70"/>
    <s v="ES12I020"/>
    <x v="0"/>
    <x v="1"/>
    <x v="1"/>
    <x v="32"/>
    <x v="1"/>
    <n v="1000"/>
    <n v="6000"/>
    <n v="7000"/>
    <n v="0"/>
    <n v="7000"/>
    <n v="0"/>
    <n v="0"/>
    <n v="0"/>
    <n v="7000"/>
    <n v="7000"/>
    <n v="7000"/>
    <s v="G/530805/1IA101"/>
  </r>
  <r>
    <x v="0"/>
    <x v="0"/>
    <x v="3"/>
    <x v="7"/>
    <x v="7"/>
    <x v="70"/>
    <s v="ES12I020"/>
    <x v="0"/>
    <x v="1"/>
    <x v="1"/>
    <x v="34"/>
    <x v="1"/>
    <n v="40000"/>
    <n v="-15000"/>
    <n v="25000"/>
    <n v="0"/>
    <n v="25000"/>
    <n v="0"/>
    <n v="0"/>
    <n v="0"/>
    <n v="25000"/>
    <n v="25000"/>
    <n v="25000"/>
    <s v="G/530807/1IA101"/>
  </r>
  <r>
    <x v="0"/>
    <x v="0"/>
    <x v="3"/>
    <x v="7"/>
    <x v="7"/>
    <x v="70"/>
    <s v="ES12I020"/>
    <x v="0"/>
    <x v="1"/>
    <x v="1"/>
    <x v="36"/>
    <x v="1"/>
    <n v="8000"/>
    <n v="0"/>
    <n v="8000"/>
    <n v="-1000"/>
    <n v="7000"/>
    <n v="0.35"/>
    <n v="517.65"/>
    <n v="517.65"/>
    <n v="7482.35"/>
    <n v="7482.35"/>
    <n v="6482"/>
    <s v="G/530811/1IA101"/>
  </r>
  <r>
    <x v="0"/>
    <x v="0"/>
    <x v="3"/>
    <x v="7"/>
    <x v="7"/>
    <x v="70"/>
    <s v="ES12I020"/>
    <x v="0"/>
    <x v="1"/>
    <x v="1"/>
    <x v="153"/>
    <x v="1"/>
    <n v="3000"/>
    <n v="0"/>
    <n v="3000"/>
    <n v="0"/>
    <n v="3000"/>
    <n v="0"/>
    <n v="0"/>
    <n v="0"/>
    <n v="3000"/>
    <n v="3000"/>
    <n v="3000"/>
    <s v="G/530812/1IA101"/>
  </r>
  <r>
    <x v="0"/>
    <x v="0"/>
    <x v="3"/>
    <x v="7"/>
    <x v="7"/>
    <x v="70"/>
    <s v="ES12I020"/>
    <x v="0"/>
    <x v="1"/>
    <x v="1"/>
    <x v="37"/>
    <x v="1"/>
    <n v="3000"/>
    <n v="6000"/>
    <n v="9000"/>
    <n v="0"/>
    <n v="9000"/>
    <n v="76"/>
    <n v="2612.4"/>
    <n v="2612.4"/>
    <n v="6387.6"/>
    <n v="6387.6"/>
    <n v="6311.6"/>
    <s v="G/530813/1IA101"/>
  </r>
  <r>
    <x v="0"/>
    <x v="0"/>
    <x v="3"/>
    <x v="7"/>
    <x v="7"/>
    <x v="70"/>
    <s v="ES12I020"/>
    <x v="0"/>
    <x v="1"/>
    <x v="1"/>
    <x v="154"/>
    <x v="1"/>
    <n v="4000"/>
    <n v="0"/>
    <n v="4000"/>
    <n v="-4000"/>
    <n v="0"/>
    <n v="0"/>
    <n v="0"/>
    <n v="0"/>
    <n v="4000"/>
    <n v="4000"/>
    <n v="0"/>
    <s v="G/530827/1IA101"/>
  </r>
  <r>
    <x v="0"/>
    <x v="0"/>
    <x v="3"/>
    <x v="7"/>
    <x v="7"/>
    <x v="70"/>
    <s v="ES12I020"/>
    <x v="0"/>
    <x v="1"/>
    <x v="1"/>
    <x v="169"/>
    <x v="1"/>
    <n v="4000"/>
    <n v="0"/>
    <n v="4000"/>
    <n v="-4000"/>
    <n v="0"/>
    <n v="0"/>
    <n v="0"/>
    <n v="0"/>
    <n v="4000"/>
    <n v="4000"/>
    <n v="0"/>
    <s v="G/531403/1IA101"/>
  </r>
  <r>
    <x v="0"/>
    <x v="0"/>
    <x v="3"/>
    <x v="7"/>
    <x v="7"/>
    <x v="70"/>
    <s v="ES12I020"/>
    <x v="0"/>
    <x v="1"/>
    <x v="2"/>
    <x v="38"/>
    <x v="1"/>
    <n v="1000"/>
    <n v="0"/>
    <n v="1000"/>
    <n v="0"/>
    <n v="1000"/>
    <n v="0"/>
    <n v="282.60000000000002"/>
    <n v="0"/>
    <n v="717.4"/>
    <n v="1000"/>
    <n v="717.4"/>
    <s v="G/570102/1IA101"/>
  </r>
  <r>
    <x v="0"/>
    <x v="0"/>
    <x v="0"/>
    <x v="0"/>
    <x v="0"/>
    <x v="71"/>
    <s v="RB34F010"/>
    <x v="0"/>
    <x v="0"/>
    <x v="0"/>
    <x v="0"/>
    <x v="0"/>
    <n v="438156"/>
    <n v="-4916.13"/>
    <n v="433239.87"/>
    <n v="-9903.24"/>
    <n v="423336.63"/>
    <n v="0"/>
    <n v="282512.53000000003"/>
    <n v="282512.53000000003"/>
    <n v="150727.33999999997"/>
    <n v="150727.33999999997"/>
    <n v="140824.1"/>
    <s v="G/510105/1FA101"/>
  </r>
  <r>
    <x v="0"/>
    <x v="0"/>
    <x v="0"/>
    <x v="0"/>
    <x v="0"/>
    <x v="71"/>
    <s v="RB34F010"/>
    <x v="0"/>
    <x v="0"/>
    <x v="0"/>
    <x v="2"/>
    <x v="0"/>
    <n v="39013"/>
    <n v="-306"/>
    <n v="38707"/>
    <n v="0"/>
    <n v="38707"/>
    <n v="2500"/>
    <n v="7411"/>
    <n v="7411"/>
    <n v="31296"/>
    <n v="31296"/>
    <n v="28796"/>
    <s v="G/510203/1FA101"/>
  </r>
  <r>
    <x v="0"/>
    <x v="0"/>
    <x v="0"/>
    <x v="0"/>
    <x v="0"/>
    <x v="71"/>
    <s v="RB34F010"/>
    <x v="0"/>
    <x v="0"/>
    <x v="0"/>
    <x v="3"/>
    <x v="0"/>
    <n v="8522.2199999999993"/>
    <n v="-133.33000000000001"/>
    <n v="8388.89"/>
    <n v="0"/>
    <n v="8388.89"/>
    <n v="0"/>
    <n v="7058.81"/>
    <n v="7058.81"/>
    <n v="1330.079999999999"/>
    <n v="1330.079999999999"/>
    <n v="1330.08"/>
    <s v="G/510204/1FA101"/>
  </r>
  <r>
    <x v="0"/>
    <x v="0"/>
    <x v="0"/>
    <x v="0"/>
    <x v="0"/>
    <x v="71"/>
    <s v="RB34F010"/>
    <x v="0"/>
    <x v="0"/>
    <x v="0"/>
    <x v="8"/>
    <x v="0"/>
    <n v="3782.44"/>
    <n v="900"/>
    <n v="4682.4400000000005"/>
    <n v="3650.88"/>
    <n v="8333.32"/>
    <n v="0"/>
    <n v="4666.66"/>
    <n v="4666.66"/>
    <n v="15.780000000000655"/>
    <n v="15.780000000000655"/>
    <n v="3666.66"/>
    <s v="G/510507/1FA101"/>
  </r>
  <r>
    <x v="0"/>
    <x v="0"/>
    <x v="0"/>
    <x v="0"/>
    <x v="0"/>
    <x v="71"/>
    <s v="RB34F010"/>
    <x v="0"/>
    <x v="0"/>
    <x v="0"/>
    <x v="82"/>
    <x v="0"/>
    <n v="30000"/>
    <n v="0"/>
    <n v="30000"/>
    <n v="0"/>
    <n v="30000"/>
    <n v="10000"/>
    <n v="20000"/>
    <n v="20000"/>
    <n v="10000"/>
    <n v="10000"/>
    <n v="0"/>
    <s v="G/510510/1FA101"/>
  </r>
  <r>
    <x v="0"/>
    <x v="0"/>
    <x v="0"/>
    <x v="0"/>
    <x v="0"/>
    <x v="71"/>
    <s v="RB34F010"/>
    <x v="0"/>
    <x v="0"/>
    <x v="0"/>
    <x v="10"/>
    <x v="0"/>
    <n v="3556.91"/>
    <n v="0"/>
    <n v="3556.91"/>
    <n v="-1678.46"/>
    <n v="1878.4499999999998"/>
    <n v="0"/>
    <n v="200"/>
    <n v="200"/>
    <n v="3356.91"/>
    <n v="3356.91"/>
    <n v="1678.45"/>
    <s v="G/510512/1FA101"/>
  </r>
  <r>
    <x v="0"/>
    <x v="0"/>
    <x v="0"/>
    <x v="0"/>
    <x v="0"/>
    <x v="71"/>
    <s v="RB34F010"/>
    <x v="0"/>
    <x v="0"/>
    <x v="0"/>
    <x v="11"/>
    <x v="0"/>
    <n v="19252.419999999998"/>
    <n v="0"/>
    <n v="19252.419999999998"/>
    <n v="-9626.2099999999991"/>
    <n v="9626.2099999999991"/>
    <n v="0"/>
    <n v="0"/>
    <n v="0"/>
    <n v="19252.419999999998"/>
    <n v="19252.419999999998"/>
    <n v="9626.2099999999991"/>
    <s v="G/510513/1FA101"/>
  </r>
  <r>
    <x v="0"/>
    <x v="0"/>
    <x v="0"/>
    <x v="0"/>
    <x v="0"/>
    <x v="71"/>
    <s v="RB34F010"/>
    <x v="0"/>
    <x v="0"/>
    <x v="0"/>
    <x v="12"/>
    <x v="0"/>
    <n v="59221.73"/>
    <n v="-464.51"/>
    <n v="58757.22"/>
    <n v="0"/>
    <n v="58757.22"/>
    <n v="1265"/>
    <n v="38883.99"/>
    <n v="38883.99"/>
    <n v="19873.230000000003"/>
    <n v="19873.230000000003"/>
    <n v="18608.23"/>
    <s v="G/510601/1FA101"/>
  </r>
  <r>
    <x v="0"/>
    <x v="0"/>
    <x v="0"/>
    <x v="0"/>
    <x v="0"/>
    <x v="71"/>
    <s v="RB34F010"/>
    <x v="0"/>
    <x v="0"/>
    <x v="0"/>
    <x v="13"/>
    <x v="0"/>
    <n v="39013"/>
    <n v="-306"/>
    <n v="38707"/>
    <n v="-11771.45"/>
    <n v="26935.55"/>
    <n v="834"/>
    <n v="17469.310000000001"/>
    <n v="17469.310000000001"/>
    <n v="21237.69"/>
    <n v="21237.69"/>
    <n v="8632.24"/>
    <s v="G/510602/1FA101"/>
  </r>
  <r>
    <x v="0"/>
    <x v="0"/>
    <x v="0"/>
    <x v="0"/>
    <x v="0"/>
    <x v="71"/>
    <s v="RB34F010"/>
    <x v="0"/>
    <x v="0"/>
    <x v="0"/>
    <x v="14"/>
    <x v="0"/>
    <n v="7619.89"/>
    <n v="-900"/>
    <n v="6719.89"/>
    <n v="0"/>
    <n v="6719.89"/>
    <n v="0"/>
    <n v="2637.25"/>
    <n v="2637.25"/>
    <n v="4082.6400000000003"/>
    <n v="4082.6400000000003"/>
    <n v="4082.64"/>
    <s v="G/510707/1FA101"/>
  </r>
  <r>
    <x v="1"/>
    <x v="1"/>
    <x v="0"/>
    <x v="0"/>
    <x v="0"/>
    <x v="71"/>
    <s v="RB34F010"/>
    <x v="28"/>
    <x v="116"/>
    <x v="3"/>
    <x v="40"/>
    <x v="1"/>
    <n v="0"/>
    <n v="23210"/>
    <n v="23210"/>
    <n v="-9284"/>
    <n v="13926"/>
    <n v="13777.89"/>
    <n v="148.11000000000001"/>
    <n v="148.11000000000001"/>
    <n v="23061.89"/>
    <n v="23061.89"/>
    <n v="0"/>
    <s v="G/710203/3FP306"/>
  </r>
  <r>
    <x v="1"/>
    <x v="1"/>
    <x v="0"/>
    <x v="0"/>
    <x v="0"/>
    <x v="71"/>
    <s v="RB34F010"/>
    <x v="28"/>
    <x v="116"/>
    <x v="3"/>
    <x v="41"/>
    <x v="1"/>
    <n v="0"/>
    <n v="7000"/>
    <n v="7000"/>
    <n v="-2800"/>
    <n v="4200"/>
    <n v="4166.67"/>
    <n v="33.33"/>
    <n v="33.33"/>
    <n v="6966.67"/>
    <n v="6966.67"/>
    <n v="0"/>
    <s v="G/710204/3FP306"/>
  </r>
  <r>
    <x v="1"/>
    <x v="1"/>
    <x v="0"/>
    <x v="0"/>
    <x v="0"/>
    <x v="71"/>
    <s v="RB34F010"/>
    <x v="28"/>
    <x v="116"/>
    <x v="3"/>
    <x v="42"/>
    <x v="0"/>
    <n v="0"/>
    <n v="1244.1300000000001"/>
    <n v="1244.1300000000001"/>
    <n v="0"/>
    <n v="1244.1300000000001"/>
    <n v="0"/>
    <n v="1244.1300000000001"/>
    <n v="1244.1300000000001"/>
    <n v="0"/>
    <n v="0"/>
    <n v="0"/>
    <s v="G/710507/3FP306"/>
  </r>
  <r>
    <x v="1"/>
    <x v="1"/>
    <x v="0"/>
    <x v="0"/>
    <x v="0"/>
    <x v="71"/>
    <s v="RB34F010"/>
    <x v="28"/>
    <x v="116"/>
    <x v="3"/>
    <x v="43"/>
    <x v="1"/>
    <n v="0"/>
    <n v="278520"/>
    <n v="278520"/>
    <n v="-111408"/>
    <n v="167112"/>
    <n v="145061.37"/>
    <n v="22050.63"/>
    <n v="22050.63"/>
    <n v="256469.37"/>
    <n v="256469.37"/>
    <n v="0"/>
    <s v="G/710510/3FP306"/>
  </r>
  <r>
    <x v="1"/>
    <x v="1"/>
    <x v="0"/>
    <x v="0"/>
    <x v="0"/>
    <x v="71"/>
    <s v="RB34F010"/>
    <x v="28"/>
    <x v="116"/>
    <x v="3"/>
    <x v="44"/>
    <x v="1"/>
    <n v="0"/>
    <n v="35232.78"/>
    <n v="35232.78"/>
    <n v="-14093.11"/>
    <n v="21139.67"/>
    <n v="18192.91"/>
    <n v="2946.76"/>
    <n v="2946.76"/>
    <n v="32286.019999999997"/>
    <n v="32286.019999999997"/>
    <n v="0"/>
    <s v="G/710601/3FP306"/>
  </r>
  <r>
    <x v="1"/>
    <x v="1"/>
    <x v="0"/>
    <x v="0"/>
    <x v="0"/>
    <x v="71"/>
    <s v="RB34F010"/>
    <x v="28"/>
    <x v="116"/>
    <x v="3"/>
    <x v="45"/>
    <x v="1"/>
    <n v="0"/>
    <n v="23210"/>
    <n v="23210"/>
    <n v="-9284"/>
    <n v="13926"/>
    <n v="13318.01"/>
    <n v="607.99"/>
    <n v="607.99"/>
    <n v="22602.01"/>
    <n v="22602.01"/>
    <n v="0"/>
    <s v="G/710602/3FP306"/>
  </r>
  <r>
    <x v="1"/>
    <x v="1"/>
    <x v="0"/>
    <x v="0"/>
    <x v="0"/>
    <x v="71"/>
    <s v="RB34F010"/>
    <x v="28"/>
    <x v="116"/>
    <x v="4"/>
    <x v="57"/>
    <x v="1"/>
    <n v="4000"/>
    <n v="0"/>
    <n v="4000"/>
    <n v="0"/>
    <n v="4000"/>
    <n v="0"/>
    <n v="0"/>
    <n v="0"/>
    <n v="4000"/>
    <n v="4000"/>
    <n v="4000"/>
    <s v="G/730204/3FP306"/>
  </r>
  <r>
    <x v="1"/>
    <x v="1"/>
    <x v="0"/>
    <x v="0"/>
    <x v="0"/>
    <x v="71"/>
    <s v="RB34F010"/>
    <x v="28"/>
    <x v="116"/>
    <x v="4"/>
    <x v="124"/>
    <x v="1"/>
    <n v="4000"/>
    <n v="0"/>
    <n v="4000"/>
    <n v="0"/>
    <n v="4000"/>
    <n v="0"/>
    <n v="0"/>
    <n v="0"/>
    <n v="4000"/>
    <n v="4000"/>
    <n v="4000"/>
    <s v="G/730207/3FP306"/>
  </r>
  <r>
    <x v="1"/>
    <x v="1"/>
    <x v="0"/>
    <x v="0"/>
    <x v="0"/>
    <x v="71"/>
    <s v="RB34F010"/>
    <x v="28"/>
    <x v="116"/>
    <x v="4"/>
    <x v="46"/>
    <x v="1"/>
    <n v="8000"/>
    <n v="0"/>
    <n v="8000"/>
    <n v="-8000"/>
    <n v="0"/>
    <n v="0"/>
    <n v="0"/>
    <n v="0"/>
    <n v="8000"/>
    <n v="8000"/>
    <n v="0"/>
    <s v="G/730404/3FP306"/>
  </r>
  <r>
    <x v="1"/>
    <x v="1"/>
    <x v="0"/>
    <x v="0"/>
    <x v="0"/>
    <x v="71"/>
    <s v="RB34F010"/>
    <x v="28"/>
    <x v="116"/>
    <x v="4"/>
    <x v="47"/>
    <x v="1"/>
    <n v="115000"/>
    <n v="0"/>
    <n v="115000"/>
    <n v="-108037.8"/>
    <n v="6962.1999999999971"/>
    <n v="0"/>
    <n v="0"/>
    <n v="0"/>
    <n v="115000"/>
    <n v="115000"/>
    <n v="6962.2"/>
    <s v="G/730505/3FP306"/>
  </r>
  <r>
    <x v="1"/>
    <x v="1"/>
    <x v="0"/>
    <x v="0"/>
    <x v="0"/>
    <x v="71"/>
    <s v="RB34F010"/>
    <x v="28"/>
    <x v="116"/>
    <x v="4"/>
    <x v="106"/>
    <x v="1"/>
    <n v="202000"/>
    <n v="0"/>
    <n v="202000"/>
    <n v="-202000"/>
    <n v="0"/>
    <n v="0"/>
    <n v="0"/>
    <n v="0"/>
    <n v="202000"/>
    <n v="202000"/>
    <n v="0"/>
    <s v="G/730601/3FP306"/>
  </r>
  <r>
    <x v="1"/>
    <x v="1"/>
    <x v="0"/>
    <x v="0"/>
    <x v="0"/>
    <x v="71"/>
    <s v="RB34F010"/>
    <x v="28"/>
    <x v="116"/>
    <x v="4"/>
    <x v="49"/>
    <x v="1"/>
    <n v="542000"/>
    <n v="-367172.78"/>
    <n v="174827.21999999997"/>
    <n v="-174827.22"/>
    <n v="0"/>
    <n v="0"/>
    <n v="0"/>
    <n v="0"/>
    <n v="174827.21999999997"/>
    <n v="174827.21999999997"/>
    <n v="0"/>
    <s v="G/730606/3FP306"/>
  </r>
  <r>
    <x v="1"/>
    <x v="1"/>
    <x v="0"/>
    <x v="0"/>
    <x v="0"/>
    <x v="71"/>
    <s v="RB34F010"/>
    <x v="28"/>
    <x v="116"/>
    <x v="4"/>
    <x v="126"/>
    <x v="1"/>
    <n v="22500"/>
    <n v="0"/>
    <n v="22500"/>
    <n v="-22500"/>
    <n v="0"/>
    <n v="0"/>
    <n v="0"/>
    <n v="0"/>
    <n v="22500"/>
    <n v="22500"/>
    <n v="0"/>
    <s v="G/730702/3FP306"/>
  </r>
  <r>
    <x v="1"/>
    <x v="1"/>
    <x v="0"/>
    <x v="0"/>
    <x v="0"/>
    <x v="71"/>
    <s v="RB34F010"/>
    <x v="28"/>
    <x v="116"/>
    <x v="4"/>
    <x v="110"/>
    <x v="1"/>
    <n v="8000"/>
    <n v="0"/>
    <n v="8000"/>
    <n v="-8000"/>
    <n v="0"/>
    <n v="0"/>
    <n v="0"/>
    <n v="0"/>
    <n v="8000"/>
    <n v="8000"/>
    <n v="0"/>
    <s v="G/730704/3FP306"/>
  </r>
  <r>
    <x v="1"/>
    <x v="1"/>
    <x v="0"/>
    <x v="0"/>
    <x v="0"/>
    <x v="71"/>
    <s v="RB34F010"/>
    <x v="28"/>
    <x v="116"/>
    <x v="4"/>
    <x v="50"/>
    <x v="1"/>
    <n v="10000"/>
    <n v="0"/>
    <n v="10000"/>
    <n v="0"/>
    <n v="10000"/>
    <n v="0"/>
    <n v="1399.57"/>
    <n v="1384.45"/>
    <n v="8600.43"/>
    <n v="8615.5499999999993"/>
    <n v="8600.43"/>
    <s v="G/730804/3FP306"/>
  </r>
  <r>
    <x v="1"/>
    <x v="1"/>
    <x v="0"/>
    <x v="0"/>
    <x v="0"/>
    <x v="71"/>
    <s v="RB34F010"/>
    <x v="28"/>
    <x v="116"/>
    <x v="4"/>
    <x v="64"/>
    <x v="1"/>
    <n v="51000"/>
    <n v="0"/>
    <n v="51000"/>
    <n v="-36000"/>
    <n v="15000"/>
    <n v="0"/>
    <n v="0"/>
    <n v="0"/>
    <n v="51000"/>
    <n v="51000"/>
    <n v="15000"/>
    <s v="G/730807/3FP306"/>
  </r>
  <r>
    <x v="1"/>
    <x v="1"/>
    <x v="0"/>
    <x v="0"/>
    <x v="0"/>
    <x v="71"/>
    <s v="RB34F010"/>
    <x v="28"/>
    <x v="116"/>
    <x v="6"/>
    <x v="77"/>
    <x v="1"/>
    <n v="20000"/>
    <n v="0"/>
    <n v="20000"/>
    <n v="0"/>
    <n v="20000"/>
    <n v="0"/>
    <n v="0"/>
    <n v="0"/>
    <n v="20000"/>
    <n v="20000"/>
    <n v="20000"/>
    <s v="G/840104/3FP306"/>
  </r>
  <r>
    <x v="1"/>
    <x v="1"/>
    <x v="0"/>
    <x v="0"/>
    <x v="0"/>
    <x v="71"/>
    <s v="RB34F010"/>
    <x v="28"/>
    <x v="116"/>
    <x v="6"/>
    <x v="78"/>
    <x v="1"/>
    <n v="13500"/>
    <n v="0"/>
    <n v="13500"/>
    <n v="0"/>
    <n v="13500"/>
    <n v="0"/>
    <n v="0"/>
    <n v="0"/>
    <n v="13500"/>
    <n v="13500"/>
    <n v="13500"/>
    <s v="G/840107/3FP306"/>
  </r>
  <r>
    <x v="0"/>
    <x v="0"/>
    <x v="0"/>
    <x v="0"/>
    <x v="0"/>
    <x v="72"/>
    <s v="TM68F100"/>
    <x v="0"/>
    <x v="0"/>
    <x v="0"/>
    <x v="0"/>
    <x v="0"/>
    <n v="487680"/>
    <n v="0"/>
    <n v="487680"/>
    <n v="-84633.04"/>
    <n v="403046.96"/>
    <n v="0"/>
    <n v="269311.33"/>
    <n v="269311.33"/>
    <n v="218368.66999999998"/>
    <n v="218368.66999999998"/>
    <n v="133735.63"/>
    <s v="G/510105/1FA101"/>
  </r>
  <r>
    <x v="0"/>
    <x v="0"/>
    <x v="0"/>
    <x v="0"/>
    <x v="0"/>
    <x v="72"/>
    <s v="TM68F100"/>
    <x v="0"/>
    <x v="0"/>
    <x v="0"/>
    <x v="2"/>
    <x v="0"/>
    <n v="40640"/>
    <n v="0"/>
    <n v="40640"/>
    <n v="0"/>
    <n v="40640"/>
    <n v="0"/>
    <n v="3527.79"/>
    <n v="3527.79"/>
    <n v="37112.21"/>
    <n v="37112.21"/>
    <n v="37112.21"/>
    <s v="G/510203/1FA101"/>
  </r>
  <r>
    <x v="0"/>
    <x v="0"/>
    <x v="0"/>
    <x v="0"/>
    <x v="0"/>
    <x v="72"/>
    <s v="TM68F100"/>
    <x v="0"/>
    <x v="0"/>
    <x v="0"/>
    <x v="3"/>
    <x v="0"/>
    <n v="13797.88"/>
    <n v="0"/>
    <n v="13797.88"/>
    <n v="0"/>
    <n v="13797.88"/>
    <n v="0"/>
    <n v="9440.81"/>
    <n v="9440.81"/>
    <n v="4357.07"/>
    <n v="4357.07"/>
    <n v="4357.07"/>
    <s v="G/510204/1FA101"/>
  </r>
  <r>
    <x v="0"/>
    <x v="0"/>
    <x v="0"/>
    <x v="0"/>
    <x v="0"/>
    <x v="72"/>
    <s v="TM68F100"/>
    <x v="0"/>
    <x v="0"/>
    <x v="0"/>
    <x v="8"/>
    <x v="0"/>
    <n v="2843.71"/>
    <n v="0"/>
    <n v="2843.71"/>
    <n v="1227.1199999999999"/>
    <n v="4070.83"/>
    <n v="0"/>
    <n v="2280"/>
    <n v="2280"/>
    <n v="563.71"/>
    <n v="563.71"/>
    <n v="1790.83"/>
    <s v="G/510507/1FA101"/>
  </r>
  <r>
    <x v="0"/>
    <x v="0"/>
    <x v="0"/>
    <x v="0"/>
    <x v="0"/>
    <x v="72"/>
    <s v="TM68F100"/>
    <x v="0"/>
    <x v="0"/>
    <x v="0"/>
    <x v="9"/>
    <x v="0"/>
    <n v="6964.56"/>
    <n v="0"/>
    <n v="6964.56"/>
    <n v="0"/>
    <n v="6964.56"/>
    <n v="0"/>
    <n v="4599.6000000000004"/>
    <n v="4599.6000000000004"/>
    <n v="2364.96"/>
    <n v="2364.96"/>
    <n v="2364.96"/>
    <s v="G/510509/1FA101"/>
  </r>
  <r>
    <x v="0"/>
    <x v="0"/>
    <x v="0"/>
    <x v="0"/>
    <x v="0"/>
    <x v="72"/>
    <s v="TM68F100"/>
    <x v="0"/>
    <x v="0"/>
    <x v="0"/>
    <x v="10"/>
    <x v="0"/>
    <n v="6704.68"/>
    <n v="0"/>
    <n v="6704.68"/>
    <n v="-2986.84"/>
    <n v="3717.84"/>
    <n v="0"/>
    <n v="731"/>
    <n v="731"/>
    <n v="5973.68"/>
    <n v="5973.68"/>
    <n v="2986.84"/>
    <s v="G/510512/1FA101"/>
  </r>
  <r>
    <x v="0"/>
    <x v="0"/>
    <x v="0"/>
    <x v="0"/>
    <x v="0"/>
    <x v="72"/>
    <s v="TM68F100"/>
    <x v="0"/>
    <x v="0"/>
    <x v="0"/>
    <x v="11"/>
    <x v="0"/>
    <n v="7409.36"/>
    <n v="0"/>
    <n v="7409.36"/>
    <n v="-3314.68"/>
    <n v="4094.68"/>
    <n v="0"/>
    <n v="780"/>
    <n v="780"/>
    <n v="6629.36"/>
    <n v="6629.36"/>
    <n v="3314.68"/>
    <s v="G/510513/1FA101"/>
  </r>
  <r>
    <x v="0"/>
    <x v="0"/>
    <x v="0"/>
    <x v="0"/>
    <x v="0"/>
    <x v="72"/>
    <s v="TM68F100"/>
    <x v="0"/>
    <x v="0"/>
    <x v="0"/>
    <x v="12"/>
    <x v="0"/>
    <n v="61691.519999999997"/>
    <n v="0"/>
    <n v="61691.519999999997"/>
    <n v="-9878.11"/>
    <n v="51813.409999999996"/>
    <n v="0"/>
    <n v="34546.9"/>
    <n v="34546.9"/>
    <n v="27144.619999999995"/>
    <n v="27144.619999999995"/>
    <n v="17266.509999999998"/>
    <s v="G/510601/1FA101"/>
  </r>
  <r>
    <x v="0"/>
    <x v="0"/>
    <x v="0"/>
    <x v="0"/>
    <x v="0"/>
    <x v="72"/>
    <s v="TM68F100"/>
    <x v="0"/>
    <x v="0"/>
    <x v="0"/>
    <x v="13"/>
    <x v="0"/>
    <n v="40640"/>
    <n v="0"/>
    <n v="40640"/>
    <n v="-11011.07"/>
    <n v="29628.93"/>
    <n v="0"/>
    <n v="19596.64"/>
    <n v="19596.64"/>
    <n v="21043.360000000001"/>
    <n v="21043.360000000001"/>
    <n v="10032.290000000001"/>
    <s v="G/510602/1FA101"/>
  </r>
  <r>
    <x v="0"/>
    <x v="0"/>
    <x v="0"/>
    <x v="0"/>
    <x v="0"/>
    <x v="72"/>
    <s v="TM68F100"/>
    <x v="0"/>
    <x v="0"/>
    <x v="0"/>
    <x v="14"/>
    <x v="0"/>
    <n v="4580.43"/>
    <n v="0"/>
    <n v="4580.43"/>
    <n v="0"/>
    <n v="4580.43"/>
    <n v="0"/>
    <n v="1506.27"/>
    <n v="1506.26"/>
    <n v="3074.1600000000003"/>
    <n v="3074.17"/>
    <n v="3074.16"/>
    <s v="G/510707/1FA101"/>
  </r>
  <r>
    <x v="0"/>
    <x v="0"/>
    <x v="0"/>
    <x v="0"/>
    <x v="0"/>
    <x v="72"/>
    <s v="TM68F100"/>
    <x v="0"/>
    <x v="1"/>
    <x v="1"/>
    <x v="16"/>
    <x v="1"/>
    <n v="4200"/>
    <n v="0"/>
    <n v="4200"/>
    <n v="0"/>
    <n v="4200"/>
    <n v="0"/>
    <n v="4200"/>
    <n v="1756.1"/>
    <n v="0"/>
    <n v="2443.9"/>
    <n v="0"/>
    <s v="G/530104/1FA101"/>
  </r>
  <r>
    <x v="0"/>
    <x v="0"/>
    <x v="0"/>
    <x v="0"/>
    <x v="0"/>
    <x v="72"/>
    <s v="TM68F100"/>
    <x v="0"/>
    <x v="1"/>
    <x v="1"/>
    <x v="17"/>
    <x v="1"/>
    <n v="250"/>
    <n v="0"/>
    <n v="250"/>
    <n v="0"/>
    <n v="250"/>
    <n v="0"/>
    <n v="250"/>
    <n v="72.09"/>
    <n v="0"/>
    <n v="177.91"/>
    <n v="0"/>
    <s v="G/530105/1FA101"/>
  </r>
  <r>
    <x v="0"/>
    <x v="0"/>
    <x v="0"/>
    <x v="0"/>
    <x v="0"/>
    <x v="72"/>
    <s v="TM68F100"/>
    <x v="0"/>
    <x v="1"/>
    <x v="1"/>
    <x v="18"/>
    <x v="1"/>
    <n v="24200"/>
    <n v="0"/>
    <n v="24200"/>
    <n v="0"/>
    <n v="24200"/>
    <n v="6766.67"/>
    <n v="4687.92"/>
    <n v="4687.92"/>
    <n v="19512.080000000002"/>
    <n v="19512.080000000002"/>
    <n v="12745.41"/>
    <s v="G/530201/1FA101"/>
  </r>
  <r>
    <x v="0"/>
    <x v="0"/>
    <x v="0"/>
    <x v="0"/>
    <x v="0"/>
    <x v="72"/>
    <s v="TM68F100"/>
    <x v="0"/>
    <x v="1"/>
    <x v="1"/>
    <x v="21"/>
    <x v="1"/>
    <n v="33000"/>
    <n v="0"/>
    <n v="33000"/>
    <n v="-5840.76"/>
    <n v="27159.239999999998"/>
    <n v="0"/>
    <n v="24059.24"/>
    <n v="16372.44"/>
    <n v="8940.7599999999984"/>
    <n v="16627.559999999998"/>
    <n v="3100"/>
    <s v="G/530208/1FA101"/>
  </r>
  <r>
    <x v="0"/>
    <x v="0"/>
    <x v="0"/>
    <x v="0"/>
    <x v="0"/>
    <x v="72"/>
    <s v="TM68F100"/>
    <x v="0"/>
    <x v="1"/>
    <x v="1"/>
    <x v="22"/>
    <x v="1"/>
    <n v="11000"/>
    <n v="0"/>
    <n v="11000"/>
    <n v="0"/>
    <n v="11000"/>
    <n v="3586.73"/>
    <n v="7413.27"/>
    <n v="5007.9799999999996"/>
    <n v="3586.7299999999996"/>
    <n v="5992.02"/>
    <n v="0"/>
    <s v="G/530209/1FA101"/>
  </r>
  <r>
    <x v="0"/>
    <x v="0"/>
    <x v="0"/>
    <x v="0"/>
    <x v="0"/>
    <x v="72"/>
    <s v="TM68F100"/>
    <x v="0"/>
    <x v="1"/>
    <x v="1"/>
    <x v="24"/>
    <x v="1"/>
    <n v="50000"/>
    <n v="0"/>
    <n v="50000"/>
    <n v="-30000"/>
    <n v="20000"/>
    <n v="0"/>
    <n v="0"/>
    <n v="0"/>
    <n v="50000"/>
    <n v="50000"/>
    <n v="20000"/>
    <s v="G/530402/1FA101"/>
  </r>
  <r>
    <x v="0"/>
    <x v="0"/>
    <x v="0"/>
    <x v="0"/>
    <x v="0"/>
    <x v="72"/>
    <s v="TM68F100"/>
    <x v="0"/>
    <x v="1"/>
    <x v="1"/>
    <x v="26"/>
    <x v="1"/>
    <n v="0"/>
    <n v="266"/>
    <n v="266"/>
    <n v="0"/>
    <n v="266"/>
    <n v="84"/>
    <n v="182"/>
    <n v="182"/>
    <n v="84"/>
    <n v="84"/>
    <n v="0"/>
    <s v="G/530405/1FA101"/>
  </r>
  <r>
    <x v="0"/>
    <x v="0"/>
    <x v="0"/>
    <x v="0"/>
    <x v="0"/>
    <x v="72"/>
    <s v="TM68F100"/>
    <x v="0"/>
    <x v="1"/>
    <x v="1"/>
    <x v="113"/>
    <x v="1"/>
    <n v="80000"/>
    <n v="0"/>
    <n v="80000"/>
    <n v="-9000"/>
    <n v="71000"/>
    <n v="9000"/>
    <n v="62000"/>
    <n v="62000"/>
    <n v="18000"/>
    <n v="18000"/>
    <n v="0"/>
    <s v="G/530502/1FA101"/>
  </r>
  <r>
    <x v="0"/>
    <x v="0"/>
    <x v="0"/>
    <x v="0"/>
    <x v="0"/>
    <x v="72"/>
    <s v="TM68F100"/>
    <x v="0"/>
    <x v="1"/>
    <x v="1"/>
    <x v="27"/>
    <x v="1"/>
    <n v="6800"/>
    <n v="-1051.07"/>
    <n v="5748.93"/>
    <n v="-3000"/>
    <n v="2748.9300000000003"/>
    <n v="0"/>
    <n v="0"/>
    <n v="0"/>
    <n v="5748.93"/>
    <n v="5748.93"/>
    <n v="2748.93"/>
    <s v="G/530505/1FA101"/>
  </r>
  <r>
    <x v="0"/>
    <x v="0"/>
    <x v="0"/>
    <x v="0"/>
    <x v="0"/>
    <x v="72"/>
    <s v="TM68F100"/>
    <x v="0"/>
    <x v="1"/>
    <x v="1"/>
    <x v="28"/>
    <x v="1"/>
    <n v="700"/>
    <n v="0"/>
    <n v="700"/>
    <n v="0"/>
    <n v="700"/>
    <n v="0"/>
    <n v="0"/>
    <n v="0"/>
    <n v="700"/>
    <n v="700"/>
    <n v="700"/>
    <s v="G/530704/1FA101"/>
  </r>
  <r>
    <x v="0"/>
    <x v="0"/>
    <x v="0"/>
    <x v="0"/>
    <x v="0"/>
    <x v="72"/>
    <s v="TM68F100"/>
    <x v="0"/>
    <x v="1"/>
    <x v="1"/>
    <x v="30"/>
    <x v="1"/>
    <n v="1000"/>
    <n v="0"/>
    <n v="1000"/>
    <n v="0"/>
    <n v="1000"/>
    <n v="0"/>
    <n v="1000"/>
    <n v="672"/>
    <n v="0"/>
    <n v="328"/>
    <n v="0"/>
    <s v="G/530803/1FA101"/>
  </r>
  <r>
    <x v="0"/>
    <x v="0"/>
    <x v="0"/>
    <x v="0"/>
    <x v="0"/>
    <x v="72"/>
    <s v="TM68F100"/>
    <x v="0"/>
    <x v="1"/>
    <x v="1"/>
    <x v="31"/>
    <x v="1"/>
    <n v="800"/>
    <n v="0"/>
    <n v="800"/>
    <n v="0"/>
    <n v="800"/>
    <n v="800"/>
    <n v="0"/>
    <n v="0"/>
    <n v="800"/>
    <n v="800"/>
    <n v="0"/>
    <s v="G/530804/1FA101"/>
  </r>
  <r>
    <x v="0"/>
    <x v="0"/>
    <x v="0"/>
    <x v="0"/>
    <x v="0"/>
    <x v="72"/>
    <s v="TM68F100"/>
    <x v="0"/>
    <x v="1"/>
    <x v="1"/>
    <x v="32"/>
    <x v="1"/>
    <n v="400"/>
    <n v="0"/>
    <n v="400"/>
    <n v="0"/>
    <n v="400"/>
    <n v="400"/>
    <n v="0"/>
    <n v="0"/>
    <n v="400"/>
    <n v="400"/>
    <n v="0"/>
    <s v="G/530805/1FA101"/>
  </r>
  <r>
    <x v="0"/>
    <x v="0"/>
    <x v="0"/>
    <x v="0"/>
    <x v="0"/>
    <x v="72"/>
    <s v="TM68F100"/>
    <x v="0"/>
    <x v="1"/>
    <x v="1"/>
    <x v="34"/>
    <x v="1"/>
    <n v="5000"/>
    <n v="0"/>
    <n v="5000"/>
    <n v="0"/>
    <n v="5000"/>
    <n v="10.62"/>
    <n v="4989.38"/>
    <n v="4989.38"/>
    <n v="10.619999999999891"/>
    <n v="10.619999999999891"/>
    <n v="0"/>
    <s v="G/530807/1FA101"/>
  </r>
  <r>
    <x v="0"/>
    <x v="0"/>
    <x v="0"/>
    <x v="0"/>
    <x v="0"/>
    <x v="72"/>
    <s v="TM68F100"/>
    <x v="0"/>
    <x v="1"/>
    <x v="1"/>
    <x v="37"/>
    <x v="1"/>
    <n v="200"/>
    <n v="642"/>
    <n v="842"/>
    <n v="0"/>
    <n v="842"/>
    <n v="197.12"/>
    <n v="644.78"/>
    <n v="644.78"/>
    <n v="197.22000000000003"/>
    <n v="197.22000000000003"/>
    <n v="0.1"/>
    <s v="G/530813/1FA101"/>
  </r>
  <r>
    <x v="0"/>
    <x v="0"/>
    <x v="0"/>
    <x v="0"/>
    <x v="0"/>
    <x v="72"/>
    <s v="TM68F100"/>
    <x v="0"/>
    <x v="1"/>
    <x v="2"/>
    <x v="38"/>
    <x v="1"/>
    <n v="0"/>
    <n v="143.07"/>
    <n v="143.07"/>
    <n v="0"/>
    <n v="143.07"/>
    <n v="109.19"/>
    <n v="0"/>
    <n v="0"/>
    <n v="143.07"/>
    <n v="143.07"/>
    <n v="33.880000000000003"/>
    <s v="G/570102/1FA101"/>
  </r>
  <r>
    <x v="0"/>
    <x v="0"/>
    <x v="0"/>
    <x v="0"/>
    <x v="0"/>
    <x v="72"/>
    <s v="TM68F100"/>
    <x v="1"/>
    <x v="2"/>
    <x v="3"/>
    <x v="40"/>
    <x v="0"/>
    <n v="817"/>
    <n v="0"/>
    <n v="817"/>
    <n v="0"/>
    <n v="817"/>
    <n v="272.36"/>
    <n v="544.64"/>
    <n v="544.64"/>
    <n v="272.36"/>
    <n v="272.36"/>
    <n v="0"/>
    <s v="G/710203/1FF102"/>
  </r>
  <r>
    <x v="0"/>
    <x v="0"/>
    <x v="0"/>
    <x v="0"/>
    <x v="0"/>
    <x v="72"/>
    <s v="TM68F100"/>
    <x v="1"/>
    <x v="2"/>
    <x v="3"/>
    <x v="41"/>
    <x v="0"/>
    <n v="405.82"/>
    <n v="0"/>
    <n v="405.82"/>
    <n v="0"/>
    <n v="405.82"/>
    <n v="120.61"/>
    <n v="279.39"/>
    <n v="279.39"/>
    <n v="126.43"/>
    <n v="126.43"/>
    <n v="5.82"/>
    <s v="G/710204/1FF102"/>
  </r>
  <r>
    <x v="0"/>
    <x v="0"/>
    <x v="0"/>
    <x v="0"/>
    <x v="0"/>
    <x v="72"/>
    <s v="TM68F100"/>
    <x v="1"/>
    <x v="2"/>
    <x v="3"/>
    <x v="43"/>
    <x v="0"/>
    <n v="9804"/>
    <n v="0"/>
    <n v="9804"/>
    <n v="0"/>
    <n v="9804"/>
    <n v="3268"/>
    <n v="6536"/>
    <n v="6536"/>
    <n v="3268"/>
    <n v="3268"/>
    <n v="0"/>
    <s v="G/710510/1FF102"/>
  </r>
  <r>
    <x v="0"/>
    <x v="0"/>
    <x v="0"/>
    <x v="0"/>
    <x v="0"/>
    <x v="72"/>
    <s v="TM68F100"/>
    <x v="1"/>
    <x v="2"/>
    <x v="3"/>
    <x v="44"/>
    <x v="0"/>
    <n v="1240.21"/>
    <n v="0"/>
    <n v="1240.21"/>
    <n v="10.33"/>
    <n v="1250.54"/>
    <n v="413.41"/>
    <n v="826.8"/>
    <n v="826.8"/>
    <n v="413.41000000000008"/>
    <n v="413.41000000000008"/>
    <n v="10.33"/>
    <s v="G/710601/1FF102"/>
  </r>
  <r>
    <x v="0"/>
    <x v="0"/>
    <x v="0"/>
    <x v="0"/>
    <x v="0"/>
    <x v="72"/>
    <s v="TM68F100"/>
    <x v="1"/>
    <x v="2"/>
    <x v="3"/>
    <x v="45"/>
    <x v="0"/>
    <n v="817"/>
    <n v="0"/>
    <n v="817"/>
    <n v="6.53"/>
    <n v="823.53"/>
    <n v="272.52"/>
    <n v="544.48"/>
    <n v="544.48"/>
    <n v="272.52"/>
    <n v="272.52"/>
    <n v="6.53"/>
    <s v="G/710602/1FF102"/>
  </r>
  <r>
    <x v="0"/>
    <x v="0"/>
    <x v="0"/>
    <x v="0"/>
    <x v="0"/>
    <x v="72"/>
    <s v="TM68F100"/>
    <x v="1"/>
    <x v="6"/>
    <x v="4"/>
    <x v="53"/>
    <x v="1"/>
    <n v="348.47"/>
    <n v="0"/>
    <n v="348.47"/>
    <n v="-348.47"/>
    <n v="0"/>
    <n v="0"/>
    <n v="0"/>
    <n v="0"/>
    <n v="348.47"/>
    <n v="348.47"/>
    <n v="0"/>
    <s v="G/730205/1FF102"/>
  </r>
  <r>
    <x v="0"/>
    <x v="0"/>
    <x v="0"/>
    <x v="0"/>
    <x v="0"/>
    <x v="72"/>
    <s v="TM68F100"/>
    <x v="1"/>
    <x v="6"/>
    <x v="4"/>
    <x v="56"/>
    <x v="1"/>
    <n v="1400"/>
    <n v="0"/>
    <n v="1400"/>
    <n v="-1400"/>
    <n v="0"/>
    <n v="0"/>
    <n v="0"/>
    <n v="0"/>
    <n v="1400"/>
    <n v="1400"/>
    <n v="0"/>
    <s v="G/730613/1FF102"/>
  </r>
  <r>
    <x v="0"/>
    <x v="0"/>
    <x v="0"/>
    <x v="0"/>
    <x v="0"/>
    <x v="72"/>
    <s v="TM68F100"/>
    <x v="1"/>
    <x v="7"/>
    <x v="4"/>
    <x v="53"/>
    <x v="1"/>
    <n v="9000"/>
    <n v="0"/>
    <n v="9000"/>
    <n v="-9000"/>
    <n v="0"/>
    <n v="0"/>
    <n v="0"/>
    <n v="0"/>
    <n v="9000"/>
    <n v="9000"/>
    <n v="0"/>
    <s v="G/730205/1FF102"/>
  </r>
  <r>
    <x v="0"/>
    <x v="0"/>
    <x v="0"/>
    <x v="0"/>
    <x v="0"/>
    <x v="72"/>
    <s v="TM68F100"/>
    <x v="1"/>
    <x v="2"/>
    <x v="4"/>
    <x v="61"/>
    <x v="1"/>
    <n v="25000"/>
    <n v="0"/>
    <n v="25000"/>
    <n v="-1493.44"/>
    <n v="23506.560000000001"/>
    <n v="0"/>
    <n v="23506.560000000001"/>
    <n v="5876.64"/>
    <n v="1493.4399999999987"/>
    <n v="19123.36"/>
    <n v="0"/>
    <s v="G/730208/1FF102"/>
  </r>
  <r>
    <x v="0"/>
    <x v="0"/>
    <x v="0"/>
    <x v="0"/>
    <x v="0"/>
    <x v="72"/>
    <s v="TM68F100"/>
    <x v="1"/>
    <x v="2"/>
    <x v="4"/>
    <x v="72"/>
    <x v="1"/>
    <n v="5000"/>
    <n v="0"/>
    <n v="5000"/>
    <n v="0"/>
    <n v="5000"/>
    <n v="0"/>
    <n v="5000"/>
    <n v="1214.97"/>
    <n v="0"/>
    <n v="3785.0299999999997"/>
    <n v="0"/>
    <s v="G/730209/1FF102"/>
  </r>
  <r>
    <x v="0"/>
    <x v="0"/>
    <x v="0"/>
    <x v="0"/>
    <x v="0"/>
    <x v="72"/>
    <s v="TM68F100"/>
    <x v="1"/>
    <x v="2"/>
    <x v="4"/>
    <x v="62"/>
    <x v="1"/>
    <n v="3000"/>
    <n v="0"/>
    <n v="3000"/>
    <n v="0"/>
    <n v="3000"/>
    <n v="0"/>
    <n v="0"/>
    <n v="0"/>
    <n v="3000"/>
    <n v="3000"/>
    <n v="3000"/>
    <s v="G/730402/1FF102"/>
  </r>
  <r>
    <x v="0"/>
    <x v="0"/>
    <x v="0"/>
    <x v="0"/>
    <x v="0"/>
    <x v="72"/>
    <s v="TM68F100"/>
    <x v="1"/>
    <x v="2"/>
    <x v="4"/>
    <x v="56"/>
    <x v="1"/>
    <n v="7500"/>
    <n v="-2086.54"/>
    <n v="5413.46"/>
    <n v="0"/>
    <n v="5413.46"/>
    <n v="0"/>
    <n v="5409.6"/>
    <n v="0"/>
    <n v="3.8599999999996726"/>
    <n v="5413.46"/>
    <n v="3.86"/>
    <s v="G/730613/1FF102"/>
  </r>
  <r>
    <x v="0"/>
    <x v="0"/>
    <x v="0"/>
    <x v="0"/>
    <x v="0"/>
    <x v="72"/>
    <s v="TM68F100"/>
    <x v="1"/>
    <x v="2"/>
    <x v="4"/>
    <x v="50"/>
    <x v="1"/>
    <n v="639.20000000000005"/>
    <n v="0"/>
    <n v="639.20000000000005"/>
    <n v="0"/>
    <n v="639.20000000000005"/>
    <n v="561.53"/>
    <n v="77.67"/>
    <n v="77.67"/>
    <n v="561.53000000000009"/>
    <n v="561.53000000000009"/>
    <n v="0"/>
    <s v="G/730804/1FF102"/>
  </r>
  <r>
    <x v="0"/>
    <x v="0"/>
    <x v="0"/>
    <x v="0"/>
    <x v="0"/>
    <x v="72"/>
    <s v="TM68F100"/>
    <x v="4"/>
    <x v="10"/>
    <x v="4"/>
    <x v="53"/>
    <x v="1"/>
    <n v="69318.759999999995"/>
    <n v="0"/>
    <n v="69318.759999999995"/>
    <n v="-69318.759999999995"/>
    <n v="0"/>
    <n v="0"/>
    <n v="0"/>
    <n v="0"/>
    <n v="69318.759999999995"/>
    <n v="69318.759999999995"/>
    <n v="0"/>
    <s v="G/730205/1FG101"/>
  </r>
  <r>
    <x v="0"/>
    <x v="0"/>
    <x v="0"/>
    <x v="0"/>
    <x v="0"/>
    <x v="72"/>
    <s v="TM68F100"/>
    <x v="4"/>
    <x v="11"/>
    <x v="4"/>
    <x v="53"/>
    <x v="1"/>
    <n v="30000"/>
    <n v="0"/>
    <n v="30000"/>
    <n v="-30000"/>
    <n v="0"/>
    <n v="0"/>
    <n v="0"/>
    <n v="0"/>
    <n v="30000"/>
    <n v="30000"/>
    <n v="0"/>
    <s v="G/730205/1FG101"/>
  </r>
  <r>
    <x v="0"/>
    <x v="0"/>
    <x v="0"/>
    <x v="0"/>
    <x v="0"/>
    <x v="72"/>
    <s v="TM68F100"/>
    <x v="4"/>
    <x v="11"/>
    <x v="4"/>
    <x v="99"/>
    <x v="1"/>
    <n v="10000"/>
    <n v="0"/>
    <n v="10000"/>
    <n v="0"/>
    <n v="10000"/>
    <n v="0"/>
    <n v="5415.2"/>
    <n v="0"/>
    <n v="4584.8"/>
    <n v="10000"/>
    <n v="4584.8"/>
    <s v="G/730249/1FG101"/>
  </r>
  <r>
    <x v="2"/>
    <x v="2"/>
    <x v="0"/>
    <x v="0"/>
    <x v="0"/>
    <x v="72"/>
    <s v="TM68F100"/>
    <x v="5"/>
    <x v="12"/>
    <x v="4"/>
    <x v="57"/>
    <x v="1"/>
    <n v="2450"/>
    <n v="0"/>
    <n v="2450"/>
    <n v="0"/>
    <n v="2450"/>
    <n v="0"/>
    <n v="2450"/>
    <n v="2450"/>
    <n v="0"/>
    <n v="0"/>
    <n v="0"/>
    <s v="G/730204/2FH211"/>
  </r>
  <r>
    <x v="2"/>
    <x v="2"/>
    <x v="0"/>
    <x v="0"/>
    <x v="0"/>
    <x v="72"/>
    <s v="TM68F100"/>
    <x v="5"/>
    <x v="12"/>
    <x v="4"/>
    <x v="99"/>
    <x v="1"/>
    <n v="18000"/>
    <n v="0"/>
    <n v="18000"/>
    <n v="-4500"/>
    <n v="13500"/>
    <n v="13500"/>
    <n v="0"/>
    <n v="0"/>
    <n v="18000"/>
    <n v="18000"/>
    <n v="0"/>
    <s v="G/730249/2FH211"/>
  </r>
  <r>
    <x v="2"/>
    <x v="2"/>
    <x v="0"/>
    <x v="0"/>
    <x v="0"/>
    <x v="72"/>
    <s v="TM68F100"/>
    <x v="5"/>
    <x v="12"/>
    <x v="4"/>
    <x v="56"/>
    <x v="1"/>
    <n v="20000"/>
    <n v="0"/>
    <n v="20000"/>
    <n v="-20000"/>
    <n v="0"/>
    <n v="0"/>
    <n v="0"/>
    <n v="0"/>
    <n v="20000"/>
    <n v="20000"/>
    <n v="0"/>
    <s v="G/730613/2FH211"/>
  </r>
  <r>
    <x v="0"/>
    <x v="0"/>
    <x v="0"/>
    <x v="0"/>
    <x v="0"/>
    <x v="72"/>
    <s v="TM68F100"/>
    <x v="6"/>
    <x v="13"/>
    <x v="4"/>
    <x v="57"/>
    <x v="1"/>
    <n v="3000"/>
    <n v="0"/>
    <n v="3000"/>
    <n v="-3000"/>
    <n v="0"/>
    <n v="0"/>
    <n v="0"/>
    <n v="0"/>
    <n v="3000"/>
    <n v="3000"/>
    <n v="0"/>
    <s v="G/730204/1FJ103"/>
  </r>
  <r>
    <x v="0"/>
    <x v="0"/>
    <x v="0"/>
    <x v="0"/>
    <x v="0"/>
    <x v="72"/>
    <s v="TM68F100"/>
    <x v="6"/>
    <x v="13"/>
    <x v="4"/>
    <x v="99"/>
    <x v="1"/>
    <n v="23000"/>
    <n v="0"/>
    <n v="23000"/>
    <n v="-10400"/>
    <n v="12600"/>
    <n v="12600"/>
    <n v="0"/>
    <n v="0"/>
    <n v="23000"/>
    <n v="23000"/>
    <n v="0"/>
    <s v="G/730249/1FJ103"/>
  </r>
  <r>
    <x v="0"/>
    <x v="0"/>
    <x v="0"/>
    <x v="0"/>
    <x v="0"/>
    <x v="72"/>
    <s v="TM68F100"/>
    <x v="6"/>
    <x v="13"/>
    <x v="4"/>
    <x v="47"/>
    <x v="1"/>
    <n v="6000"/>
    <n v="0"/>
    <n v="6000"/>
    <n v="-2000"/>
    <n v="4000"/>
    <n v="0"/>
    <n v="0"/>
    <n v="0"/>
    <n v="6000"/>
    <n v="6000"/>
    <n v="4000"/>
    <s v="G/730505/1FJ103"/>
  </r>
  <r>
    <x v="0"/>
    <x v="0"/>
    <x v="0"/>
    <x v="0"/>
    <x v="0"/>
    <x v="72"/>
    <s v="TM68F100"/>
    <x v="6"/>
    <x v="13"/>
    <x v="4"/>
    <x v="49"/>
    <x v="1"/>
    <n v="14000"/>
    <n v="0"/>
    <n v="14000"/>
    <n v="-2732.8"/>
    <n v="11267.2"/>
    <n v="0"/>
    <n v="11267.2"/>
    <n v="5051.9799999999996"/>
    <n v="2732.7999999999993"/>
    <n v="8948.02"/>
    <n v="0"/>
    <s v="G/730606/1FJ103"/>
  </r>
  <r>
    <x v="0"/>
    <x v="0"/>
    <x v="0"/>
    <x v="0"/>
    <x v="0"/>
    <x v="72"/>
    <s v="TM68F100"/>
    <x v="2"/>
    <x v="14"/>
    <x v="4"/>
    <x v="49"/>
    <x v="1"/>
    <n v="18943.560000000001"/>
    <n v="0"/>
    <n v="18943.560000000001"/>
    <n v="-10895.56"/>
    <n v="8048.0000000000018"/>
    <n v="6048"/>
    <n v="0"/>
    <n v="0"/>
    <n v="18943.560000000001"/>
    <n v="18943.560000000001"/>
    <n v="2000"/>
    <s v="G/730606/1FM103"/>
  </r>
  <r>
    <x v="0"/>
    <x v="0"/>
    <x v="0"/>
    <x v="0"/>
    <x v="0"/>
    <x v="72"/>
    <s v="TM68F100"/>
    <x v="7"/>
    <x v="16"/>
    <x v="4"/>
    <x v="73"/>
    <x v="1"/>
    <n v="500"/>
    <n v="0"/>
    <n v="500"/>
    <n v="0"/>
    <n v="500"/>
    <n v="499.78"/>
    <n v="0"/>
    <n v="0"/>
    <n v="500"/>
    <n v="500"/>
    <n v="0.22"/>
    <s v="G/730805/1FN103"/>
  </r>
  <r>
    <x v="0"/>
    <x v="0"/>
    <x v="0"/>
    <x v="0"/>
    <x v="0"/>
    <x v="72"/>
    <s v="TM68F100"/>
    <x v="7"/>
    <x v="16"/>
    <x v="4"/>
    <x v="68"/>
    <x v="1"/>
    <n v="500"/>
    <n v="0"/>
    <n v="500"/>
    <n v="0"/>
    <n v="500"/>
    <n v="2.83"/>
    <n v="497.17"/>
    <n v="497.17"/>
    <n v="2.8299999999999841"/>
    <n v="2.8299999999999841"/>
    <n v="0"/>
    <s v="G/730811/1FN103"/>
  </r>
  <r>
    <x v="1"/>
    <x v="1"/>
    <x v="0"/>
    <x v="0"/>
    <x v="0"/>
    <x v="72"/>
    <s v="TM68F100"/>
    <x v="8"/>
    <x v="18"/>
    <x v="4"/>
    <x v="57"/>
    <x v="1"/>
    <n v="2400"/>
    <n v="0"/>
    <n v="2400"/>
    <n v="0"/>
    <n v="2400"/>
    <n v="0.4"/>
    <n v="2399.6"/>
    <n v="2399.6"/>
    <n v="0.40000000000009095"/>
    <n v="0.40000000000009095"/>
    <n v="0"/>
    <s v="G/730204/3FN301"/>
  </r>
  <r>
    <x v="1"/>
    <x v="1"/>
    <x v="0"/>
    <x v="0"/>
    <x v="0"/>
    <x v="72"/>
    <s v="TM68F100"/>
    <x v="8"/>
    <x v="18"/>
    <x v="4"/>
    <x v="69"/>
    <x v="1"/>
    <n v="2000"/>
    <n v="0"/>
    <n v="2000"/>
    <n v="0"/>
    <n v="2000"/>
    <n v="18.72"/>
    <n v="1981.28"/>
    <n v="1981.28"/>
    <n v="18.720000000000027"/>
    <n v="18.720000000000027"/>
    <n v="0"/>
    <s v="G/730802/3FN301"/>
  </r>
  <r>
    <x v="2"/>
    <x v="2"/>
    <x v="0"/>
    <x v="0"/>
    <x v="0"/>
    <x v="72"/>
    <s v="TM68F100"/>
    <x v="5"/>
    <x v="12"/>
    <x v="5"/>
    <x v="75"/>
    <x v="1"/>
    <n v="10000"/>
    <n v="0"/>
    <n v="10000"/>
    <n v="0"/>
    <n v="10000"/>
    <n v="0"/>
    <n v="0"/>
    <n v="0"/>
    <n v="10000"/>
    <n v="10000"/>
    <n v="10000"/>
    <s v="G/750104/2FH211"/>
  </r>
  <r>
    <x v="0"/>
    <x v="0"/>
    <x v="0"/>
    <x v="0"/>
    <x v="0"/>
    <x v="72"/>
    <s v="TM68F100"/>
    <x v="1"/>
    <x v="2"/>
    <x v="6"/>
    <x v="79"/>
    <x v="1"/>
    <n v="1000"/>
    <n v="0"/>
    <n v="1000"/>
    <n v="0"/>
    <n v="1000"/>
    <n v="0"/>
    <n v="0"/>
    <n v="0"/>
    <n v="1000"/>
    <n v="1000"/>
    <n v="1000"/>
    <s v="G/840103/1FF102"/>
  </r>
  <r>
    <x v="0"/>
    <x v="0"/>
    <x v="0"/>
    <x v="0"/>
    <x v="0"/>
    <x v="72"/>
    <s v="TM68F100"/>
    <x v="1"/>
    <x v="2"/>
    <x v="6"/>
    <x v="78"/>
    <x v="1"/>
    <n v="3500"/>
    <n v="0"/>
    <n v="3500"/>
    <n v="0"/>
    <n v="3500"/>
    <n v="0"/>
    <n v="3102.4"/>
    <n v="3102.4"/>
    <n v="397.59999999999991"/>
    <n v="397.59999999999991"/>
    <n v="397.6"/>
    <s v="G/840107/1FF102"/>
  </r>
  <r>
    <x v="1"/>
    <x v="1"/>
    <x v="0"/>
    <x v="0"/>
    <x v="0"/>
    <x v="72"/>
    <s v="TM68F100"/>
    <x v="8"/>
    <x v="18"/>
    <x v="6"/>
    <x v="79"/>
    <x v="1"/>
    <n v="1000"/>
    <n v="0"/>
    <n v="1000"/>
    <n v="0"/>
    <n v="1000"/>
    <n v="0"/>
    <n v="0"/>
    <n v="0"/>
    <n v="1000"/>
    <n v="1000"/>
    <n v="1000"/>
    <s v="G/840103/3FN301"/>
  </r>
  <r>
    <x v="1"/>
    <x v="1"/>
    <x v="0"/>
    <x v="0"/>
    <x v="0"/>
    <x v="72"/>
    <s v="TM68F100"/>
    <x v="8"/>
    <x v="18"/>
    <x v="6"/>
    <x v="77"/>
    <x v="1"/>
    <n v="2600"/>
    <n v="0"/>
    <n v="2600"/>
    <n v="-2600"/>
    <n v="0"/>
    <n v="0"/>
    <n v="0"/>
    <n v="0"/>
    <n v="2600"/>
    <n v="2600"/>
    <n v="0"/>
    <s v="G/840104/3FN301"/>
  </r>
  <r>
    <x v="0"/>
    <x v="0"/>
    <x v="0"/>
    <x v="0"/>
    <x v="0"/>
    <x v="72"/>
    <s v="TM68F100"/>
    <x v="1"/>
    <x v="2"/>
    <x v="7"/>
    <x v="90"/>
    <x v="1"/>
    <n v="0"/>
    <n v="2086.54"/>
    <n v="2086.54"/>
    <n v="0"/>
    <n v="2086.54"/>
    <n v="0"/>
    <n v="2086.54"/>
    <n v="2086.5300000000002"/>
    <n v="0"/>
    <n v="9.9999999997635314E-3"/>
    <n v="0"/>
    <s v="G/990101/1FF102"/>
  </r>
  <r>
    <x v="0"/>
    <x v="0"/>
    <x v="3"/>
    <x v="8"/>
    <x v="8"/>
    <x v="73"/>
    <s v="ZA01J010"/>
    <x v="15"/>
    <x v="117"/>
    <x v="9"/>
    <x v="156"/>
    <x v="1"/>
    <n v="0"/>
    <n v="30256906.059999999"/>
    <n v="30256906.059999999"/>
    <n v="-12041569.119999999"/>
    <n v="18215336.939999998"/>
    <n v="0"/>
    <n v="17248364.379999999"/>
    <n v="9064226.5199999996"/>
    <n v="13008541.68"/>
    <n v="21192679.539999999"/>
    <n v="966972.56"/>
    <s v="G/780102/1JA102"/>
  </r>
  <r>
    <x v="0"/>
    <x v="0"/>
    <x v="3"/>
    <x v="8"/>
    <x v="8"/>
    <x v="73"/>
    <s v="ZA01J010"/>
    <x v="15"/>
    <x v="117"/>
    <x v="9"/>
    <x v="157"/>
    <x v="1"/>
    <n v="30256906.059999999"/>
    <n v="-30256906.059999999"/>
    <n v="0"/>
    <n v="0"/>
    <n v="0"/>
    <n v="0"/>
    <n v="0"/>
    <n v="0"/>
    <n v="0"/>
    <n v="0"/>
    <n v="0"/>
    <s v="G/780103/1JA1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s v="3"/>
    <s v="QUITO CIUDAD INTELIGENTE"/>
    <x v="0"/>
    <s v="K"/>
    <x v="0"/>
    <x v="0"/>
    <x v="0"/>
    <x v="0"/>
    <x v="0"/>
    <x v="0"/>
    <x v="0"/>
    <s v="002"/>
    <n v="1593254.87"/>
    <n v="0"/>
    <n v="1593254.87"/>
    <n v="0"/>
    <n v="1593254.87"/>
    <n v="0"/>
    <n v="1593254.87"/>
    <n v="1593254.84"/>
    <n v="0"/>
    <n v="3.0000000027939677E-2"/>
    <n v="0"/>
    <s v="G/730601/3KK310"/>
  </r>
  <r>
    <s v="3"/>
    <s v="QUITO CIUDAD INTELIGENTE"/>
    <x v="0"/>
    <s v="K"/>
    <x v="0"/>
    <x v="0"/>
    <x v="0"/>
    <x v="0"/>
    <x v="0"/>
    <x v="0"/>
    <x v="0"/>
    <s v="202"/>
    <n v="22669197.949999999"/>
    <n v="2392301.5699999998"/>
    <n v="25061499.52"/>
    <n v="-4016371.31"/>
    <n v="21045128.210000001"/>
    <n v="5730301.5700000003"/>
    <n v="10296567.27"/>
    <n v="7569772.1200000001"/>
    <n v="14764932.25"/>
    <n v="17491727.399999999"/>
    <n v="5018259.37"/>
    <s v="G/730601/3KK310"/>
  </r>
  <r>
    <s v="3"/>
    <s v="QUITO CIUDAD INTELIGENTE"/>
    <x v="0"/>
    <s v="K"/>
    <x v="0"/>
    <x v="0"/>
    <x v="0"/>
    <x v="0"/>
    <x v="0"/>
    <x v="0"/>
    <x v="0"/>
    <s v="001"/>
    <n v="3331491.39"/>
    <n v="287076.19"/>
    <n v="3618567.58"/>
    <n v="-481964.56"/>
    <n v="3136603.02"/>
    <n v="687636.19"/>
    <n v="1846775.71"/>
    <n v="1519560.28"/>
    <n v="1771791.87"/>
    <n v="2099007.2999999998"/>
    <n v="602191.12"/>
    <s v="G/730601/3KK310"/>
  </r>
  <r>
    <s v="3"/>
    <s v="QUITO CIUDAD INTELIGENTE"/>
    <x v="0"/>
    <s v="K"/>
    <x v="0"/>
    <x v="0"/>
    <x v="0"/>
    <x v="0"/>
    <x v="0"/>
    <x v="1"/>
    <x v="1"/>
    <s v="202"/>
    <n v="203865868.09999999"/>
    <n v="-2392301.5699999998"/>
    <n v="201473566.53"/>
    <n v="-86002929.489999995"/>
    <n v="115470637.04000001"/>
    <n v="0"/>
    <n v="115470637.04000001"/>
    <n v="65346619.850000001"/>
    <n v="86002929.489999995"/>
    <n v="136126946.68000001"/>
    <n v="0"/>
    <s v="G/750105/3KK310"/>
  </r>
  <r>
    <s v="3"/>
    <s v="QUITO CIUDAD INTELIGENTE"/>
    <x v="0"/>
    <s v="K"/>
    <x v="0"/>
    <x v="0"/>
    <x v="0"/>
    <x v="0"/>
    <x v="0"/>
    <x v="1"/>
    <x v="1"/>
    <s v="001"/>
    <n v="52044283.729999997"/>
    <n v="-287076.19"/>
    <n v="51757207.539999999"/>
    <n v="-10565801.83"/>
    <n v="41191405.710000001"/>
    <n v="0"/>
    <n v="41191405.710000001"/>
    <n v="6917401.4100000001"/>
    <n v="10565801.829999998"/>
    <n v="44839806.129999995"/>
    <n v="0"/>
    <s v="G/750105/3KK310"/>
  </r>
  <r>
    <s v="3"/>
    <s v="QUITO CIUDAD INTELIGENTE"/>
    <x v="0"/>
    <s v="K"/>
    <x v="0"/>
    <x v="0"/>
    <x v="0"/>
    <x v="0"/>
    <x v="0"/>
    <x v="2"/>
    <x v="2"/>
    <s v="202"/>
    <n v="34618258.969999999"/>
    <n v="0"/>
    <n v="34618258.969999999"/>
    <n v="0"/>
    <n v="34618258.969999999"/>
    <n v="0"/>
    <n v="0"/>
    <n v="0"/>
    <n v="34618258.969999999"/>
    <n v="34618258.969999999"/>
    <n v="34618258.969999999"/>
    <s v="G/840105/3KK310"/>
  </r>
  <r>
    <s v="3"/>
    <s v="QUITO CIUDAD INTELIGENTE"/>
    <x v="0"/>
    <s v="K"/>
    <x v="0"/>
    <x v="0"/>
    <x v="0"/>
    <x v="0"/>
    <x v="0"/>
    <x v="2"/>
    <x v="2"/>
    <s v="001"/>
    <n v="1101557.99"/>
    <n v="0"/>
    <n v="1101557.99"/>
    <n v="0"/>
    <n v="1101557.99"/>
    <n v="0"/>
    <n v="0"/>
    <n v="0"/>
    <n v="1101557.99"/>
    <n v="1101557.99"/>
    <n v="1101557.99"/>
    <s v="G/840105/3KK310"/>
  </r>
  <r>
    <s v="3"/>
    <s v="QUITO CIUDAD INTELIGENTE"/>
    <x v="0"/>
    <s v="K"/>
    <x v="0"/>
    <x v="0"/>
    <x v="0"/>
    <x v="0"/>
    <x v="0"/>
    <x v="2"/>
    <x v="3"/>
    <s v="202"/>
    <n v="1150000"/>
    <n v="0"/>
    <n v="1150000"/>
    <n v="-850000"/>
    <n v="300000"/>
    <n v="0"/>
    <n v="0"/>
    <n v="0"/>
    <n v="1150000"/>
    <n v="1150000"/>
    <n v="300000"/>
    <s v="G/840301/3KK3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">
  <r>
    <x v="0"/>
    <x v="0"/>
    <s v="001"/>
    <s v="Recursos Fiscales"/>
    <n v="0"/>
    <m/>
    <n v="0"/>
    <n v="0"/>
    <n v="0"/>
    <m/>
    <n v="0"/>
    <n v="0"/>
  </r>
  <r>
    <x v="0"/>
    <x v="1"/>
    <s v="001"/>
    <s v="Recursos Fiscales"/>
    <n v="31476996.879999999"/>
    <m/>
    <n v="31476996.879999999"/>
    <n v="-12055196.48"/>
    <n v="19421800.399999999"/>
    <n v="3089414.01"/>
    <m/>
    <n v="28387582.869999997"/>
  </r>
  <r>
    <x v="1"/>
    <x v="2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x v="2"/>
    <x v="3"/>
    <s v="001"/>
    <s v="Recursos Fiscales"/>
    <n v="318747.76"/>
    <n v="0"/>
    <n v="318747.76"/>
    <n v="800736.91"/>
    <n v="1119484.67"/>
    <n v="0"/>
    <n v="0"/>
    <n v="318747.76"/>
  </r>
  <r>
    <x v="2"/>
    <x v="3"/>
    <s v="202"/>
    <s v="PRESTAMOS EXTERNOS"/>
    <n v="98639463.060000002"/>
    <m/>
    <n v="98639463.060000002"/>
    <n v="-1963738.63"/>
    <n v="96675724.430000007"/>
    <m/>
    <m/>
    <n v="98639463.060000002"/>
  </r>
  <r>
    <x v="3"/>
    <x v="4"/>
    <s v="002"/>
    <s v="Recursos Fiscales generados por las Inst"/>
    <n v="0"/>
    <m/>
    <n v="0"/>
    <n v="0"/>
    <m/>
    <n v="0"/>
    <n v="0"/>
    <n v="0"/>
  </r>
  <r>
    <x v="3"/>
    <x v="5"/>
    <s v="202"/>
    <s v="PRESTAMOS EXTERNOS"/>
    <n v="7560953.7599999998"/>
    <m/>
    <n v="7560953.7599999998"/>
    <n v="0"/>
    <n v="7560953.7599999998"/>
    <m/>
    <m/>
    <n v="7560953.7599999998"/>
  </r>
  <r>
    <x v="3"/>
    <x v="5"/>
    <s v="002"/>
    <s v="Recursos Fiscales generados por las Inst"/>
    <n v="0"/>
    <m/>
    <n v="0"/>
    <n v="0"/>
    <m/>
    <m/>
    <m/>
    <n v="0"/>
  </r>
  <r>
    <x v="3"/>
    <x v="5"/>
    <s v="001"/>
    <s v="Recursos Fiscales"/>
    <n v="56249.61"/>
    <m/>
    <n v="56249.61"/>
    <n v="0"/>
    <n v="56249.61"/>
    <n v="0"/>
    <n v="0"/>
    <n v="56249.61"/>
  </r>
  <r>
    <x v="3"/>
    <x v="6"/>
    <s v="202"/>
    <s v="PRESTAMOS EXTERNOS"/>
    <n v="10553716.65"/>
    <m/>
    <n v="10553716.65"/>
    <n v="88582.8"/>
    <n v="10642299.449999999"/>
    <n v="0"/>
    <n v="0"/>
    <n v="10553716.65"/>
  </r>
  <r>
    <x v="3"/>
    <x v="6"/>
    <s v="002"/>
    <s v="Recursos Fiscales generados por las Inst"/>
    <n v="0"/>
    <m/>
    <n v="0"/>
    <n v="0"/>
    <m/>
    <m/>
    <m/>
    <m/>
  </r>
  <r>
    <x v="3"/>
    <x v="6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9" cacheId="113" applyNumberFormats="0" applyBorderFormats="0" applyFontFormats="0" applyPatternFormats="0" applyAlignmentFormats="0" applyWidthHeightFormats="1" dataCaption="Valores" grandTotalCaption="Total Ingresos Metro de Quito" errorCaption="0" showError="1" updatedVersion="6" minRefreshableVersion="3" useAutoFormatting="1" itemPrintTitles="1" createdVersion="5" indent="0" outline="1" outlineData="1" multipleFieldFilters="0" rowHeaderCaption="Grupo de Ingresos / Partida">
  <location ref="A79:F91" firstHeaderRow="0" firstDataRow="1" firstDataCol="1"/>
  <pivotFields count="13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4" showAll="0"/>
    <pivotField showAll="0"/>
    <pivotField dataField="1" numFmtId="4" showAll="0"/>
    <pivotField dataField="1" numFmtId="4" showAll="0"/>
    <pivotField dataField="1" showAll="0"/>
    <pivotField showAll="0"/>
    <pivotField showAll="0"/>
    <pivotField showAll="0"/>
    <pivotField dataField="1" dragToRow="0" dragToCol="0" dragToPage="0" showAll="0" defaultSubtotal="0"/>
  </pivotFields>
  <rowFields count="2">
    <field x="0"/>
    <field x="1"/>
  </rowFields>
  <rowItems count="12">
    <i>
      <x/>
    </i>
    <i r="1">
      <x/>
    </i>
    <i r="1">
      <x v="1"/>
    </i>
    <i>
      <x v="1"/>
    </i>
    <i r="1">
      <x v="2"/>
    </i>
    <i>
      <x v="2"/>
    </i>
    <i r="1">
      <x v="3"/>
    </i>
    <i>
      <x v="3"/>
    </i>
    <i r="1">
      <x v="4"/>
    </i>
    <i r="1">
      <x v="5"/>
    </i>
    <i r="1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4" baseField="0" baseItem="0"/>
    <dataField name="  Codificado Actual" fld="6" baseField="0" baseItem="0"/>
    <dataField name=" Reformas" fld="7" baseField="0" baseItem="0"/>
    <dataField name=" Codificado con Reforma" fld="8" baseField="0" baseItem="0"/>
    <dataField name=" % Reducción" fld="12" baseField="0" baseItem="0" numFmtId="10"/>
  </dataFields>
  <formats count="12">
    <format dxfId="102">
      <pivotArea outline="0" collapsedLevelsAreSubtotals="1" fieldPosition="0"/>
    </format>
    <format dxfId="10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4">
      <pivotArea field="0" type="button" dataOnly="0" labelOnly="1" outline="0" axis="axisRow" fieldPosition="0"/>
    </format>
    <format dxfId="10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6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8">
      <pivotArea field="0" type="button" dataOnly="0" labelOnly="1" outline="0" axis="axisRow" fieldPosition="0"/>
    </format>
    <format dxfId="10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8" cacheId="7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Grupo de Ingresos / Partida">
  <location ref="A5:F73" firstHeaderRow="0" firstDataRow="1" firstDataCol="1"/>
  <pivotFields count="17">
    <pivotField showAll="0"/>
    <pivotField showAll="0">
      <items count="27">
        <item x="15"/>
        <item x="0"/>
        <item x="16"/>
        <item x="14"/>
        <item x="25"/>
        <item x="3"/>
        <item x="18"/>
        <item x="10"/>
        <item x="21"/>
        <item x="2"/>
        <item x="20"/>
        <item x="13"/>
        <item x="8"/>
        <item x="19"/>
        <item x="1"/>
        <item x="17"/>
        <item x="24"/>
        <item x="22"/>
        <item x="23"/>
        <item x="9"/>
        <item x="11"/>
        <item x="4"/>
        <item x="5"/>
        <item x="6"/>
        <item x="7"/>
        <item x="12"/>
        <item t="default"/>
      </items>
    </pivotField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/>
    <pivotField dataField="1" showAll="0"/>
    <pivotField numFmtId="4" showAll="0"/>
    <pivotField dataField="1" numFmtId="4" showAll="0"/>
    <pivotField dataField="1" numFmtId="4" showAl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ataField="1" dragToRow="0" dragToCol="0" dragToPage="0" showAll="0" defaultSubtotal="0"/>
  </pivotFields>
  <rowFields count="2">
    <field x="3"/>
    <field x="4"/>
  </rowFields>
  <rowItems count="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 r="1">
      <x v="29"/>
    </i>
    <i>
      <x v="3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>
      <x v="6"/>
    </i>
    <i r="1">
      <x v="48"/>
    </i>
    <i r="1">
      <x v="49"/>
    </i>
    <i r="1">
      <x v="50"/>
    </i>
    <i>
      <x v="7"/>
    </i>
    <i r="1">
      <x v="51"/>
    </i>
    <i>
      <x v="8"/>
    </i>
    <i r="1">
      <x v="52"/>
    </i>
    <i r="1">
      <x v="53"/>
    </i>
    <i>
      <x v="9"/>
    </i>
    <i r="1">
      <x v="54"/>
    </i>
    <i r="1">
      <x v="55"/>
    </i>
    <i r="1">
      <x v="5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7" baseField="1" baseItem="0" numFmtId="4"/>
    <dataField name="  Codificado Actual" fld="9" baseField="1" baseItem="0" numFmtId="4"/>
    <dataField name="  Reformas" fld="10" baseField="0" baseItem="0" numFmtId="4"/>
    <dataField name=" Codificado con Reforma" fld="11" baseField="0" baseItem="0" numFmtId="4"/>
    <dataField name=" % Reducción" fld="16" baseField="0" baseItem="0" numFmtId="10"/>
  </dataFields>
  <formats count="17"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8">
      <pivotArea field="1" type="button" dataOnly="0" labelOnly="1" outline="0"/>
    </format>
    <format dxfId="24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6">
      <pivotArea field="1" type="button" dataOnly="0" labelOnly="1" outline="0"/>
    </format>
    <format dxfId="2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4">
      <pivotArea field="1" type="button" dataOnly="0" labelOnly="1" outline="0"/>
    </format>
    <format dxfId="2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7">
      <pivotArea field="3" type="button" dataOnly="0" labelOnly="1" outline="0" axis="axisRow" fieldPosition="0"/>
    </format>
    <format dxfId="236">
      <pivotArea field="3" type="button" dataOnly="0" labelOnly="1" outline="0" axis="axisRow" fieldPosition="0"/>
    </format>
    <format dxfId="23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2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8" cacheId="115" applyNumberFormats="0" applyBorderFormats="0" applyFontFormats="0" applyPatternFormats="0" applyAlignmentFormats="0" applyWidthHeightFormats="1" dataCaption="Valores" grandTotalCaption="Total Gastos  MDMQ" updatedVersion="6" minRefreshableVersion="3" useAutoFormatting="1" itemPrintTitles="1" createdVersion="5" indent="0" outline="1" outlineData="1" multipleFieldFilters="0" rowHeaderCaption="Área / Sector / Centro Gestor / Programa / Proyecto / Grupo / Partida">
  <location ref="A4229:F4242" firstHeaderRow="0" firstDataRow="1" firstDataCol="1"/>
  <pivotFields count="25"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dataField="1"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dataField="1" dragToRow="0" dragToCol="0" dragToPage="0" showAll="0" defaultSubtotal="0"/>
  </pivotFields>
  <rowFields count="7">
    <field x="2"/>
    <field x="4"/>
    <field x="5"/>
    <field x="7"/>
    <field x="8"/>
    <field x="9"/>
    <field x="10"/>
  </rowFields>
  <rowItems count="13">
    <i>
      <x/>
    </i>
    <i r="1">
      <x/>
    </i>
    <i r="2">
      <x/>
    </i>
    <i r="3">
      <x/>
    </i>
    <i r="4">
      <x/>
    </i>
    <i r="5">
      <x/>
    </i>
    <i r="6">
      <x/>
    </i>
    <i r="5">
      <x v="1"/>
    </i>
    <i r="6">
      <x v="1"/>
    </i>
    <i r="5">
      <x v="2"/>
    </i>
    <i r="6">
      <x v="2"/>
    </i>
    <i r="6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12" baseField="4" baseItem="0"/>
    <dataField name=" Codificado Actual" fld="14" baseField="0" baseItem="0"/>
    <dataField name=" Reformas" fld="15" baseField="0" baseItem="0"/>
    <dataField name=" Codificado con Reforma" fld="16" baseField="0" baseItem="0"/>
    <dataField name=" % Reducción" fld="24" baseField="0" baseItem="0" numFmtId="10"/>
  </dataFields>
  <formats count="12">
    <format dxfId="114">
      <pivotArea field="4" type="button" dataOnly="0" labelOnly="1" outline="0" axis="axisRow" fieldPosition="1"/>
    </format>
    <format dxfId="1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6">
      <pivotArea field="4" type="button" dataOnly="0" labelOnly="1" outline="0" axis="axisRow" fieldPosition="1"/>
    </format>
    <format dxfId="1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8">
      <pivotArea field="4" type="button" dataOnly="0" labelOnly="1" outline="0" axis="axisRow" fieldPosition="1"/>
    </format>
    <format dxfId="1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0">
      <pivotArea outline="0" collapsedLevelsAreSubtotals="1" fieldPosition="0"/>
    </format>
    <format dxfId="1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0" cacheId="103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Área / Sector / Centro Gestor / Programa / Proyecto / Grupo / Partida">
  <location ref="A5:F4223" firstHeaderRow="0" firstDataRow="1" firstDataCol="1"/>
  <pivotFields count="25"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17">
        <item x="1"/>
        <item x="2"/>
        <item x="4"/>
        <item x="12"/>
        <item x="14"/>
        <item x="5"/>
        <item x="0"/>
        <item x="6"/>
        <item x="9"/>
        <item x="7"/>
        <item x="8"/>
        <item x="3"/>
        <item x="13"/>
        <item x="15"/>
        <item x="10"/>
        <item x="11"/>
        <item t="default"/>
      </items>
    </pivotField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axis="axisRow" showAll="0">
      <items count="30">
        <item x="18"/>
        <item x="4"/>
        <item x="21"/>
        <item x="3"/>
        <item x="24"/>
        <item x="5"/>
        <item x="10"/>
        <item x="25"/>
        <item x="0"/>
        <item x="8"/>
        <item x="9"/>
        <item x="26"/>
        <item x="12"/>
        <item x="13"/>
        <item x="1"/>
        <item x="23"/>
        <item x="27"/>
        <item x="17"/>
        <item x="6"/>
        <item x="16"/>
        <item x="19"/>
        <item x="11"/>
        <item x="7"/>
        <item x="20"/>
        <item x="28"/>
        <item x="2"/>
        <item x="22"/>
        <item x="14"/>
        <item x="15"/>
        <item t="default"/>
      </items>
    </pivotField>
    <pivotField axis="axisRow" showAll="0">
      <items count="119">
        <item x="1"/>
        <item x="0"/>
        <item x="52"/>
        <item x="50"/>
        <item x="68"/>
        <item x="57"/>
        <item x="58"/>
        <item x="36"/>
        <item x="49"/>
        <item x="117"/>
        <item x="54"/>
        <item x="56"/>
        <item x="53"/>
        <item x="60"/>
        <item x="48"/>
        <item x="51"/>
        <item x="55"/>
        <item x="35"/>
        <item x="4"/>
        <item x="70"/>
        <item x="71"/>
        <item x="74"/>
        <item x="72"/>
        <item x="73"/>
        <item x="5"/>
        <item x="6"/>
        <item x="7"/>
        <item x="2"/>
        <item x="8"/>
        <item x="9"/>
        <item x="101"/>
        <item x="102"/>
        <item x="10"/>
        <item x="77"/>
        <item x="76"/>
        <item x="32"/>
        <item x="78"/>
        <item x="33"/>
        <item x="11"/>
        <item x="24"/>
        <item x="22"/>
        <item x="23"/>
        <item x="90"/>
        <item x="12"/>
        <item x="91"/>
        <item x="92"/>
        <item x="93"/>
        <item x="95"/>
        <item x="34"/>
        <item x="96"/>
        <item x="94"/>
        <item x="97"/>
        <item x="98"/>
        <item x="99"/>
        <item x="100"/>
        <item x="81"/>
        <item x="87"/>
        <item x="79"/>
        <item x="13"/>
        <item x="80"/>
        <item x="25"/>
        <item x="82"/>
        <item x="26"/>
        <item x="27"/>
        <item x="28"/>
        <item x="83"/>
        <item x="84"/>
        <item x="29"/>
        <item x="85"/>
        <item x="86"/>
        <item x="38"/>
        <item x="44"/>
        <item x="69"/>
        <item x="30"/>
        <item x="75"/>
        <item x="61"/>
        <item x="103"/>
        <item x="104"/>
        <item x="105"/>
        <item x="106"/>
        <item x="59"/>
        <item x="45"/>
        <item x="47"/>
        <item x="43"/>
        <item x="19"/>
        <item x="39"/>
        <item x="40"/>
        <item x="20"/>
        <item x="31"/>
        <item x="41"/>
        <item x="42"/>
        <item x="46"/>
        <item x="88"/>
        <item x="14"/>
        <item x="15"/>
        <item x="3"/>
        <item x="112"/>
        <item x="114"/>
        <item x="113"/>
        <item x="89"/>
        <item x="115"/>
        <item x="37"/>
        <item x="21"/>
        <item x="16"/>
        <item x="107"/>
        <item x="108"/>
        <item x="17"/>
        <item x="18"/>
        <item x="62"/>
        <item x="64"/>
        <item x="66"/>
        <item x="63"/>
        <item x="65"/>
        <item x="67"/>
        <item x="109"/>
        <item x="110"/>
        <item x="111"/>
        <item x="116"/>
        <item t="default"/>
      </items>
    </pivotField>
    <pivotField axis="axisRow" showAll="0">
      <items count="14">
        <item x="0"/>
        <item x="1"/>
        <item x="11"/>
        <item x="2"/>
        <item x="10"/>
        <item x="3"/>
        <item x="4"/>
        <item x="5"/>
        <item x="8"/>
        <item x="9"/>
        <item x="6"/>
        <item x="12"/>
        <item x="7"/>
        <item t="default"/>
      </items>
    </pivotField>
    <pivotField axis="axisRow" showAll="0">
      <items count="239">
        <item x="0"/>
        <item x="1"/>
        <item x="152"/>
        <item x="2"/>
        <item x="3"/>
        <item x="4"/>
        <item x="5"/>
        <item x="6"/>
        <item x="7"/>
        <item x="81"/>
        <item x="8"/>
        <item x="9"/>
        <item x="82"/>
        <item x="10"/>
        <item x="11"/>
        <item x="12"/>
        <item x="13"/>
        <item x="172"/>
        <item x="201"/>
        <item x="173"/>
        <item x="14"/>
        <item x="15"/>
        <item x="16"/>
        <item x="17"/>
        <item x="91"/>
        <item x="18"/>
        <item x="139"/>
        <item x="19"/>
        <item x="20"/>
        <item x="140"/>
        <item x="92"/>
        <item x="21"/>
        <item x="22"/>
        <item x="202"/>
        <item x="230"/>
        <item x="121"/>
        <item x="83"/>
        <item x="207"/>
        <item x="112"/>
        <item x="23"/>
        <item x="165"/>
        <item x="84"/>
        <item x="193"/>
        <item x="85"/>
        <item x="86"/>
        <item x="24"/>
        <item x="93"/>
        <item x="25"/>
        <item x="26"/>
        <item x="122"/>
        <item x="127"/>
        <item x="236"/>
        <item x="113"/>
        <item x="178"/>
        <item x="166"/>
        <item x="27"/>
        <item x="203"/>
        <item x="180"/>
        <item x="174"/>
        <item x="208"/>
        <item x="175"/>
        <item x="118"/>
        <item x="105"/>
        <item x="28"/>
        <item x="87"/>
        <item x="29"/>
        <item x="30"/>
        <item x="31"/>
        <item x="32"/>
        <item x="33"/>
        <item x="34"/>
        <item x="167"/>
        <item x="35"/>
        <item x="94"/>
        <item x="36"/>
        <item x="153"/>
        <item x="37"/>
        <item x="197"/>
        <item x="95"/>
        <item x="128"/>
        <item x="168"/>
        <item x="204"/>
        <item x="141"/>
        <item x="154"/>
        <item x="198"/>
        <item x="169"/>
        <item x="96"/>
        <item x="97"/>
        <item x="123"/>
        <item x="119"/>
        <item x="237"/>
        <item x="114"/>
        <item x="181"/>
        <item x="182"/>
        <item x="183"/>
        <item x="38"/>
        <item x="158"/>
        <item x="39"/>
        <item x="98"/>
        <item x="176"/>
        <item x="184"/>
        <item x="185"/>
        <item x="186"/>
        <item x="187"/>
        <item x="188"/>
        <item x="177"/>
        <item x="231"/>
        <item x="40"/>
        <item x="41"/>
        <item x="232"/>
        <item x="233"/>
        <item x="234"/>
        <item x="142"/>
        <item x="42"/>
        <item x="213"/>
        <item x="43"/>
        <item x="214"/>
        <item x="215"/>
        <item x="44"/>
        <item x="45"/>
        <item x="235"/>
        <item x="199"/>
        <item x="107"/>
        <item x="108"/>
        <item x="109"/>
        <item x="143"/>
        <item x="179"/>
        <item x="116"/>
        <item x="60"/>
        <item x="57"/>
        <item x="53"/>
        <item x="124"/>
        <item x="61"/>
        <item x="72"/>
        <item x="205"/>
        <item x="125"/>
        <item x="224"/>
        <item x="222"/>
        <item x="144"/>
        <item x="58"/>
        <item x="209"/>
        <item x="54"/>
        <item x="148"/>
        <item x="211"/>
        <item x="223"/>
        <item x="227"/>
        <item x="101"/>
        <item x="99"/>
        <item x="155"/>
        <item x="149"/>
        <item x="145"/>
        <item x="194"/>
        <item x="62"/>
        <item x="63"/>
        <item x="46"/>
        <item x="129"/>
        <item x="159"/>
        <item x="120"/>
        <item x="67"/>
        <item x="147"/>
        <item x="160"/>
        <item x="70"/>
        <item x="55"/>
        <item x="47"/>
        <item x="106"/>
        <item x="150"/>
        <item x="111"/>
        <item x="48"/>
        <item x="49"/>
        <item x="195"/>
        <item x="200"/>
        <item x="170"/>
        <item x="88"/>
        <item x="56"/>
        <item x="89"/>
        <item x="126"/>
        <item x="110"/>
        <item x="219"/>
        <item x="69"/>
        <item x="130"/>
        <item x="50"/>
        <item x="73"/>
        <item x="64"/>
        <item x="131"/>
        <item x="132"/>
        <item x="71"/>
        <item x="68"/>
        <item x="218"/>
        <item x="59"/>
        <item x="133"/>
        <item x="51"/>
        <item x="225"/>
        <item x="65"/>
        <item x="161"/>
        <item x="226"/>
        <item x="220"/>
        <item x="134"/>
        <item x="102"/>
        <item x="135"/>
        <item x="103"/>
        <item x="115"/>
        <item x="52"/>
        <item x="100"/>
        <item x="66"/>
        <item x="151"/>
        <item x="216"/>
        <item x="210"/>
        <item x="75"/>
        <item x="76"/>
        <item x="74"/>
        <item x="162"/>
        <item x="104"/>
        <item x="136"/>
        <item x="163"/>
        <item x="156"/>
        <item x="157"/>
        <item x="228"/>
        <item x="137"/>
        <item x="221"/>
        <item x="196"/>
        <item x="79"/>
        <item x="77"/>
        <item x="146"/>
        <item x="117"/>
        <item x="78"/>
        <item x="217"/>
        <item x="80"/>
        <item x="229"/>
        <item x="138"/>
        <item x="171"/>
        <item x="212"/>
        <item x="206"/>
        <item x="164"/>
        <item x="189"/>
        <item x="190"/>
        <item x="191"/>
        <item x="90"/>
        <item x="192"/>
        <item t="default"/>
      </items>
    </pivotField>
    <pivotField showAll="0"/>
    <pivotField dataField="1"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dataField="1" dragToRow="0" dragToCol="0" dragToPage="0" showAll="0" defaultSubtotal="0"/>
  </pivotFields>
  <rowFields count="7">
    <field x="2"/>
    <field x="4"/>
    <field x="5"/>
    <field x="7"/>
    <field x="8"/>
    <field x="9"/>
    <field x="10"/>
  </rowFields>
  <rowItems count="4218">
    <i>
      <x/>
    </i>
    <i r="1">
      <x v="3"/>
    </i>
    <i r="2">
      <x v="33"/>
    </i>
    <i r="3">
      <x v="28"/>
    </i>
    <i r="4">
      <x v="3"/>
    </i>
    <i r="5">
      <x v="9"/>
    </i>
    <i r="6">
      <x v="215"/>
    </i>
    <i r="2">
      <x v="49"/>
    </i>
    <i r="3">
      <x/>
    </i>
    <i r="4">
      <x v="20"/>
    </i>
    <i r="5">
      <x v="6"/>
    </i>
    <i r="6">
      <x v="129"/>
    </i>
    <i r="6">
      <x v="130"/>
    </i>
    <i r="6">
      <x v="140"/>
    </i>
    <i r="6">
      <x v="141"/>
    </i>
    <i r="6">
      <x v="206"/>
    </i>
    <i r="4">
      <x v="21"/>
    </i>
    <i r="5">
      <x v="9"/>
    </i>
    <i r="6">
      <x v="217"/>
    </i>
    <i r="3">
      <x v="8"/>
    </i>
    <i r="4">
      <x/>
    </i>
    <i r="5">
      <x v="1"/>
    </i>
    <i r="6">
      <x v="24"/>
    </i>
    <i r="6">
      <x v="27"/>
    </i>
    <i r="6">
      <x v="28"/>
    </i>
    <i r="6">
      <x v="35"/>
    </i>
    <i r="6">
      <x v="37"/>
    </i>
    <i r="6">
      <x v="45"/>
    </i>
    <i r="6">
      <x v="47"/>
    </i>
    <i r="6">
      <x v="55"/>
    </i>
    <i r="6">
      <x v="57"/>
    </i>
    <i r="6">
      <x v="59"/>
    </i>
    <i r="6">
      <x v="63"/>
    </i>
    <i r="6">
      <x v="68"/>
    </i>
    <i r="6">
      <x v="70"/>
    </i>
    <i r="6">
      <x v="73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7"/>
    </i>
    <i r="4">
      <x v="19"/>
    </i>
    <i r="5">
      <x v="6"/>
    </i>
    <i r="6">
      <x v="174"/>
    </i>
    <i r="6">
      <x v="175"/>
    </i>
    <i r="5">
      <x v="10"/>
    </i>
    <i r="6">
      <x v="224"/>
    </i>
    <i r="3">
      <x v="20"/>
    </i>
    <i r="4">
      <x v="22"/>
    </i>
    <i r="5">
      <x v="6"/>
    </i>
    <i r="6">
      <x v="174"/>
    </i>
    <i r="6">
      <x v="175"/>
    </i>
    <i r="5">
      <x v="10"/>
    </i>
    <i r="6">
      <x v="224"/>
    </i>
    <i r="3">
      <x v="23"/>
    </i>
    <i r="4">
      <x v="23"/>
    </i>
    <i r="5">
      <x v="6"/>
    </i>
    <i r="6">
      <x v="129"/>
    </i>
    <i r="6">
      <x v="131"/>
    </i>
    <i r="6">
      <x v="140"/>
    </i>
    <i r="6">
      <x v="178"/>
    </i>
    <i r="6">
      <x v="201"/>
    </i>
    <i r="1">
      <x v="6"/>
    </i>
    <i r="2">
      <x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3"/>
    </i>
    <i r="4">
      <x v="18"/>
    </i>
    <i r="5">
      <x v="6"/>
    </i>
    <i r="6">
      <x v="154"/>
    </i>
    <i r="6">
      <x v="163"/>
    </i>
    <i r="6">
      <x v="167"/>
    </i>
    <i r="6">
      <x v="168"/>
    </i>
    <i r="6">
      <x v="180"/>
    </i>
    <i r="6">
      <x v="190"/>
    </i>
    <i r="6">
      <x v="201"/>
    </i>
    <i r="5">
      <x v="7"/>
    </i>
    <i r="6">
      <x v="209"/>
    </i>
    <i r="5">
      <x v="10"/>
    </i>
    <i r="6">
      <x v="221"/>
    </i>
    <i r="6">
      <x v="224"/>
    </i>
    <i r="3">
      <x v="5"/>
    </i>
    <i r="4">
      <x v="43"/>
    </i>
    <i r="5">
      <x v="6"/>
    </i>
    <i r="6">
      <x v="129"/>
    </i>
    <i r="6">
      <x v="139"/>
    </i>
    <i r="6">
      <x v="161"/>
    </i>
    <i r="6">
      <x v="163"/>
    </i>
    <i r="6">
      <x v="173"/>
    </i>
    <i r="6">
      <x v="190"/>
    </i>
    <i r="5">
      <x v="10"/>
    </i>
    <i r="6">
      <x v="224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1"/>
    </i>
    <i r="6">
      <x v="32"/>
    </i>
    <i r="6">
      <x v="39"/>
    </i>
    <i r="6">
      <x v="45"/>
    </i>
    <i r="6">
      <x v="47"/>
    </i>
    <i r="6">
      <x v="48"/>
    </i>
    <i r="6">
      <x v="55"/>
    </i>
    <i r="6">
      <x v="63"/>
    </i>
    <i r="6">
      <x v="65"/>
    </i>
    <i r="6">
      <x v="66"/>
    </i>
    <i r="6">
      <x v="67"/>
    </i>
    <i r="6">
      <x v="68"/>
    </i>
    <i r="6">
      <x v="69"/>
    </i>
    <i r="6">
      <x v="70"/>
    </i>
    <i r="6">
      <x v="72"/>
    </i>
    <i r="6">
      <x v="74"/>
    </i>
    <i r="6">
      <x v="76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3"/>
    </i>
    <i r="6">
      <x v="162"/>
    </i>
    <i r="6">
      <x v="178"/>
    </i>
    <i r="6">
      <x v="181"/>
    </i>
    <i r="5">
      <x v="10"/>
    </i>
    <i r="6">
      <x v="221"/>
    </i>
    <i r="6">
      <x v="224"/>
    </i>
    <i r="4">
      <x v="107"/>
    </i>
    <i r="5">
      <x v="6"/>
    </i>
    <i r="6">
      <x v="128"/>
    </i>
    <i r="6">
      <x v="186"/>
    </i>
    <i r="3">
      <x v="14"/>
    </i>
    <i r="4">
      <x v="24"/>
    </i>
    <i r="5">
      <x v="6"/>
    </i>
    <i r="6">
      <x v="130"/>
    </i>
    <i r="6">
      <x v="141"/>
    </i>
    <i r="6">
      <x v="162"/>
    </i>
    <i r="6">
      <x v="167"/>
    </i>
    <i r="6">
      <x v="168"/>
    </i>
    <i r="6">
      <x v="173"/>
    </i>
    <i r="6">
      <x v="190"/>
    </i>
    <i r="5">
      <x v="7"/>
    </i>
    <i r="6">
      <x v="207"/>
    </i>
    <i r="6">
      <x v="208"/>
    </i>
    <i r="6">
      <x v="209"/>
    </i>
    <i r="4">
      <x v="25"/>
    </i>
    <i r="5">
      <x v="6"/>
    </i>
    <i r="6">
      <x v="129"/>
    </i>
    <i r="6">
      <x v="130"/>
    </i>
    <i r="6">
      <x v="139"/>
    </i>
    <i r="6">
      <x v="162"/>
    </i>
    <i r="6">
      <x v="163"/>
    </i>
    <i r="6">
      <x v="168"/>
    </i>
    <i r="6">
      <x v="173"/>
    </i>
    <i r="4">
      <x v="26"/>
    </i>
    <i r="5">
      <x v="6"/>
    </i>
    <i r="6">
      <x v="130"/>
    </i>
    <i r="6">
      <x v="139"/>
    </i>
    <i r="6">
      <x v="163"/>
    </i>
    <i r="6">
      <x v="188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8"/>
    </i>
    <i r="6">
      <x v="129"/>
    </i>
    <i r="6">
      <x v="130"/>
    </i>
    <i r="6">
      <x v="132"/>
    </i>
    <i r="6">
      <x v="152"/>
    </i>
    <i r="6">
      <x v="153"/>
    </i>
    <i r="6">
      <x v="173"/>
    </i>
    <i r="6">
      <x v="180"/>
    </i>
    <i r="6">
      <x v="182"/>
    </i>
    <i r="6">
      <x v="192"/>
    </i>
    <i r="6">
      <x v="203"/>
    </i>
    <i r="5">
      <x v="10"/>
    </i>
    <i r="6">
      <x v="220"/>
    </i>
    <i r="6">
      <x v="221"/>
    </i>
    <i r="6">
      <x v="224"/>
    </i>
    <i r="4">
      <x v="28"/>
    </i>
    <i r="5">
      <x v="6"/>
    </i>
    <i r="6">
      <x v="158"/>
    </i>
    <i r="6">
      <x v="186"/>
    </i>
    <i r="5">
      <x v="7"/>
    </i>
    <i r="6">
      <x v="207"/>
    </i>
    <i r="6">
      <x v="208"/>
    </i>
    <i r="4">
      <x v="29"/>
    </i>
    <i r="5">
      <x v="6"/>
    </i>
    <i r="6">
      <x v="130"/>
    </i>
    <i r="6">
      <x v="139"/>
    </i>
    <i r="6">
      <x v="163"/>
    </i>
    <i r="6">
      <x v="178"/>
    </i>
    <i r="6">
      <x v="188"/>
    </i>
    <i r="3">
      <x v="18"/>
    </i>
    <i r="4">
      <x v="58"/>
    </i>
    <i r="5">
      <x v="6"/>
    </i>
    <i r="6">
      <x v="130"/>
    </i>
    <i r="6">
      <x v="173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85"/>
    </i>
    <i r="6">
      <x v="188"/>
    </i>
    <i r="5">
      <x v="10"/>
    </i>
    <i r="6">
      <x v="226"/>
    </i>
    <i r="4">
      <x v="94"/>
    </i>
    <i r="5">
      <x v="6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2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29"/>
    </i>
    <i r="6">
      <x v="130"/>
    </i>
    <i r="6">
      <x v="163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7"/>
    </i>
    <i r="6">
      <x v="28"/>
    </i>
    <i r="6">
      <x v="30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5"/>
    </i>
    <i r="6">
      <x v="64"/>
    </i>
    <i r="6">
      <x v="66"/>
    </i>
    <i r="6">
      <x v="67"/>
    </i>
    <i r="6">
      <x v="68"/>
    </i>
    <i r="6">
      <x v="70"/>
    </i>
    <i r="6">
      <x v="73"/>
    </i>
    <i r="6">
      <x v="74"/>
    </i>
    <i r="6">
      <x v="76"/>
    </i>
    <i r="6">
      <x v="78"/>
    </i>
    <i r="6">
      <x v="86"/>
    </i>
    <i r="6">
      <x v="87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68"/>
    </i>
    <i r="6">
      <x v="186"/>
    </i>
    <i r="4">
      <x v="107"/>
    </i>
    <i r="5">
      <x v="6"/>
    </i>
    <i r="6">
      <x v="129"/>
    </i>
    <i r="6">
      <x v="178"/>
    </i>
    <i r="6">
      <x v="192"/>
    </i>
    <i r="5">
      <x v="10"/>
    </i>
    <i r="6">
      <x v="221"/>
    </i>
    <i r="3">
      <x v="14"/>
    </i>
    <i r="4">
      <x v="24"/>
    </i>
    <i r="5">
      <x v="6"/>
    </i>
    <i r="6">
      <x v="129"/>
    </i>
    <i r="6">
      <x v="130"/>
    </i>
    <i r="6">
      <x v="141"/>
    </i>
    <i r="6">
      <x v="163"/>
    </i>
    <i r="6">
      <x v="167"/>
    </i>
    <i r="6">
      <x v="168"/>
    </i>
    <i r="6">
      <x v="173"/>
    </i>
    <i r="6">
      <x v="178"/>
    </i>
    <i r="6">
      <x v="186"/>
    </i>
    <i r="5">
      <x v="7"/>
    </i>
    <i r="6">
      <x v="207"/>
    </i>
    <i r="6">
      <x v="208"/>
    </i>
    <i r="5">
      <x v="10"/>
    </i>
    <i r="6">
      <x v="220"/>
    </i>
    <i r="6">
      <x v="221"/>
    </i>
    <i r="6">
      <x v="224"/>
    </i>
    <i r="4">
      <x v="25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6"/>
    </i>
    <i r="5">
      <x v="10"/>
    </i>
    <i r="6">
      <x v="221"/>
    </i>
    <i r="4">
      <x v="26"/>
    </i>
    <i r="5">
      <x v="6"/>
    </i>
    <i r="6">
      <x v="129"/>
    </i>
    <i r="6">
      <x v="130"/>
    </i>
    <i r="6">
      <x v="163"/>
    </i>
    <i r="6">
      <x v="168"/>
    </i>
    <i r="6">
      <x v="186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8"/>
    </i>
    <i r="5">
      <x v="10"/>
    </i>
    <i r="6">
      <x v="221"/>
    </i>
    <i r="4">
      <x v="28"/>
    </i>
    <i r="5">
      <x v="6"/>
    </i>
    <i r="6">
      <x v="130"/>
    </i>
    <i r="6">
      <x v="141"/>
    </i>
    <i r="6">
      <x v="167"/>
    </i>
    <i r="5">
      <x v="7"/>
    </i>
    <i r="6">
      <x v="207"/>
    </i>
    <i r="6">
      <x v="208"/>
    </i>
    <i r="5">
      <x v="10"/>
    </i>
    <i r="6">
      <x v="220"/>
    </i>
    <i r="6">
      <x v="221"/>
    </i>
    <i r="6">
      <x v="224"/>
    </i>
    <i r="4">
      <x v="2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47"/>
    </i>
    <i r="6">
      <x v="173"/>
    </i>
    <i r="6">
      <x v="188"/>
    </i>
    <i r="6">
      <x v="192"/>
    </i>
    <i r="6">
      <x v="202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3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8"/>
    </i>
    <i r="3">
      <x v="3"/>
    </i>
    <i r="4">
      <x v="18"/>
    </i>
    <i r="5">
      <x v="6"/>
    </i>
    <i r="6">
      <x v="163"/>
    </i>
    <i r="6">
      <x v="167"/>
    </i>
    <i r="6">
      <x v="168"/>
    </i>
    <i r="6">
      <x v="180"/>
    </i>
    <i r="6">
      <x v="190"/>
    </i>
    <i r="6">
      <x v="201"/>
    </i>
    <i r="5">
      <x v="7"/>
    </i>
    <i r="6">
      <x v="209"/>
    </i>
    <i r="5">
      <x v="10"/>
    </i>
    <i r="6">
      <x v="221"/>
    </i>
    <i r="6">
      <x v="224"/>
    </i>
    <i r="3">
      <x v="5"/>
    </i>
    <i r="4">
      <x v="43"/>
    </i>
    <i r="5">
      <x v="6"/>
    </i>
    <i r="6">
      <x v="129"/>
    </i>
    <i r="6">
      <x v="147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8"/>
    </i>
    <i r="6">
      <x v="31"/>
    </i>
    <i r="6">
      <x v="32"/>
    </i>
    <i r="6">
      <x v="45"/>
    </i>
    <i r="6">
      <x v="47"/>
    </i>
    <i r="6">
      <x v="48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4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3"/>
    </i>
    <i r="6">
      <x v="158"/>
    </i>
    <i r="6">
      <x v="178"/>
    </i>
    <i r="6">
      <x v="186"/>
    </i>
    <i r="6">
      <x v="192"/>
    </i>
    <i r="6">
      <x v="199"/>
    </i>
    <i r="5">
      <x v="7"/>
    </i>
    <i r="6">
      <x v="208"/>
    </i>
    <i r="5">
      <x v="10"/>
    </i>
    <i r="6">
      <x v="221"/>
    </i>
    <i r="4">
      <x v="107"/>
    </i>
    <i r="5">
      <x v="6"/>
    </i>
    <i r="6">
      <x v="178"/>
    </i>
    <i r="6">
      <x v="181"/>
    </i>
    <i r="6">
      <x v="186"/>
    </i>
    <i r="5">
      <x v="10"/>
    </i>
    <i r="6">
      <x v="221"/>
    </i>
    <i r="3">
      <x v="14"/>
    </i>
    <i r="4">
      <x v="24"/>
    </i>
    <i r="5">
      <x v="6"/>
    </i>
    <i r="6">
      <x v="186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46"/>
    </i>
    <i r="6">
      <x v="163"/>
    </i>
    <i r="6">
      <x v="173"/>
    </i>
    <i r="6">
      <x v="178"/>
    </i>
    <i r="6">
      <x v="186"/>
    </i>
    <i r="4">
      <x v="26"/>
    </i>
    <i r="5">
      <x v="6"/>
    </i>
    <i r="6">
      <x v="130"/>
    </i>
    <i r="6">
      <x v="163"/>
    </i>
    <i r="6">
      <x v="173"/>
    </i>
    <i r="6">
      <x v="186"/>
    </i>
    <i r="6">
      <x v="197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73"/>
    </i>
    <i r="6">
      <x v="180"/>
    </i>
    <i r="6">
      <x v="182"/>
    </i>
    <i r="5">
      <x v="10"/>
    </i>
    <i r="6">
      <x v="221"/>
    </i>
    <i r="4">
      <x v="28"/>
    </i>
    <i r="5">
      <x v="6"/>
    </i>
    <i r="6">
      <x v="168"/>
    </i>
    <i r="5">
      <x v="7"/>
    </i>
    <i r="6">
      <x v="207"/>
    </i>
    <i r="6">
      <x v="208"/>
    </i>
    <i r="6">
      <x v="211"/>
    </i>
    <i r="4">
      <x v="2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30"/>
    </i>
    <i r="6">
      <x v="139"/>
    </i>
    <i r="6">
      <x v="163"/>
    </i>
    <i r="6">
      <x v="168"/>
    </i>
    <i r="6">
      <x v="173"/>
    </i>
    <i r="3">
      <x v="22"/>
    </i>
    <i r="4">
      <x v="103"/>
    </i>
    <i r="5">
      <x v="6"/>
    </i>
    <i r="6">
      <x v="128"/>
    </i>
    <i r="6">
      <x v="130"/>
    </i>
    <i r="6">
      <x v="186"/>
    </i>
    <i r="3">
      <x v="25"/>
    </i>
    <i r="4">
      <x v="93"/>
    </i>
    <i r="5">
      <x v="6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4"/>
    </i>
    <i r="3">
      <x v="1"/>
    </i>
    <i r="4">
      <x v="32"/>
    </i>
    <i r="5">
      <x v="6"/>
    </i>
    <i r="6">
      <x v="129"/>
    </i>
    <i r="6">
      <x v="130"/>
    </i>
    <i r="4">
      <x v="38"/>
    </i>
    <i r="5">
      <x v="6"/>
    </i>
    <i r="6">
      <x v="129"/>
    </i>
    <i r="6">
      <x v="130"/>
    </i>
    <i r="6">
      <x v="139"/>
    </i>
    <i r="3">
      <x v="3"/>
    </i>
    <i r="4">
      <x v="18"/>
    </i>
    <i r="5">
      <x v="6"/>
    </i>
    <i r="6">
      <x v="164"/>
    </i>
    <i r="3">
      <x v="5"/>
    </i>
    <i r="4">
      <x v="43"/>
    </i>
    <i r="5">
      <x v="6"/>
    </i>
    <i r="6">
      <x v="129"/>
    </i>
    <i r="6">
      <x v="130"/>
    </i>
    <i r="6">
      <x v="173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8"/>
    </i>
    <i r="6">
      <x v="31"/>
    </i>
    <i r="6">
      <x v="32"/>
    </i>
    <i r="6">
      <x v="45"/>
    </i>
    <i r="6">
      <x v="47"/>
    </i>
    <i r="6">
      <x v="48"/>
    </i>
    <i r="6">
      <x v="62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62"/>
    </i>
    <i r="6">
      <x v="168"/>
    </i>
    <i r="6">
      <x v="186"/>
    </i>
    <i r="6">
      <x v="192"/>
    </i>
    <i r="5">
      <x v="10"/>
    </i>
    <i r="6">
      <x v="221"/>
    </i>
    <i r="4">
      <x v="107"/>
    </i>
    <i r="5">
      <x v="6"/>
    </i>
    <i r="6">
      <x v="130"/>
    </i>
    <i r="6">
      <x v="178"/>
    </i>
    <i r="6">
      <x v="201"/>
    </i>
    <i r="5">
      <x v="10"/>
    </i>
    <i r="6">
      <x v="224"/>
    </i>
    <i r="3">
      <x v="14"/>
    </i>
    <i r="4">
      <x v="24"/>
    </i>
    <i r="5">
      <x v="6"/>
    </i>
    <i r="6">
      <x v="173"/>
    </i>
    <i r="5">
      <x v="7"/>
    </i>
    <i r="6">
      <x v="207"/>
    </i>
    <i r="6">
      <x v="208"/>
    </i>
    <i r="4">
      <x v="25"/>
    </i>
    <i r="5">
      <x v="6"/>
    </i>
    <i r="6">
      <x v="129"/>
    </i>
    <i r="6">
      <x v="130"/>
    </i>
    <i r="6">
      <x v="139"/>
    </i>
    <i r="6">
      <x v="162"/>
    </i>
    <i r="6">
      <x v="163"/>
    </i>
    <i r="6">
      <x v="173"/>
    </i>
    <i r="6">
      <x v="182"/>
    </i>
    <i r="6">
      <x v="186"/>
    </i>
    <i r="4">
      <x v="26"/>
    </i>
    <i r="5">
      <x v="6"/>
    </i>
    <i r="6">
      <x v="130"/>
    </i>
    <i r="6">
      <x v="139"/>
    </i>
    <i r="6">
      <x v="163"/>
    </i>
    <i r="6">
      <x v="178"/>
    </i>
    <i r="6">
      <x v="186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2"/>
    </i>
    <i r="6">
      <x v="123"/>
    </i>
    <i r="6">
      <x v="124"/>
    </i>
    <i r="6">
      <x v="128"/>
    </i>
    <i r="6">
      <x v="129"/>
    </i>
    <i r="6">
      <x v="130"/>
    </i>
    <i r="6">
      <x v="152"/>
    </i>
    <i r="6">
      <x v="163"/>
    </i>
    <i r="6">
      <x v="173"/>
    </i>
    <i r="6">
      <x v="176"/>
    </i>
    <i r="6">
      <x v="180"/>
    </i>
    <i r="6">
      <x v="182"/>
    </i>
    <i r="6">
      <x v="186"/>
    </i>
    <i r="6">
      <x v="188"/>
    </i>
    <i r="6">
      <x v="192"/>
    </i>
    <i r="6">
      <x v="199"/>
    </i>
    <i r="5">
      <x v="10"/>
    </i>
    <i r="6">
      <x v="220"/>
    </i>
    <i r="6">
      <x v="221"/>
    </i>
    <i r="6">
      <x v="224"/>
    </i>
    <i r="4">
      <x v="28"/>
    </i>
    <i r="5">
      <x v="6"/>
    </i>
    <i r="6">
      <x v="162"/>
    </i>
    <i r="6">
      <x v="164"/>
    </i>
    <i r="6">
      <x v="166"/>
    </i>
    <i r="6">
      <x v="186"/>
    </i>
    <i r="5">
      <x v="7"/>
    </i>
    <i r="6">
      <x v="207"/>
    </i>
    <i r="6">
      <x v="208"/>
    </i>
    <i r="5">
      <x v="10"/>
    </i>
    <i r="6">
      <x v="221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63"/>
    </i>
    <i r="6">
      <x v="168"/>
    </i>
    <i r="6">
      <x v="173"/>
    </i>
    <i r="3">
      <x v="22"/>
    </i>
    <i r="4">
      <x v="103"/>
    </i>
    <i r="5">
      <x v="6"/>
    </i>
    <i r="6">
      <x v="186"/>
    </i>
    <i r="6">
      <x v="201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68"/>
    </i>
    <i r="5">
      <x v="10"/>
    </i>
    <i r="6">
      <x v="220"/>
    </i>
    <i r="6">
      <x v="226"/>
    </i>
    <i r="2">
      <x v="5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30"/>
    </i>
    <i r="6">
      <x v="173"/>
    </i>
    <i r="6">
      <x v="180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30"/>
    </i>
    <i r="6">
      <x v="31"/>
    </i>
    <i r="6">
      <x v="32"/>
    </i>
    <i r="6">
      <x v="38"/>
    </i>
    <i r="6">
      <x v="45"/>
    </i>
    <i r="6">
      <x v="47"/>
    </i>
    <i r="6">
      <x v="48"/>
    </i>
    <i r="6">
      <x v="52"/>
    </i>
    <i r="6">
      <x v="62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7"/>
    </i>
    <i r="6">
      <x v="91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7"/>
    </i>
    <i r="6">
      <x v="129"/>
    </i>
    <i r="6">
      <x v="186"/>
    </i>
    <i r="6">
      <x v="192"/>
    </i>
    <i r="6">
      <x v="199"/>
    </i>
    <i r="5">
      <x v="10"/>
    </i>
    <i r="6">
      <x v="220"/>
    </i>
    <i r="6">
      <x v="221"/>
    </i>
    <i r="4">
      <x v="107"/>
    </i>
    <i r="5">
      <x v="6"/>
    </i>
    <i r="6">
      <x v="163"/>
    </i>
    <i r="6">
      <x v="178"/>
    </i>
    <i r="5">
      <x v="10"/>
    </i>
    <i r="6">
      <x v="221"/>
    </i>
    <i r="3">
      <x v="14"/>
    </i>
    <i r="4">
      <x v="24"/>
    </i>
    <i r="5">
      <x v="6"/>
    </i>
    <i r="6">
      <x v="130"/>
    </i>
    <i r="6">
      <x v="166"/>
    </i>
    <i r="6">
      <x v="173"/>
    </i>
    <i r="6">
      <x v="188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0"/>
    </i>
    <i r="6">
      <x v="173"/>
    </i>
    <i r="6">
      <x v="178"/>
    </i>
    <i r="6">
      <x v="188"/>
    </i>
    <i r="4">
      <x v="26"/>
    </i>
    <i r="5">
      <x v="6"/>
    </i>
    <i r="6">
      <x v="173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52"/>
    </i>
    <i r="6">
      <x v="173"/>
    </i>
    <i r="6">
      <x v="180"/>
    </i>
    <i r="6">
      <x v="188"/>
    </i>
    <i r="6">
      <x v="201"/>
    </i>
    <i r="5">
      <x v="10"/>
    </i>
    <i r="6">
      <x v="220"/>
    </i>
    <i r="6">
      <x v="223"/>
    </i>
    <i r="4">
      <x v="28"/>
    </i>
    <i r="5">
      <x v="7"/>
    </i>
    <i r="6">
      <x v="207"/>
    </i>
    <i r="6">
      <x v="208"/>
    </i>
    <i r="4">
      <x v="29"/>
    </i>
    <i r="5">
      <x v="6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29"/>
    </i>
    <i r="6">
      <x v="130"/>
    </i>
    <i r="6">
      <x v="139"/>
    </i>
    <i r="6">
      <x v="168"/>
    </i>
    <i r="6">
      <x v="173"/>
    </i>
    <i r="6">
      <x v="178"/>
    </i>
    <i r="6">
      <x v="188"/>
    </i>
    <i r="3">
      <x v="22"/>
    </i>
    <i r="4">
      <x v="102"/>
    </i>
    <i r="5">
      <x v="6"/>
    </i>
    <i r="6">
      <x v="128"/>
    </i>
    <i r="6">
      <x v="152"/>
    </i>
    <i r="6">
      <x v="186"/>
    </i>
    <i r="6">
      <x v="188"/>
    </i>
    <i r="6">
      <x v="199"/>
    </i>
    <i r="6">
      <x v="200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78"/>
    </i>
    <i r="6">
      <x v="185"/>
    </i>
    <i r="5">
      <x v="10"/>
    </i>
    <i r="6">
      <x v="226"/>
    </i>
    <i r="4">
      <x v="94"/>
    </i>
    <i r="5">
      <x v="6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6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6">
      <x v="173"/>
    </i>
    <i r="3">
      <x v="5"/>
    </i>
    <i r="4">
      <x v="43"/>
    </i>
    <i r="5">
      <x v="6"/>
    </i>
    <i r="6">
      <x v="129"/>
    </i>
    <i r="6">
      <x v="130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5">
      <x v="3"/>
    </i>
    <i r="6">
      <x v="9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58"/>
    </i>
    <i r="6">
      <x v="168"/>
    </i>
    <i r="6">
      <x v="192"/>
    </i>
    <i r="4">
      <x v="107"/>
    </i>
    <i r="5">
      <x v="6"/>
    </i>
    <i r="6">
      <x v="178"/>
    </i>
    <i r="5">
      <x v="10"/>
    </i>
    <i r="6">
      <x v="220"/>
    </i>
    <i r="3">
      <x v="14"/>
    </i>
    <i r="4">
      <x v="24"/>
    </i>
    <i r="5">
      <x v="6"/>
    </i>
    <i r="6">
      <x v="129"/>
    </i>
    <i r="6">
      <x v="130"/>
    </i>
    <i r="6">
      <x v="139"/>
    </i>
    <i r="6">
      <x v="163"/>
    </i>
    <i r="6">
      <x v="167"/>
    </i>
    <i r="6">
      <x v="173"/>
    </i>
    <i r="6">
      <x v="178"/>
    </i>
    <i r="6">
      <x v="180"/>
    </i>
    <i r="6">
      <x v="186"/>
    </i>
    <i r="6">
      <x v="188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80"/>
    </i>
    <i r="4">
      <x v="26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0"/>
    </i>
    <i r="6">
      <x v="186"/>
    </i>
    <i r="6">
      <x v="188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0"/>
    </i>
    <i r="6">
      <x v="188"/>
    </i>
    <i r="6">
      <x v="192"/>
    </i>
    <i r="5">
      <x v="10"/>
    </i>
    <i r="6">
      <x v="220"/>
    </i>
    <i r="6">
      <x v="221"/>
    </i>
    <i r="4">
      <x v="28"/>
    </i>
    <i r="5">
      <x v="6"/>
    </i>
    <i r="6">
      <x v="158"/>
    </i>
    <i r="6">
      <x v="167"/>
    </i>
    <i r="5">
      <x v="7"/>
    </i>
    <i r="6">
      <x v="207"/>
    </i>
    <i r="6">
      <x v="208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0"/>
    </i>
    <i r="6">
      <x v="188"/>
    </i>
    <i r="3">
      <x v="18"/>
    </i>
    <i r="4">
      <x v="58"/>
    </i>
    <i r="5">
      <x v="6"/>
    </i>
    <i r="6">
      <x v="130"/>
    </i>
    <i r="6">
      <x v="139"/>
    </i>
    <i r="6">
      <x v="163"/>
    </i>
    <i r="6">
      <x v="168"/>
    </i>
    <i r="6">
      <x v="173"/>
    </i>
    <i r="6">
      <x v="178"/>
    </i>
    <i r="6">
      <x v="180"/>
    </i>
    <i r="6">
      <x v="188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7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68"/>
    </i>
    <i r="6">
      <x v="186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31"/>
    </i>
    <i r="6">
      <x v="32"/>
    </i>
    <i r="6">
      <x v="39"/>
    </i>
    <i r="6">
      <x v="45"/>
    </i>
    <i r="6">
      <x v="48"/>
    </i>
    <i r="6">
      <x v="52"/>
    </i>
    <i r="6">
      <x v="55"/>
    </i>
    <i r="6">
      <x v="63"/>
    </i>
    <i r="6">
      <x v="66"/>
    </i>
    <i r="6">
      <x v="67"/>
    </i>
    <i r="6">
      <x v="68"/>
    </i>
    <i r="6">
      <x v="70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68"/>
    </i>
    <i r="6">
      <x v="186"/>
    </i>
    <i r="6">
      <x v="192"/>
    </i>
    <i r="5">
      <x v="10"/>
    </i>
    <i r="6">
      <x v="220"/>
    </i>
    <i r="4">
      <x v="107"/>
    </i>
    <i r="5">
      <x v="6"/>
    </i>
    <i r="6">
      <x v="178"/>
    </i>
    <i r="6">
      <x v="201"/>
    </i>
    <i r="3">
      <x v="14"/>
    </i>
    <i r="4">
      <x v="24"/>
    </i>
    <i r="5">
      <x v="6"/>
    </i>
    <i r="6">
      <x v="186"/>
    </i>
    <i r="5">
      <x v="7"/>
    </i>
    <i r="6">
      <x v="207"/>
    </i>
    <i r="6">
      <x v="208"/>
    </i>
    <i r="6">
      <x v="209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63"/>
    </i>
    <i r="6">
      <x v="173"/>
    </i>
    <i r="4">
      <x v="26"/>
    </i>
    <i r="5">
      <x v="6"/>
    </i>
    <i r="6">
      <x v="130"/>
    </i>
    <i r="6">
      <x v="139"/>
    </i>
    <i r="6">
      <x v="163"/>
    </i>
    <i r="6">
      <x v="173"/>
    </i>
    <i r="6">
      <x v="186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0"/>
    </i>
    <i r="6">
      <x v="182"/>
    </i>
    <i r="5">
      <x v="10"/>
    </i>
    <i r="6">
      <x v="221"/>
    </i>
    <i r="5">
      <x v="12"/>
    </i>
    <i r="6">
      <x v="236"/>
    </i>
    <i r="4">
      <x v="28"/>
    </i>
    <i r="5">
      <x v="7"/>
    </i>
    <i r="6">
      <x v="207"/>
    </i>
    <i r="6">
      <x v="208"/>
    </i>
    <i r="6">
      <x v="209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6"/>
    </i>
    <i r="6">
      <x v="188"/>
    </i>
    <i r="6">
      <x v="192"/>
    </i>
    <i r="3">
      <x v="22"/>
    </i>
    <i r="4">
      <x v="103"/>
    </i>
    <i r="5">
      <x v="6"/>
    </i>
    <i r="6">
      <x v="182"/>
    </i>
    <i r="6">
      <x v="186"/>
    </i>
    <i r="5">
      <x v="10"/>
    </i>
    <i r="6">
      <x v="224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85"/>
    </i>
    <i r="6">
      <x v="188"/>
    </i>
    <i r="5">
      <x v="10"/>
    </i>
    <i r="6">
      <x v="226"/>
    </i>
    <i r="4">
      <x v="94"/>
    </i>
    <i r="5">
      <x v="6"/>
    </i>
    <i r="6">
      <x v="124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8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29"/>
    </i>
    <i r="6">
      <x v="163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1"/>
    </i>
    <i r="6">
      <x v="32"/>
    </i>
    <i r="6">
      <x v="39"/>
    </i>
    <i r="6">
      <x v="45"/>
    </i>
    <i r="6">
      <x v="46"/>
    </i>
    <i r="6">
      <x v="47"/>
    </i>
    <i r="6">
      <x v="48"/>
    </i>
    <i r="6">
      <x v="61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9"/>
    </i>
    <i r="5">
      <x v="3"/>
    </i>
    <i r="6">
      <x v="95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0"/>
    </i>
    <i r="6">
      <x v="186"/>
    </i>
    <i r="5">
      <x v="10"/>
    </i>
    <i r="6">
      <x v="221"/>
    </i>
    <i r="4">
      <x v="107"/>
    </i>
    <i r="5">
      <x v="6"/>
    </i>
    <i r="6">
      <x v="178"/>
    </i>
    <i r="6">
      <x v="186"/>
    </i>
    <i r="5">
      <x v="10"/>
    </i>
    <i r="6">
      <x v="220"/>
    </i>
    <i r="3">
      <x v="14"/>
    </i>
    <i r="4">
      <x v="24"/>
    </i>
    <i r="5">
      <x v="6"/>
    </i>
    <i r="6">
      <x v="167"/>
    </i>
    <i r="6">
      <x v="186"/>
    </i>
    <i r="5">
      <x v="7"/>
    </i>
    <i r="6">
      <x v="207"/>
    </i>
    <i r="6">
      <x v="208"/>
    </i>
    <i r="4">
      <x v="25"/>
    </i>
    <i r="5">
      <x v="6"/>
    </i>
    <i r="6">
      <x v="129"/>
    </i>
    <i r="6">
      <x v="130"/>
    </i>
    <i r="6">
      <x v="139"/>
    </i>
    <i r="6">
      <x v="173"/>
    </i>
    <i r="5">
      <x v="10"/>
    </i>
    <i r="6">
      <x v="221"/>
    </i>
    <i r="4">
      <x v="26"/>
    </i>
    <i r="5">
      <x v="6"/>
    </i>
    <i r="6">
      <x v="173"/>
    </i>
    <i r="6">
      <x v="178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9"/>
    </i>
    <i r="6">
      <x v="152"/>
    </i>
    <i r="6">
      <x v="168"/>
    </i>
    <i r="6">
      <x v="173"/>
    </i>
    <i r="6">
      <x v="180"/>
    </i>
    <i r="5">
      <x v="10"/>
    </i>
    <i r="6">
      <x v="220"/>
    </i>
    <i r="4">
      <x v="28"/>
    </i>
    <i r="5">
      <x v="6"/>
    </i>
    <i r="6">
      <x v="157"/>
    </i>
    <i r="6">
      <x v="186"/>
    </i>
    <i r="5">
      <x v="7"/>
    </i>
    <i r="6">
      <x v="207"/>
    </i>
    <i r="6">
      <x v="208"/>
    </i>
    <i r="5">
      <x v="10"/>
    </i>
    <i r="6">
      <x v="221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6"/>
    </i>
    <i r="6">
      <x v="188"/>
    </i>
    <i r="3">
      <x v="18"/>
    </i>
    <i r="4">
      <x v="58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3"/>
    </i>
    <i r="6">
      <x v="173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57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4"/>
    </i>
    <i r="4">
      <x v="25"/>
    </i>
    <i r="5">
      <x v="6"/>
    </i>
    <i r="6">
      <x v="130"/>
    </i>
    <i r="6">
      <x v="131"/>
    </i>
    <i r="6">
      <x v="168"/>
    </i>
    <i r="4">
      <x v="26"/>
    </i>
    <i r="5">
      <x v="6"/>
    </i>
    <i r="6">
      <x v="130"/>
    </i>
    <i r="6">
      <x v="139"/>
    </i>
    <i r="6">
      <x v="173"/>
    </i>
    <i r="6">
      <x v="194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68"/>
    </i>
    <i r="6">
      <x v="173"/>
    </i>
    <i r="4">
      <x v="29"/>
    </i>
    <i r="5">
      <x v="6"/>
    </i>
    <i r="6">
      <x v="130"/>
    </i>
    <i r="6">
      <x v="139"/>
    </i>
    <i r="6">
      <x v="173"/>
    </i>
    <i r="4">
      <x v="30"/>
    </i>
    <i r="5">
      <x v="6"/>
    </i>
    <i r="6">
      <x v="130"/>
    </i>
    <i r="6">
      <x v="147"/>
    </i>
    <i r="6">
      <x v="163"/>
    </i>
    <i r="6">
      <x v="173"/>
    </i>
    <i r="4">
      <x v="31"/>
    </i>
    <i r="5">
      <x v="6"/>
    </i>
    <i r="6">
      <x v="186"/>
    </i>
    <i r="2">
      <x v="71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4"/>
    </i>
    <i r="4">
      <x v="11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1"/>
    </i>
    <i r="6">
      <x v="154"/>
    </i>
    <i r="6">
      <x v="163"/>
    </i>
    <i r="6">
      <x v="164"/>
    </i>
    <i r="6">
      <x v="168"/>
    </i>
    <i r="6">
      <x v="175"/>
    </i>
    <i r="6">
      <x v="176"/>
    </i>
    <i r="6">
      <x v="180"/>
    </i>
    <i r="6">
      <x v="182"/>
    </i>
    <i r="5">
      <x v="10"/>
    </i>
    <i r="6">
      <x v="221"/>
    </i>
    <i r="6">
      <x v="224"/>
    </i>
    <i r="2">
      <x v="72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6">
      <x v="147"/>
    </i>
    <i r="3">
      <x v="5"/>
    </i>
    <i r="4">
      <x v="43"/>
    </i>
    <i r="5">
      <x v="6"/>
    </i>
    <i r="6">
      <x v="129"/>
    </i>
    <i r="6">
      <x v="147"/>
    </i>
    <i r="6">
      <x v="173"/>
    </i>
    <i r="5">
      <x v="7"/>
    </i>
    <i r="6">
      <x v="207"/>
    </i>
    <i r="3">
      <x v="8"/>
    </i>
    <i r="4">
      <x/>
    </i>
    <i r="5">
      <x v="1"/>
    </i>
    <i r="6">
      <x v="22"/>
    </i>
    <i r="6">
      <x v="23"/>
    </i>
    <i r="6">
      <x v="25"/>
    </i>
    <i r="6">
      <x v="31"/>
    </i>
    <i r="6">
      <x v="32"/>
    </i>
    <i r="6">
      <x v="45"/>
    </i>
    <i r="6">
      <x v="48"/>
    </i>
    <i r="6">
      <x v="52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6"/>
    </i>
    <i r="5">
      <x v="3"/>
    </i>
    <i r="6">
      <x v="95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7"/>
    </i>
    <i r="5">
      <x v="6"/>
    </i>
    <i r="6">
      <x v="129"/>
    </i>
    <i r="6">
      <x v="178"/>
    </i>
    <i r="5">
      <x v="10"/>
    </i>
    <i r="6">
      <x v="220"/>
    </i>
    <i r="6">
      <x v="221"/>
    </i>
    <i r="3">
      <x v="14"/>
    </i>
    <i r="4">
      <x v="25"/>
    </i>
    <i r="5">
      <x v="6"/>
    </i>
    <i r="6">
      <x v="130"/>
    </i>
    <i r="6">
      <x v="173"/>
    </i>
    <i r="4">
      <x v="26"/>
    </i>
    <i r="5">
      <x v="6"/>
    </i>
    <i r="6">
      <x v="130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2"/>
    </i>
    <i r="6">
      <x v="133"/>
    </i>
    <i r="6">
      <x v="152"/>
    </i>
    <i r="6">
      <x v="173"/>
    </i>
    <i r="6">
      <x v="180"/>
    </i>
    <i r="5">
      <x v="10"/>
    </i>
    <i r="6">
      <x v="220"/>
    </i>
    <i r="6">
      <x v="224"/>
    </i>
    <i r="5">
      <x v="12"/>
    </i>
    <i r="6">
      <x v="236"/>
    </i>
    <i r="3">
      <x v="18"/>
    </i>
    <i r="4">
      <x v="58"/>
    </i>
    <i r="5">
      <x v="6"/>
    </i>
    <i r="6">
      <x v="129"/>
    </i>
    <i r="6">
      <x v="147"/>
    </i>
    <i r="6">
      <x v="163"/>
    </i>
    <i r="6">
      <x v="168"/>
    </i>
    <i r="3">
      <x v="22"/>
    </i>
    <i r="4">
      <x v="103"/>
    </i>
    <i r="5">
      <x v="6"/>
    </i>
    <i r="6">
      <x v="181"/>
    </i>
    <i r="6">
      <x v="186"/>
    </i>
    <i r="3">
      <x v="25"/>
    </i>
    <i r="4">
      <x v="93"/>
    </i>
    <i r="5">
      <x v="6"/>
    </i>
    <i r="6">
      <x v="168"/>
    </i>
    <i r="1">
      <x v="11"/>
    </i>
    <i r="2">
      <x v="1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8"/>
    </i>
    <i r="6">
      <x v="31"/>
    </i>
    <i r="6">
      <x v="32"/>
    </i>
    <i r="6">
      <x v="36"/>
    </i>
    <i r="6">
      <x v="45"/>
    </i>
    <i r="6">
      <x v="46"/>
    </i>
    <i r="6">
      <x v="50"/>
    </i>
    <i r="6">
      <x v="52"/>
    </i>
    <i r="6">
      <x v="64"/>
    </i>
    <i r="6">
      <x v="67"/>
    </i>
    <i r="6">
      <x v="74"/>
    </i>
    <i r="6">
      <x v="79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2"/>
    </i>
    <i r="4">
      <x v="60"/>
    </i>
    <i r="5">
      <x v="6"/>
    </i>
    <i r="6">
      <x v="172"/>
    </i>
    <i r="5">
      <x v="10"/>
    </i>
    <i r="6">
      <x v="221"/>
    </i>
    <i r="6">
      <x v="224"/>
    </i>
    <i r="4">
      <x v="62"/>
    </i>
    <i r="5">
      <x v="6"/>
    </i>
    <i r="6">
      <x v="129"/>
    </i>
    <i r="6">
      <x v="172"/>
    </i>
    <i r="6">
      <x v="178"/>
    </i>
    <i r="6">
      <x v="186"/>
    </i>
    <i r="6">
      <x v="188"/>
    </i>
    <i r="6">
      <x v="199"/>
    </i>
    <i r="5">
      <x v="10"/>
    </i>
    <i r="6">
      <x v="221"/>
    </i>
    <i r="6">
      <x v="224"/>
    </i>
    <i r="4">
      <x v="63"/>
    </i>
    <i r="5">
      <x v="6"/>
    </i>
    <i r="6">
      <x v="124"/>
    </i>
    <i r="6">
      <x v="129"/>
    </i>
    <i r="6">
      <x v="130"/>
    </i>
    <i r="6">
      <x v="131"/>
    </i>
    <i r="6">
      <x v="132"/>
    </i>
    <i r="6">
      <x v="139"/>
    </i>
    <i r="6">
      <x v="154"/>
    </i>
    <i r="6">
      <x v="155"/>
    </i>
    <i r="6">
      <x v="163"/>
    </i>
    <i r="6">
      <x v="164"/>
    </i>
    <i r="6">
      <x v="172"/>
    </i>
    <i r="6">
      <x v="175"/>
    </i>
    <i r="6">
      <x v="178"/>
    </i>
    <i r="6">
      <x v="179"/>
    </i>
    <i r="6">
      <x v="180"/>
    </i>
    <i r="6">
      <x v="181"/>
    </i>
    <i r="6">
      <x v="182"/>
    </i>
    <i r="6">
      <x v="183"/>
    </i>
    <i r="6">
      <x v="184"/>
    </i>
    <i r="6">
      <x v="185"/>
    </i>
    <i r="6">
      <x v="186"/>
    </i>
    <i r="6">
      <x v="189"/>
    </i>
    <i r="6">
      <x v="196"/>
    </i>
    <i r="6">
      <x v="198"/>
    </i>
    <i r="6">
      <x v="200"/>
    </i>
    <i r="6">
      <x v="201"/>
    </i>
    <i r="6">
      <x v="202"/>
    </i>
    <i r="5">
      <x v="8"/>
    </i>
    <i r="6">
      <x v="212"/>
    </i>
    <i r="5">
      <x v="9"/>
    </i>
    <i r="6">
      <x v="217"/>
    </i>
    <i r="5">
      <x v="10"/>
    </i>
    <i r="6">
      <x v="221"/>
    </i>
    <i r="6">
      <x v="223"/>
    </i>
    <i r="6">
      <x v="224"/>
    </i>
    <i r="6">
      <x v="228"/>
    </i>
    <i r="4">
      <x v="64"/>
    </i>
    <i r="5">
      <x v="6"/>
    </i>
    <i r="6">
      <x v="124"/>
    </i>
    <i r="6">
      <x v="129"/>
    </i>
    <i r="6">
      <x v="154"/>
    </i>
    <i r="6">
      <x v="155"/>
    </i>
    <i r="6">
      <x v="174"/>
    </i>
    <i r="6">
      <x v="175"/>
    </i>
    <i r="6">
      <x v="176"/>
    </i>
    <i r="6">
      <x v="180"/>
    </i>
    <i r="6">
      <x v="189"/>
    </i>
    <i r="6">
      <x v="199"/>
    </i>
    <i r="5">
      <x v="10"/>
    </i>
    <i r="6">
      <x v="220"/>
    </i>
    <i r="6">
      <x v="221"/>
    </i>
    <i r="6">
      <x v="224"/>
    </i>
    <i r="3">
      <x v="13"/>
    </i>
    <i r="4">
      <x v="67"/>
    </i>
    <i r="5">
      <x v="6"/>
    </i>
    <i r="6">
      <x v="152"/>
    </i>
    <i r="6">
      <x v="163"/>
    </i>
    <i r="6">
      <x v="186"/>
    </i>
    <i r="6">
      <x v="200"/>
    </i>
    <i r="2">
      <x v="36"/>
    </i>
    <i r="3">
      <x v="28"/>
    </i>
    <i r="4">
      <x v="12"/>
    </i>
    <i r="5">
      <x v="9"/>
    </i>
    <i r="6">
      <x v="215"/>
    </i>
    <i r="2">
      <x v="37"/>
    </i>
    <i r="3">
      <x v="28"/>
    </i>
    <i r="4">
      <x v="10"/>
    </i>
    <i r="5">
      <x v="9"/>
    </i>
    <i r="6">
      <x v="215"/>
    </i>
    <i r="2">
      <x v="39"/>
    </i>
    <i r="3">
      <x v="28"/>
    </i>
    <i r="4">
      <x v="11"/>
    </i>
    <i r="5">
      <x v="9"/>
    </i>
    <i r="6">
      <x v="215"/>
    </i>
    <i r="2">
      <x v="53"/>
    </i>
    <i r="3">
      <x v="8"/>
    </i>
    <i r="4">
      <x/>
    </i>
    <i r="5">
      <x v="1"/>
    </i>
    <i r="6">
      <x v="28"/>
    </i>
    <i r="6">
      <x v="40"/>
    </i>
    <i r="6">
      <x v="4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2"/>
    </i>
    <i r="4">
      <x v="61"/>
    </i>
    <i r="5">
      <x v="6"/>
    </i>
    <i r="6">
      <x v="131"/>
    </i>
    <i r="3">
      <x v="13"/>
    </i>
    <i r="4">
      <x v="65"/>
    </i>
    <i r="5">
      <x v="6"/>
    </i>
    <i r="6">
      <x v="131"/>
    </i>
    <i r="6">
      <x v="154"/>
    </i>
    <i r="6">
      <x v="164"/>
    </i>
    <i r="6">
      <x v="167"/>
    </i>
    <i r="6">
      <x v="168"/>
    </i>
    <i r="5">
      <x v="10"/>
    </i>
    <i r="6">
      <x v="221"/>
    </i>
    <i r="6">
      <x v="224"/>
    </i>
    <i r="4">
      <x v="66"/>
    </i>
    <i r="5">
      <x v="6"/>
    </i>
    <i r="6">
      <x v="164"/>
    </i>
    <i r="4">
      <x v="68"/>
    </i>
    <i r="5">
      <x v="6"/>
    </i>
    <i r="6">
      <x v="131"/>
    </i>
    <i r="6">
      <x v="164"/>
    </i>
    <i r="3">
      <x v="26"/>
    </i>
    <i r="4">
      <x v="69"/>
    </i>
    <i r="5">
      <x v="6"/>
    </i>
    <i r="6">
      <x v="147"/>
    </i>
    <i r="6">
      <x v="164"/>
    </i>
    <i r="6">
      <x v="167"/>
    </i>
    <i r="6">
      <x v="168"/>
    </i>
    <i r="1">
      <x v="14"/>
    </i>
    <i r="2">
      <x v="20"/>
    </i>
    <i r="3">
      <x v="8"/>
    </i>
    <i r="4">
      <x/>
    </i>
    <i r="5">
      <x v="1"/>
    </i>
    <i r="6">
      <x v="21"/>
    </i>
    <i r="6">
      <x v="22"/>
    </i>
    <i r="6">
      <x v="23"/>
    </i>
    <i r="6">
      <x v="26"/>
    </i>
    <i r="6">
      <x v="28"/>
    </i>
    <i r="6">
      <x v="32"/>
    </i>
    <i r="6">
      <x v="45"/>
    </i>
    <i r="6">
      <x v="46"/>
    </i>
    <i r="6">
      <x v="47"/>
    </i>
    <i r="6">
      <x v="64"/>
    </i>
    <i r="6">
      <x v="66"/>
    </i>
    <i r="6">
      <x v="67"/>
    </i>
    <i r="6">
      <x v="68"/>
    </i>
    <i r="6">
      <x v="70"/>
    </i>
    <i r="6">
      <x v="72"/>
    </i>
    <i r="6">
      <x v="74"/>
    </i>
    <i r="5">
      <x v="3"/>
    </i>
    <i r="6">
      <x v="96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4">
      <x v="107"/>
    </i>
    <i r="5">
      <x v="6"/>
    </i>
    <i r="6">
      <x v="178"/>
    </i>
    <i r="5">
      <x v="10"/>
    </i>
    <i r="6">
      <x v="221"/>
    </i>
    <i r="6">
      <x v="223"/>
    </i>
    <i r="3">
      <x v="22"/>
    </i>
    <i r="4">
      <x v="101"/>
    </i>
    <i r="5">
      <x v="6"/>
    </i>
    <i r="6">
      <x v="164"/>
    </i>
    <i r="6">
      <x v="172"/>
    </i>
    <i r="6">
      <x v="174"/>
    </i>
    <i r="5">
      <x v="10"/>
    </i>
    <i r="6">
      <x v="224"/>
    </i>
    <i r="4">
      <x v="103"/>
    </i>
    <i r="5">
      <x v="6"/>
    </i>
    <i r="6">
      <x v="124"/>
    </i>
    <i r="6">
      <x v="128"/>
    </i>
    <i r="6">
      <x v="129"/>
    </i>
    <i r="6">
      <x v="146"/>
    </i>
    <i r="6">
      <x v="154"/>
    </i>
    <i r="6">
      <x v="155"/>
    </i>
    <i r="6">
      <x v="156"/>
    </i>
    <i r="6">
      <x v="160"/>
    </i>
    <i r="6">
      <x v="164"/>
    </i>
    <i r="6">
      <x v="167"/>
    </i>
    <i r="6">
      <x v="172"/>
    </i>
    <i r="6">
      <x v="175"/>
    </i>
    <i r="6">
      <x v="178"/>
    </i>
    <i r="6">
      <x v="179"/>
    </i>
    <i r="6">
      <x v="181"/>
    </i>
    <i r="6">
      <x v="183"/>
    </i>
    <i r="6">
      <x v="184"/>
    </i>
    <i r="6">
      <x v="188"/>
    </i>
    <i r="6">
      <x v="189"/>
    </i>
    <i r="6">
      <x v="192"/>
    </i>
    <i r="6">
      <x v="193"/>
    </i>
    <i r="6">
      <x v="196"/>
    </i>
    <i r="6">
      <x v="198"/>
    </i>
    <i r="6">
      <x v="200"/>
    </i>
    <i r="6">
      <x v="201"/>
    </i>
    <i r="5">
      <x v="7"/>
    </i>
    <i r="6">
      <x v="210"/>
    </i>
    <i r="5">
      <x v="8"/>
    </i>
    <i r="6">
      <x v="212"/>
    </i>
    <i r="6">
      <x v="213"/>
    </i>
    <i r="5">
      <x v="10"/>
    </i>
    <i r="6">
      <x v="221"/>
    </i>
    <i r="6">
      <x v="224"/>
    </i>
    <i r="6">
      <x v="232"/>
    </i>
    <i r="2">
      <x v="59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5"/>
    </i>
    <i r="5">
      <x v="6"/>
    </i>
    <i r="6">
      <x v="129"/>
    </i>
    <i r="5">
      <x v="9"/>
    </i>
    <i r="6">
      <x v="216"/>
    </i>
    <i r="6">
      <x v="217"/>
    </i>
    <i r="5">
      <x v="10"/>
    </i>
    <i r="6">
      <x v="224"/>
    </i>
    <i r="4">
      <x v="106"/>
    </i>
    <i r="5">
      <x v="9"/>
    </i>
    <i r="6">
      <x v="215"/>
    </i>
    <i r="6">
      <x v="217"/>
    </i>
    <i r="3">
      <x v="22"/>
    </i>
    <i r="4">
      <x v="102"/>
    </i>
    <i r="5">
      <x v="6"/>
    </i>
    <i r="6">
      <x v="129"/>
    </i>
    <i r="6">
      <x v="130"/>
    </i>
    <i r="6">
      <x v="131"/>
    </i>
    <i r="6">
      <x v="145"/>
    </i>
    <i r="6">
      <x v="152"/>
    </i>
    <i r="6">
      <x v="160"/>
    </i>
    <i r="6">
      <x v="176"/>
    </i>
    <i r="6">
      <x v="188"/>
    </i>
    <i r="6">
      <x v="189"/>
    </i>
    <i r="5">
      <x v="10"/>
    </i>
    <i r="6">
      <x v="224"/>
    </i>
    <i r="4">
      <x v="103"/>
    </i>
    <i r="5">
      <x v="6"/>
    </i>
    <i r="6">
      <x v="129"/>
    </i>
    <i r="6">
      <x v="130"/>
    </i>
    <i r="6">
      <x v="169"/>
    </i>
    <i r="6">
      <x v="181"/>
    </i>
    <i r="6">
      <x v="186"/>
    </i>
    <i r="6">
      <x v="200"/>
    </i>
    <i r="5">
      <x v="9"/>
    </i>
    <i r="6">
      <x v="215"/>
    </i>
    <i r="6">
      <x v="217"/>
    </i>
    <i r="4">
      <x v="104"/>
    </i>
    <i r="5">
      <x v="6"/>
    </i>
    <i r="6">
      <x v="129"/>
    </i>
    <i r="6">
      <x v="130"/>
    </i>
    <i r="6">
      <x v="169"/>
    </i>
    <i r="5">
      <x v="9"/>
    </i>
    <i r="6">
      <x v="217"/>
    </i>
    <i r="1">
      <x v="15"/>
    </i>
    <i r="2">
      <x v="31"/>
    </i>
    <i r="3">
      <x v="28"/>
    </i>
    <i r="4">
      <x v="14"/>
    </i>
    <i r="5">
      <x v="9"/>
    </i>
    <i r="6">
      <x v="215"/>
    </i>
    <i r="2">
      <x v="34"/>
    </i>
    <i r="3">
      <x v="28"/>
    </i>
    <i r="4">
      <x v="15"/>
    </i>
    <i r="5">
      <x v="9"/>
    </i>
    <i r="6">
      <x v="215"/>
    </i>
    <i r="2">
      <x v="45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1"/>
    </i>
    <i r="6">
      <x v="42"/>
    </i>
    <i r="6">
      <x v="43"/>
    </i>
    <i r="6">
      <x v="44"/>
    </i>
    <i r="6">
      <x v="45"/>
    </i>
    <i r="6">
      <x v="46"/>
    </i>
    <i r="6">
      <x v="47"/>
    </i>
    <i r="6">
      <x v="48"/>
    </i>
    <i r="6">
      <x v="52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77"/>
    </i>
    <i r="6">
      <x v="79"/>
    </i>
    <i r="6">
      <x v="82"/>
    </i>
    <i r="6">
      <x v="84"/>
    </i>
    <i r="6">
      <x v="86"/>
    </i>
    <i r="5">
      <x v="3"/>
    </i>
    <i r="6">
      <x v="95"/>
    </i>
    <i r="6">
      <x v="97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9"/>
    </i>
    <i r="4">
      <x v="108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6">
      <x v="121"/>
    </i>
    <i r="5">
      <x v="6"/>
    </i>
    <i r="6">
      <x v="129"/>
    </i>
    <i r="6">
      <x v="130"/>
    </i>
    <i r="6">
      <x v="131"/>
    </i>
    <i r="6">
      <x v="159"/>
    </i>
    <i r="6">
      <x v="164"/>
    </i>
    <i r="6">
      <x v="168"/>
    </i>
    <i r="6">
      <x v="173"/>
    </i>
    <i r="6">
      <x v="188"/>
    </i>
    <i r="4">
      <x v="109"/>
    </i>
    <i r="5">
      <x v="6"/>
    </i>
    <i r="6">
      <x v="138"/>
    </i>
    <i r="6">
      <x v="167"/>
    </i>
    <i r="6">
      <x v="168"/>
    </i>
    <i r="5">
      <x v="7"/>
    </i>
    <i r="6">
      <x v="207"/>
    </i>
    <i r="5">
      <x v="9"/>
    </i>
    <i r="6">
      <x v="215"/>
    </i>
    <i r="6">
      <x v="217"/>
    </i>
    <i r="5">
      <x v="10"/>
    </i>
    <i r="6">
      <x v="220"/>
    </i>
    <i r="4">
      <x v="110"/>
    </i>
    <i r="5">
      <x v="7"/>
    </i>
    <i r="6">
      <x v="207"/>
    </i>
    <i r="4">
      <x v="111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2"/>
    </i>
    <i r="6">
      <x v="123"/>
    </i>
    <i r="6">
      <x v="132"/>
    </i>
    <i r="6">
      <x v="167"/>
    </i>
    <i r="6">
      <x v="168"/>
    </i>
    <i r="5">
      <x v="7"/>
    </i>
    <i r="6">
      <x v="207"/>
    </i>
    <i r="5">
      <x v="8"/>
    </i>
    <i r="6">
      <x v="213"/>
    </i>
    <i r="4">
      <x v="112"/>
    </i>
    <i r="5">
      <x v="6"/>
    </i>
    <i r="6">
      <x v="129"/>
    </i>
    <i r="6">
      <x v="152"/>
    </i>
    <i r="6">
      <x v="158"/>
    </i>
    <i r="6">
      <x v="159"/>
    </i>
    <i r="6">
      <x v="164"/>
    </i>
    <i r="6">
      <x v="167"/>
    </i>
    <i r="6">
      <x v="168"/>
    </i>
    <i r="6">
      <x v="170"/>
    </i>
    <i r="5">
      <x v="7"/>
    </i>
    <i r="6">
      <x v="207"/>
    </i>
    <i r="5">
      <x v="10"/>
    </i>
    <i r="6">
      <x v="220"/>
    </i>
    <i r="4">
      <x v="113"/>
    </i>
    <i r="5">
      <x v="7"/>
    </i>
    <i r="6">
      <x v="207"/>
    </i>
    <i r="2">
      <x v="60"/>
    </i>
    <i r="3">
      <x v="8"/>
    </i>
    <i r="4">
      <x/>
    </i>
    <i r="5">
      <x v="1"/>
    </i>
    <i r="6">
      <x v="45"/>
    </i>
    <i r="6">
      <x v="50"/>
    </i>
    <i r="6">
      <x v="63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4"/>
    </i>
    <i r="4">
      <x v="114"/>
    </i>
    <i r="5">
      <x v="5"/>
    </i>
    <i r="6">
      <x v="107"/>
    </i>
    <i r="6">
      <x v="108"/>
    </i>
    <i r="6">
      <x v="113"/>
    </i>
    <i r="6">
      <x v="115"/>
    </i>
    <i r="6">
      <x v="116"/>
    </i>
    <i r="6">
      <x v="118"/>
    </i>
    <i r="6">
      <x v="119"/>
    </i>
    <i r="5">
      <x v="6"/>
    </i>
    <i r="6">
      <x v="131"/>
    </i>
    <i r="6">
      <x v="168"/>
    </i>
    <i r="6">
      <x v="175"/>
    </i>
    <i r="6">
      <x v="176"/>
    </i>
    <i r="6">
      <x v="182"/>
    </i>
    <i r="6">
      <x v="189"/>
    </i>
    <i r="5">
      <x v="10"/>
    </i>
    <i r="6">
      <x v="224"/>
    </i>
    <i r="4">
      <x v="115"/>
    </i>
    <i r="5">
      <x v="6"/>
    </i>
    <i r="6">
      <x v="129"/>
    </i>
    <i r="6">
      <x v="130"/>
    </i>
    <i r="4">
      <x v="116"/>
    </i>
    <i r="5">
      <x v="6"/>
    </i>
    <i r="6">
      <x v="164"/>
    </i>
    <i r="6">
      <x v="168"/>
    </i>
    <i>
      <x v="1"/>
    </i>
    <i r="1">
      <x v="1"/>
    </i>
    <i r="2">
      <x v="9"/>
    </i>
    <i r="3">
      <x v="6"/>
    </i>
    <i r="4">
      <x v="40"/>
    </i>
    <i r="5">
      <x v="6"/>
    </i>
    <i r="6">
      <x v="164"/>
    </i>
    <i r="5">
      <x v="7"/>
    </i>
    <i r="6">
      <x v="209"/>
    </i>
    <i r="4">
      <x v="41"/>
    </i>
    <i r="5">
      <x v="6"/>
    </i>
    <i r="6">
      <x v="124"/>
    </i>
    <i r="6">
      <x v="131"/>
    </i>
    <i r="6">
      <x v="135"/>
    </i>
    <i r="6">
      <x v="147"/>
    </i>
    <i r="6">
      <x v="152"/>
    </i>
    <i r="6">
      <x v="154"/>
    </i>
    <i r="6">
      <x v="164"/>
    </i>
    <i r="6">
      <x v="173"/>
    </i>
    <i r="6">
      <x v="175"/>
    </i>
    <i r="6">
      <x v="178"/>
    </i>
    <i r="5">
      <x v="10"/>
    </i>
    <i r="6">
      <x v="221"/>
    </i>
    <i r="6">
      <x v="224"/>
    </i>
    <i r="3">
      <x v="8"/>
    </i>
    <i r="4">
      <x/>
    </i>
    <i r="5">
      <x v="1"/>
    </i>
    <i r="6">
      <x v="22"/>
    </i>
    <i r="6">
      <x v="23"/>
    </i>
    <i r="6">
      <x v="28"/>
    </i>
    <i r="6">
      <x v="35"/>
    </i>
    <i r="6">
      <x v="47"/>
    </i>
    <i r="6">
      <x v="48"/>
    </i>
    <i r="6">
      <x v="49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2"/>
    </i>
    <i r="6">
      <x v="74"/>
    </i>
    <i r="6">
      <x v="88"/>
    </i>
    <i r="5">
      <x v="3"/>
    </i>
    <i r="6">
      <x v="95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1"/>
    </i>
    <i r="4">
      <x v="39"/>
    </i>
    <i r="5">
      <x v="7"/>
    </i>
    <i r="6">
      <x v="209"/>
    </i>
    <i r="2">
      <x v="35"/>
    </i>
    <i r="3">
      <x v="28"/>
    </i>
    <i r="4">
      <x v="2"/>
    </i>
    <i r="5">
      <x v="9"/>
    </i>
    <i r="6">
      <x v="215"/>
    </i>
    <i r="1">
      <x v="8"/>
    </i>
    <i r="2">
      <x v="19"/>
    </i>
    <i r="3">
      <x v="28"/>
    </i>
    <i r="4">
      <x v="7"/>
    </i>
    <i r="5">
      <x v="9"/>
    </i>
    <i r="6">
      <x v="217"/>
    </i>
    <i r="2">
      <x v="32"/>
    </i>
    <i r="3">
      <x v="28"/>
    </i>
    <i r="4">
      <x v="8"/>
    </i>
    <i r="5">
      <x v="9"/>
    </i>
    <i r="6">
      <x v="215"/>
    </i>
    <i r="2">
      <x v="38"/>
    </i>
    <i r="3">
      <x v="28"/>
    </i>
    <i r="4">
      <x v="16"/>
    </i>
    <i r="5">
      <x v="4"/>
    </i>
    <i r="6">
      <x v="103"/>
    </i>
    <i r="5">
      <x v="9"/>
    </i>
    <i r="6">
      <x v="215"/>
    </i>
    <i r="2">
      <x v="55"/>
    </i>
    <i r="3">
      <x v="4"/>
    </i>
    <i r="4">
      <x v="42"/>
    </i>
    <i r="5">
      <x v="6"/>
    </i>
    <i r="6">
      <x v="168"/>
    </i>
    <i r="5">
      <x v="9"/>
    </i>
    <i r="6">
      <x v="217"/>
    </i>
    <i r="3">
      <x v="7"/>
    </i>
    <i r="4">
      <x v="44"/>
    </i>
    <i r="5">
      <x v="6"/>
    </i>
    <i r="6">
      <x v="147"/>
    </i>
    <i r="6">
      <x v="164"/>
    </i>
    <i r="6">
      <x v="168"/>
    </i>
    <i r="5">
      <x v="9"/>
    </i>
    <i r="6">
      <x v="217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1"/>
    </i>
    <i r="4">
      <x v="45"/>
    </i>
    <i r="5">
      <x v="6"/>
    </i>
    <i r="6">
      <x v="147"/>
    </i>
    <i r="6">
      <x v="164"/>
    </i>
    <i r="5">
      <x v="9"/>
    </i>
    <i r="6">
      <x v="217"/>
    </i>
    <i>
      <x v="2"/>
    </i>
    <i r="1">
      <x/>
    </i>
    <i r="2">
      <x v="1"/>
    </i>
    <i r="3">
      <x v="8"/>
    </i>
    <i r="4">
      <x/>
    </i>
    <i r="5">
      <x/>
    </i>
    <i r="6">
      <x v="9"/>
    </i>
    <i r="6">
      <x v="15"/>
    </i>
    <i r="5">
      <x v="1"/>
    </i>
    <i r="6">
      <x v="23"/>
    </i>
    <i r="6">
      <x v="36"/>
    </i>
    <i r="6">
      <x v="41"/>
    </i>
    <i r="6">
      <x v="43"/>
    </i>
    <i r="6">
      <x v="44"/>
    </i>
    <i r="6">
      <x v="64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5">
      <x v="12"/>
    </i>
    <i r="6">
      <x v="236"/>
    </i>
    <i r="3">
      <x v="10"/>
    </i>
    <i r="4">
      <x v="84"/>
    </i>
    <i r="5">
      <x v="6"/>
    </i>
    <i r="6">
      <x v="168"/>
    </i>
    <i r="6">
      <x v="172"/>
    </i>
    <i r="4">
      <x v="87"/>
    </i>
    <i r="5">
      <x v="6"/>
    </i>
    <i r="6">
      <x v="168"/>
    </i>
    <i r="6">
      <x v="174"/>
    </i>
    <i r="2">
      <x v="21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6"/>
    </i>
    <i r="6">
      <x v="27"/>
    </i>
    <i r="6">
      <x v="28"/>
    </i>
    <i r="6">
      <x v="30"/>
    </i>
    <i r="6">
      <x v="31"/>
    </i>
    <i r="6">
      <x v="32"/>
    </i>
    <i r="6">
      <x v="40"/>
    </i>
    <i r="6">
      <x v="41"/>
    </i>
    <i r="6">
      <x v="45"/>
    </i>
    <i r="6">
      <x v="46"/>
    </i>
    <i r="6">
      <x v="47"/>
    </i>
    <i r="6">
      <x v="48"/>
    </i>
    <i r="6">
      <x v="54"/>
    </i>
    <i r="6">
      <x v="55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1"/>
    </i>
    <i r="6">
      <x v="72"/>
    </i>
    <i r="6">
      <x v="74"/>
    </i>
    <i r="6">
      <x v="76"/>
    </i>
    <i r="6">
      <x v="80"/>
    </i>
    <i r="6">
      <x v="85"/>
    </i>
    <i r="5">
      <x v="3"/>
    </i>
    <i r="6">
      <x v="95"/>
    </i>
    <i r="6">
      <x v="96"/>
    </i>
    <i r="6">
      <x v="98"/>
    </i>
    <i r="2">
      <x v="22"/>
    </i>
    <i r="3">
      <x v="8"/>
    </i>
    <i r="4">
      <x/>
    </i>
    <i r="5">
      <x v="1"/>
    </i>
    <i r="6">
      <x v="28"/>
    </i>
    <i r="6">
      <x v="35"/>
    </i>
    <i r="3">
      <x v="10"/>
    </i>
    <i r="4">
      <x v="70"/>
    </i>
    <i r="5">
      <x v="6"/>
    </i>
    <i r="6">
      <x v="163"/>
    </i>
    <i r="6">
      <x v="164"/>
    </i>
    <i r="6">
      <x v="168"/>
    </i>
    <i r="6">
      <x v="171"/>
    </i>
    <i r="5">
      <x v="10"/>
    </i>
    <i r="6">
      <x v="221"/>
    </i>
    <i r="2">
      <x v="23"/>
    </i>
    <i r="3">
      <x v="8"/>
    </i>
    <i r="4">
      <x/>
    </i>
    <i r="5">
      <x v="1"/>
    </i>
    <i r="6">
      <x v="52"/>
    </i>
    <i r="5">
      <x v="3"/>
    </i>
    <i r="6">
      <x v="98"/>
    </i>
    <i r="3">
      <x v="10"/>
    </i>
    <i r="4">
      <x v="8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1"/>
    </i>
    <i r="6">
      <x v="152"/>
    </i>
    <i r="6">
      <x v="174"/>
    </i>
    <i r="5">
      <x v="10"/>
    </i>
    <i r="6">
      <x v="229"/>
    </i>
    <i r="2">
      <x v="24"/>
    </i>
    <i r="3">
      <x v="8"/>
    </i>
    <i r="4">
      <x/>
    </i>
    <i r="5">
      <x v="1"/>
    </i>
    <i r="6">
      <x v="35"/>
    </i>
    <i r="3">
      <x v="10"/>
    </i>
    <i r="4">
      <x v="86"/>
    </i>
    <i r="5">
      <x v="6"/>
    </i>
    <i r="6">
      <x v="127"/>
    </i>
    <i r="6">
      <x v="152"/>
    </i>
    <i r="6">
      <x v="164"/>
    </i>
    <i r="6">
      <x v="174"/>
    </i>
    <i r="6">
      <x v="186"/>
    </i>
    <i r="6">
      <x v="199"/>
    </i>
    <i r="5">
      <x v="10"/>
    </i>
    <i r="6">
      <x v="220"/>
    </i>
    <i r="6">
      <x v="221"/>
    </i>
    <i r="6">
      <x v="224"/>
    </i>
    <i r="2">
      <x v="25"/>
    </i>
    <i r="3">
      <x v="10"/>
    </i>
    <i r="4">
      <x v="89"/>
    </i>
    <i r="5">
      <x v="6"/>
    </i>
    <i r="6">
      <x v="124"/>
    </i>
    <i r="6">
      <x v="152"/>
    </i>
    <i r="6">
      <x v="174"/>
    </i>
    <i r="6">
      <x v="175"/>
    </i>
    <i r="6">
      <x v="176"/>
    </i>
    <i r="5">
      <x v="10"/>
    </i>
    <i r="6">
      <x v="221"/>
    </i>
    <i r="6">
      <x v="224"/>
    </i>
    <i r="4">
      <x v="90"/>
    </i>
    <i r="5">
      <x v="6"/>
    </i>
    <i r="6">
      <x v="124"/>
    </i>
    <i r="6">
      <x v="152"/>
    </i>
    <i r="6">
      <x v="160"/>
    </i>
    <i r="6">
      <x v="174"/>
    </i>
    <i r="6">
      <x v="175"/>
    </i>
    <i r="6">
      <x v="176"/>
    </i>
    <i r="6">
      <x v="180"/>
    </i>
    <i r="6">
      <x v="186"/>
    </i>
    <i r="6">
      <x v="189"/>
    </i>
    <i r="5">
      <x v="10"/>
    </i>
    <i r="6">
      <x v="221"/>
    </i>
    <i r="6">
      <x v="224"/>
    </i>
    <i r="2">
      <x v="26"/>
    </i>
    <i r="3">
      <x v="8"/>
    </i>
    <i r="4">
      <x/>
    </i>
    <i r="5">
      <x/>
    </i>
    <i r="6">
      <x v="17"/>
    </i>
    <i r="6">
      <x v="19"/>
    </i>
    <i r="5">
      <x v="1"/>
    </i>
    <i r="6">
      <x v="45"/>
    </i>
    <i r="6">
      <x v="58"/>
    </i>
    <i r="6">
      <x v="60"/>
    </i>
    <i r="6">
      <x v="62"/>
    </i>
    <i r="6">
      <x v="63"/>
    </i>
    <i r="6">
      <x v="65"/>
    </i>
    <i r="6">
      <x v="70"/>
    </i>
    <i r="6">
      <x v="74"/>
    </i>
    <i r="5">
      <x v="3"/>
    </i>
    <i r="6">
      <x v="98"/>
    </i>
    <i r="6">
      <x v="99"/>
    </i>
    <i r="5">
      <x v="4"/>
    </i>
    <i r="6">
      <x v="105"/>
    </i>
    <i r="2">
      <x v="27"/>
    </i>
    <i r="3">
      <x v="8"/>
    </i>
    <i r="4">
      <x/>
    </i>
    <i r="5">
      <x/>
    </i>
    <i r="6">
      <x v="9"/>
    </i>
    <i r="6">
      <x v="15"/>
    </i>
    <i r="5">
      <x v="1"/>
    </i>
    <i r="6">
      <x v="23"/>
    </i>
    <i r="6">
      <x v="28"/>
    </i>
    <i r="6">
      <x v="46"/>
    </i>
    <i r="6">
      <x v="53"/>
    </i>
    <i r="3">
      <x v="10"/>
    </i>
    <i r="4">
      <x v="83"/>
    </i>
    <i r="5">
      <x v="6"/>
    </i>
    <i r="6">
      <x v="124"/>
    </i>
    <i r="6">
      <x v="126"/>
    </i>
    <i r="6">
      <x v="152"/>
    </i>
    <i r="6">
      <x v="161"/>
    </i>
    <i r="6">
      <x v="176"/>
    </i>
    <i r="6">
      <x v="199"/>
    </i>
    <i r="5">
      <x v="10"/>
    </i>
    <i r="6">
      <x v="220"/>
    </i>
    <i r="6">
      <x v="221"/>
    </i>
    <i r="2">
      <x v="28"/>
    </i>
    <i r="3">
      <x v="8"/>
    </i>
    <i r="4">
      <x/>
    </i>
    <i r="5">
      <x v="1"/>
    </i>
    <i r="6">
      <x v="28"/>
    </i>
    <i r="6">
      <x v="52"/>
    </i>
    <i r="6">
      <x v="57"/>
    </i>
    <i r="6">
      <x v="62"/>
    </i>
    <i r="5">
      <x v="2"/>
    </i>
    <i r="6">
      <x v="92"/>
    </i>
    <i r="6">
      <x v="93"/>
    </i>
    <i r="6">
      <x v="94"/>
    </i>
    <i r="5">
      <x v="3"/>
    </i>
    <i r="6">
      <x v="95"/>
    </i>
    <i r="6">
      <x v="97"/>
    </i>
    <i r="6">
      <x v="98"/>
    </i>
    <i r="6">
      <x v="100"/>
    </i>
    <i r="5">
      <x v="4"/>
    </i>
    <i r="6">
      <x v="101"/>
    </i>
    <i r="6">
      <x v="102"/>
    </i>
    <i r="6">
      <x v="103"/>
    </i>
    <i r="6">
      <x v="104"/>
    </i>
    <i r="5">
      <x v="12"/>
    </i>
    <i r="6">
      <x v="237"/>
    </i>
    <i r="3">
      <x v="10"/>
    </i>
    <i r="4">
      <x v="71"/>
    </i>
    <i r="5">
      <x v="6"/>
    </i>
    <i r="6">
      <x v="174"/>
    </i>
    <i r="5">
      <x v="11"/>
    </i>
    <i r="6">
      <x v="233"/>
    </i>
    <i r="6">
      <x v="234"/>
    </i>
    <i r="6">
      <x v="235"/>
    </i>
    <i r="2">
      <x v="30"/>
    </i>
    <i r="3">
      <x v="8"/>
    </i>
    <i r="4">
      <x/>
    </i>
    <i r="5">
      <x v="1"/>
    </i>
    <i r="6">
      <x v="63"/>
    </i>
    <i r="3">
      <x v="10"/>
    </i>
    <i r="4">
      <x v="82"/>
    </i>
    <i r="5">
      <x v="6"/>
    </i>
    <i r="6">
      <x v="168"/>
    </i>
    <i r="6">
      <x v="169"/>
    </i>
    <i r="6">
      <x v="172"/>
    </i>
    <i r="6">
      <x v="174"/>
    </i>
    <i r="5">
      <x v="10"/>
    </i>
    <i r="6">
      <x v="224"/>
    </i>
    <i r="2">
      <x v="48"/>
    </i>
    <i r="3">
      <x v="8"/>
    </i>
    <i r="4">
      <x/>
    </i>
    <i r="5">
      <x/>
    </i>
    <i r="6">
      <x v="9"/>
    </i>
    <i r="5">
      <x v="1"/>
    </i>
    <i r="6">
      <x v="21"/>
    </i>
    <i r="6">
      <x v="22"/>
    </i>
    <i r="6">
      <x v="24"/>
    </i>
    <i r="6">
      <x v="25"/>
    </i>
    <i r="6">
      <x v="28"/>
    </i>
    <i r="6">
      <x v="30"/>
    </i>
    <i r="6">
      <x v="31"/>
    </i>
    <i r="6">
      <x v="32"/>
    </i>
    <i r="6">
      <x v="33"/>
    </i>
    <i r="6">
      <x v="45"/>
    </i>
    <i r="6">
      <x v="46"/>
    </i>
    <i r="6">
      <x v="47"/>
    </i>
    <i r="6">
      <x v="48"/>
    </i>
    <i r="6">
      <x v="52"/>
    </i>
    <i r="6">
      <x v="56"/>
    </i>
    <i r="6">
      <x v="57"/>
    </i>
    <i r="6">
      <x v="62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1"/>
    </i>
    <i r="6">
      <x v="82"/>
    </i>
    <i r="6">
      <x v="85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18"/>
    </i>
    <i r="6">
      <x v="20"/>
    </i>
    <i r="5">
      <x v="12"/>
    </i>
    <i r="6">
      <x v="236"/>
    </i>
    <i r="3">
      <x v="10"/>
    </i>
    <i r="4">
      <x v="72"/>
    </i>
    <i r="5">
      <x v="6"/>
    </i>
    <i r="6">
      <x v="129"/>
    </i>
    <i r="6">
      <x v="131"/>
    </i>
    <i r="6">
      <x v="134"/>
    </i>
    <i r="6">
      <x v="138"/>
    </i>
    <i r="6">
      <x v="154"/>
    </i>
    <i r="6">
      <x v="164"/>
    </i>
    <i r="6">
      <x v="165"/>
    </i>
    <i r="6">
      <x v="174"/>
    </i>
    <i r="6">
      <x v="176"/>
    </i>
    <i r="5">
      <x v="10"/>
    </i>
    <i r="6">
      <x v="220"/>
    </i>
    <i r="6">
      <x v="221"/>
    </i>
    <i r="6">
      <x v="224"/>
    </i>
    <i r="6">
      <x v="231"/>
    </i>
    <i r="1">
      <x v="2"/>
    </i>
    <i r="2">
      <x v="11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6"/>
    </i>
    <i r="6">
      <x v="28"/>
    </i>
    <i r="6">
      <x v="29"/>
    </i>
    <i r="6">
      <x v="31"/>
    </i>
    <i r="6">
      <x v="32"/>
    </i>
    <i r="6">
      <x v="45"/>
    </i>
    <i r="6">
      <x v="47"/>
    </i>
    <i r="6">
      <x v="48"/>
    </i>
    <i r="6">
      <x v="52"/>
    </i>
    <i r="6">
      <x v="55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6">
      <x v="82"/>
    </i>
    <i r="6">
      <x v="86"/>
    </i>
    <i r="6">
      <x v="88"/>
    </i>
    <i r="5">
      <x v="3"/>
    </i>
    <i r="6">
      <x v="95"/>
    </i>
    <i r="6">
      <x v="97"/>
    </i>
    <i r="5">
      <x v="6"/>
    </i>
    <i r="6">
      <x v="12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5">
      <x v="12"/>
    </i>
    <i r="6">
      <x v="236"/>
    </i>
    <i r="3">
      <x v="10"/>
    </i>
    <i r="4">
      <x v="73"/>
    </i>
    <i r="5">
      <x v="5"/>
    </i>
    <i r="6">
      <x v="107"/>
    </i>
    <i r="6">
      <x v="108"/>
    </i>
    <i r="6">
      <x v="112"/>
    </i>
    <i r="6">
      <x v="115"/>
    </i>
    <i r="6">
      <x v="118"/>
    </i>
    <i r="6">
      <x v="119"/>
    </i>
    <i r="5">
      <x v="6"/>
    </i>
    <i r="6">
      <x v="124"/>
    </i>
    <i r="6">
      <x v="125"/>
    </i>
    <i r="6">
      <x v="129"/>
    </i>
    <i r="6">
      <x v="131"/>
    </i>
    <i r="6">
      <x v="132"/>
    </i>
    <i r="6">
      <x v="138"/>
    </i>
    <i r="6">
      <x v="147"/>
    </i>
    <i r="6">
      <x v="150"/>
    </i>
    <i r="6">
      <x v="163"/>
    </i>
    <i r="6">
      <x v="164"/>
    </i>
    <i r="6">
      <x v="168"/>
    </i>
    <i r="6">
      <x v="174"/>
    </i>
    <i r="6">
      <x v="175"/>
    </i>
    <i r="6">
      <x v="178"/>
    </i>
    <i r="6">
      <x v="181"/>
    </i>
    <i r="6">
      <x v="192"/>
    </i>
    <i r="5">
      <x v="10"/>
    </i>
    <i r="6">
      <x v="220"/>
    </i>
    <i r="6">
      <x v="221"/>
    </i>
    <i r="6">
      <x v="222"/>
    </i>
    <i r="6">
      <x v="224"/>
    </i>
    <i r="4">
      <x v="88"/>
    </i>
    <i r="5">
      <x v="6"/>
    </i>
    <i r="6">
      <x v="124"/>
    </i>
    <i r="6">
      <x v="164"/>
    </i>
    <i r="6">
      <x v="168"/>
    </i>
    <i r="6">
      <x v="176"/>
    </i>
    <i r="6">
      <x v="178"/>
    </i>
    <i r="6">
      <x v="199"/>
    </i>
    <i r="5">
      <x v="10"/>
    </i>
    <i r="6">
      <x v="220"/>
    </i>
    <i r="6">
      <x v="221"/>
    </i>
    <i r="6">
      <x v="224"/>
    </i>
    <i r="1">
      <x v="4"/>
    </i>
    <i r="2">
      <x v="50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74"/>
    </i>
    <i r="5">
      <x v="6"/>
    </i>
    <i r="6">
      <x v="131"/>
    </i>
    <i r="6">
      <x v="134"/>
    </i>
    <i r="6">
      <x v="143"/>
    </i>
    <i r="6">
      <x v="146"/>
    </i>
    <i r="6">
      <x v="154"/>
    </i>
    <i r="6">
      <x v="174"/>
    </i>
    <i r="6">
      <x v="175"/>
    </i>
    <i r="5">
      <x v="10"/>
    </i>
    <i r="6">
      <x v="221"/>
    </i>
    <i r="6">
      <x v="230"/>
    </i>
    <i r="1">
      <x v="5"/>
    </i>
    <i r="2">
      <x v="12"/>
    </i>
    <i r="3">
      <x v="8"/>
    </i>
    <i r="4">
      <x/>
    </i>
    <i r="5">
      <x v="1"/>
    </i>
    <i r="6">
      <x v="3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2">
      <x v="18"/>
    </i>
    <i r="3">
      <x v="8"/>
    </i>
    <i r="4">
      <x/>
    </i>
    <i r="5">
      <x/>
    </i>
    <i r="6">
      <x v="9"/>
    </i>
    <i r="6">
      <x v="15"/>
    </i>
    <i r="5">
      <x v="1"/>
    </i>
    <i r="6">
      <x v="3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2">
      <x v="29"/>
    </i>
    <i r="3">
      <x v="8"/>
    </i>
    <i r="4">
      <x/>
    </i>
    <i r="5">
      <x v="1"/>
    </i>
    <i r="6">
      <x v="24"/>
    </i>
    <i r="6">
      <x v="28"/>
    </i>
    <i r="6">
      <x v="42"/>
    </i>
    <i r="6">
      <x v="64"/>
    </i>
    <i r="6">
      <x v="6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81"/>
    </i>
    <i r="5">
      <x v="6"/>
    </i>
    <i r="6">
      <x v="129"/>
    </i>
    <i r="6">
      <x v="131"/>
    </i>
    <i r="6">
      <x v="142"/>
    </i>
    <i r="6">
      <x v="146"/>
    </i>
    <i r="6">
      <x v="151"/>
    </i>
    <i r="4">
      <x v="91"/>
    </i>
    <i r="5">
      <x v="6"/>
    </i>
    <i r="6">
      <x v="129"/>
    </i>
    <i r="6">
      <x v="131"/>
    </i>
    <i r="6">
      <x v="146"/>
    </i>
    <i r="6">
      <x v="151"/>
    </i>
    <i r="2">
      <x v="42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80"/>
    </i>
    <i r="5">
      <x v="6"/>
    </i>
    <i r="6">
      <x v="129"/>
    </i>
    <i r="6">
      <x v="167"/>
    </i>
    <i r="6">
      <x v="173"/>
    </i>
    <i r="5">
      <x v="9"/>
    </i>
    <i r="6">
      <x v="219"/>
    </i>
    <i r="2">
      <x v="46"/>
    </i>
    <i r="3">
      <x v="8"/>
    </i>
    <i r="4">
      <x/>
    </i>
    <i r="5">
      <x v="3"/>
    </i>
    <i r="6">
      <x v="98"/>
    </i>
    <i r="2">
      <x v="47"/>
    </i>
    <i r="3">
      <x v="28"/>
    </i>
    <i r="4">
      <x v="4"/>
    </i>
    <i r="5">
      <x v="4"/>
    </i>
    <i r="6">
      <x v="102"/>
    </i>
    <i r="6">
      <x v="103"/>
    </i>
    <i r="1">
      <x v="12"/>
    </i>
    <i r="2">
      <x v="43"/>
    </i>
    <i r="3">
      <x v="28"/>
    </i>
    <i r="4">
      <x v="13"/>
    </i>
    <i r="5">
      <x v="9"/>
    </i>
    <i r="6">
      <x v="214"/>
    </i>
    <i r="6">
      <x v="219"/>
    </i>
    <i r="2">
      <x v="44"/>
    </i>
    <i r="3">
      <x v="10"/>
    </i>
    <i r="4">
      <x v="75"/>
    </i>
    <i r="5">
      <x v="6"/>
    </i>
    <i r="6">
      <x v="172"/>
    </i>
    <i r="2">
      <x v="58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76"/>
    </i>
    <i r="5">
      <x v="6"/>
    </i>
    <i r="6">
      <x v="168"/>
    </i>
    <i r="4">
      <x v="77"/>
    </i>
    <i r="5">
      <x v="6"/>
    </i>
    <i r="6">
      <x v="164"/>
    </i>
    <i r="4">
      <x v="78"/>
    </i>
    <i r="5">
      <x v="6"/>
    </i>
    <i r="6">
      <x v="164"/>
    </i>
    <i r="4">
      <x v="79"/>
    </i>
    <i r="5">
      <x v="6"/>
    </i>
    <i r="6">
      <x v="175"/>
    </i>
    <i>
      <x v="3"/>
    </i>
    <i r="1">
      <x v="7"/>
    </i>
    <i r="2">
      <x v="13"/>
    </i>
    <i r="3">
      <x v="1"/>
    </i>
    <i r="4">
      <x v="35"/>
    </i>
    <i r="5">
      <x v="6"/>
    </i>
    <i r="6">
      <x v="129"/>
    </i>
    <i r="6">
      <x v="130"/>
    </i>
    <i r="6">
      <x v="173"/>
    </i>
    <i r="2">
      <x v="14"/>
    </i>
    <i r="3">
      <x v="1"/>
    </i>
    <i r="4">
      <x v="35"/>
    </i>
    <i r="5">
      <x v="6"/>
    </i>
    <i r="6">
      <x v="130"/>
    </i>
    <i r="6">
      <x v="152"/>
    </i>
    <i r="6">
      <x v="159"/>
    </i>
    <i r="5">
      <x v="10"/>
    </i>
    <i r="6">
      <x v="224"/>
    </i>
    <i r="4">
      <x v="37"/>
    </i>
    <i r="5">
      <x v="6"/>
    </i>
    <i r="6">
      <x v="129"/>
    </i>
    <i r="6">
      <x v="142"/>
    </i>
    <i r="6">
      <x v="149"/>
    </i>
    <i r="6">
      <x v="152"/>
    </i>
    <i r="6">
      <x v="165"/>
    </i>
    <i r="6">
      <x v="167"/>
    </i>
    <i r="6">
      <x v="180"/>
    </i>
    <i r="6">
      <x v="188"/>
    </i>
    <i r="6">
      <x v="199"/>
    </i>
    <i r="6">
      <x v="200"/>
    </i>
    <i r="6">
      <x v="202"/>
    </i>
    <i r="6">
      <x v="204"/>
    </i>
    <i r="5">
      <x v="10"/>
    </i>
    <i r="6">
      <x v="220"/>
    </i>
    <i r="6">
      <x v="221"/>
    </i>
    <i r="6">
      <x v="224"/>
    </i>
    <i r="2">
      <x v="40"/>
    </i>
    <i r="3">
      <x v="28"/>
    </i>
    <i r="4">
      <x v="5"/>
    </i>
    <i r="5">
      <x v="9"/>
    </i>
    <i r="6">
      <x v="217"/>
    </i>
    <i r="2">
      <x v="41"/>
    </i>
    <i r="3">
      <x v="28"/>
    </i>
    <i r="4">
      <x v="6"/>
    </i>
    <i r="5">
      <x v="9"/>
    </i>
    <i r="6">
      <x v="217"/>
    </i>
    <i r="2">
      <x v="51"/>
    </i>
    <i r="3">
      <x v="1"/>
    </i>
    <i r="4">
      <x v="32"/>
    </i>
    <i r="5">
      <x v="5"/>
    </i>
    <i r="6">
      <x v="107"/>
    </i>
    <i r="6">
      <x v="108"/>
    </i>
    <i r="6">
      <x v="114"/>
    </i>
    <i r="6">
      <x v="115"/>
    </i>
    <i r="6">
      <x v="116"/>
    </i>
    <i r="6">
      <x v="118"/>
    </i>
    <i r="6">
      <x v="119"/>
    </i>
    <i r="5">
      <x v="6"/>
    </i>
    <i r="6">
      <x v="130"/>
    </i>
    <i r="6">
      <x v="162"/>
    </i>
    <i r="4">
      <x v="33"/>
    </i>
    <i r="5">
      <x v="6"/>
    </i>
    <i r="6">
      <x v="129"/>
    </i>
    <i r="6">
      <x v="130"/>
    </i>
    <i r="6">
      <x v="131"/>
    </i>
    <i r="6">
      <x v="139"/>
    </i>
    <i r="6">
      <x v="152"/>
    </i>
    <i r="6">
      <x v="159"/>
    </i>
    <i r="6">
      <x v="168"/>
    </i>
    <i r="6">
      <x v="173"/>
    </i>
    <i r="6">
      <x v="188"/>
    </i>
    <i r="5">
      <x v="9"/>
    </i>
    <i r="6">
      <x v="217"/>
    </i>
    <i r="5">
      <x v="10"/>
    </i>
    <i r="6">
      <x v="221"/>
    </i>
    <i r="4">
      <x v="34"/>
    </i>
    <i r="5">
      <x v="5"/>
    </i>
    <i r="6">
      <x v="107"/>
    </i>
    <i r="6">
      <x v="108"/>
    </i>
    <i r="6">
      <x v="113"/>
    </i>
    <i r="6">
      <x v="114"/>
    </i>
    <i r="6">
      <x v="115"/>
    </i>
    <i r="6">
      <x v="117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33"/>
    </i>
    <i r="6">
      <x v="152"/>
    </i>
    <i r="6">
      <x v="153"/>
    </i>
    <i r="6">
      <x v="154"/>
    </i>
    <i r="6">
      <x v="158"/>
    </i>
    <i r="6">
      <x v="168"/>
    </i>
    <i r="6">
      <x v="173"/>
    </i>
    <i r="6">
      <x v="176"/>
    </i>
    <i r="6">
      <x v="186"/>
    </i>
    <i r="6">
      <x v="188"/>
    </i>
    <i r="6">
      <x v="204"/>
    </i>
    <i r="6">
      <x v="205"/>
    </i>
    <i r="5">
      <x v="7"/>
    </i>
    <i r="6">
      <x v="211"/>
    </i>
    <i r="5">
      <x v="10"/>
    </i>
    <i r="6">
      <x v="220"/>
    </i>
    <i r="6">
      <x v="221"/>
    </i>
    <i r="6">
      <x v="223"/>
    </i>
    <i r="6">
      <x v="224"/>
    </i>
    <i r="4">
      <x v="36"/>
    </i>
    <i r="5">
      <x v="6"/>
    </i>
    <i r="6">
      <x v="167"/>
    </i>
    <i r="6">
      <x v="168"/>
    </i>
    <i r="4">
      <x v="38"/>
    </i>
    <i r="5">
      <x v="6"/>
    </i>
    <i r="6">
      <x v="129"/>
    </i>
    <i r="6">
      <x v="130"/>
    </i>
    <i r="6">
      <x v="152"/>
    </i>
    <i r="6">
      <x v="154"/>
    </i>
    <i r="6">
      <x v="162"/>
    </i>
    <i r="6">
      <x v="168"/>
    </i>
    <i r="6">
      <x v="186"/>
    </i>
    <i r="6">
      <x v="189"/>
    </i>
    <i r="6">
      <x v="199"/>
    </i>
    <i r="5">
      <x v="9"/>
    </i>
    <i r="6">
      <x v="215"/>
    </i>
    <i r="5">
      <x v="10"/>
    </i>
    <i r="6">
      <x v="220"/>
    </i>
    <i r="6">
      <x v="221"/>
    </i>
    <i r="6">
      <x v="224"/>
    </i>
    <i r="6">
      <x v="225"/>
    </i>
    <i r="3">
      <x v="8"/>
    </i>
    <i r="4">
      <x/>
    </i>
    <i r="5">
      <x v="1"/>
    </i>
    <i r="6">
      <x v="28"/>
    </i>
    <i r="6">
      <x v="29"/>
    </i>
    <i r="6">
      <x v="45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1">
      <x v="9"/>
    </i>
    <i r="2">
      <x v="15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28"/>
    </i>
    <i r="6">
      <x v="29"/>
    </i>
    <i r="6">
      <x v="31"/>
    </i>
    <i r="6">
      <x v="32"/>
    </i>
    <i r="6">
      <x v="45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83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25"/>
    </i>
    <i r="6">
      <x v="129"/>
    </i>
    <i r="6">
      <x v="142"/>
    </i>
    <i r="6">
      <x v="148"/>
    </i>
    <i r="6">
      <x v="150"/>
    </i>
    <i r="6">
      <x v="172"/>
    </i>
    <i r="6">
      <x v="204"/>
    </i>
    <i r="5">
      <x v="10"/>
    </i>
    <i r="6">
      <x v="221"/>
    </i>
    <i r="6">
      <x v="224"/>
    </i>
    <i r="2">
      <x v="16"/>
    </i>
    <i r="3">
      <x v="8"/>
    </i>
    <i r="4">
      <x/>
    </i>
    <i r="5">
      <x v="1"/>
    </i>
    <i r="6">
      <x v="21"/>
    </i>
    <i r="6">
      <x v="22"/>
    </i>
    <i r="6">
      <x v="23"/>
    </i>
    <i r="6">
      <x v="26"/>
    </i>
    <i r="6">
      <x v="28"/>
    </i>
    <i r="6">
      <x v="29"/>
    </i>
    <i r="6">
      <x v="31"/>
    </i>
    <i r="6">
      <x v="32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5"/>
    </i>
    <i r="6">
      <x v="76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68"/>
    </i>
    <i r="2">
      <x v="56"/>
    </i>
    <i r="3">
      <x v="8"/>
    </i>
    <i r="4">
      <x/>
    </i>
    <i r="5">
      <x v="1"/>
    </i>
    <i r="6">
      <x v="30"/>
    </i>
    <i r="6">
      <x v="45"/>
    </i>
    <i r="6">
      <x v="46"/>
    </i>
    <i r="6">
      <x v="47"/>
    </i>
    <i r="6">
      <x v="78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6"/>
    </i>
    <i r="4">
      <x v="46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0"/>
    </i>
    <i r="6">
      <x v="168"/>
    </i>
    <i r="5">
      <x v="9"/>
    </i>
    <i r="6">
      <x v="217"/>
    </i>
    <i r="4">
      <x v="47"/>
    </i>
    <i r="5">
      <x v="6"/>
    </i>
    <i r="6">
      <x v="166"/>
    </i>
    <i r="6">
      <x v="168"/>
    </i>
    <i r="6">
      <x v="175"/>
    </i>
    <i r="5">
      <x v="7"/>
    </i>
    <i r="6">
      <x v="209"/>
    </i>
    <i r="5">
      <x v="10"/>
    </i>
    <i r="6">
      <x v="224"/>
    </i>
    <i r="6">
      <x v="230"/>
    </i>
    <i r="3">
      <x v="27"/>
    </i>
    <i r="4">
      <x v="49"/>
    </i>
    <i r="5">
      <x v="6"/>
    </i>
    <i r="6">
      <x v="180"/>
    </i>
    <i r="6">
      <x v="188"/>
    </i>
    <i r="4">
      <x v="50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68"/>
    </i>
    <i r="6">
      <x v="172"/>
    </i>
    <i r="6">
      <x v="174"/>
    </i>
    <i r="6">
      <x v="178"/>
    </i>
    <i r="6">
      <x v="180"/>
    </i>
    <i r="6">
      <x v="202"/>
    </i>
    <i r="4">
      <x v="51"/>
    </i>
    <i r="5">
      <x v="6"/>
    </i>
    <i r="6">
      <x v="130"/>
    </i>
    <i r="6">
      <x v="131"/>
    </i>
    <i r="6">
      <x v="173"/>
    </i>
    <i r="6">
      <x v="178"/>
    </i>
    <i r="6">
      <x v="180"/>
    </i>
    <i r="6">
      <x v="182"/>
    </i>
    <i r="6">
      <x v="188"/>
    </i>
    <i r="4">
      <x v="52"/>
    </i>
    <i r="5">
      <x v="6"/>
    </i>
    <i r="6">
      <x v="124"/>
    </i>
    <i r="6">
      <x v="129"/>
    </i>
    <i r="6">
      <x v="130"/>
    </i>
    <i r="6">
      <x v="152"/>
    </i>
    <i r="6">
      <x v="170"/>
    </i>
    <i r="6">
      <x v="172"/>
    </i>
    <i r="6">
      <x v="174"/>
    </i>
    <i r="6">
      <x v="176"/>
    </i>
    <i r="6">
      <x v="188"/>
    </i>
    <i r="6">
      <x v="203"/>
    </i>
    <i r="5">
      <x v="8"/>
    </i>
    <i r="6">
      <x v="213"/>
    </i>
    <i r="5">
      <x v="10"/>
    </i>
    <i r="6">
      <x v="224"/>
    </i>
    <i r="4">
      <x v="53"/>
    </i>
    <i r="5">
      <x v="6"/>
    </i>
    <i r="6">
      <x v="152"/>
    </i>
    <i r="6">
      <x v="167"/>
    </i>
    <i r="6">
      <x v="168"/>
    </i>
    <i r="6">
      <x v="175"/>
    </i>
    <i r="5">
      <x v="7"/>
    </i>
    <i r="6">
      <x v="209"/>
    </i>
    <i r="4">
      <x v="54"/>
    </i>
    <i r="5">
      <x v="6"/>
    </i>
    <i r="6">
      <x v="126"/>
    </i>
    <i r="6">
      <x v="173"/>
    </i>
    <i r="6">
      <x v="188"/>
    </i>
    <i r="2">
      <x v="64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45"/>
    </i>
    <i r="6">
      <x v="48"/>
    </i>
    <i r="6">
      <x v="66"/>
    </i>
    <i r="6">
      <x v="67"/>
    </i>
    <i r="6">
      <x v="68"/>
    </i>
    <i r="6">
      <x v="70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7"/>
    </i>
    <i r="6">
      <x v="209"/>
    </i>
    <i r="2">
      <x v="65"/>
    </i>
    <i r="3">
      <x v="8"/>
    </i>
    <i r="4">
      <x/>
    </i>
    <i r="5">
      <x v="1"/>
    </i>
    <i r="6">
      <x v="21"/>
    </i>
    <i r="6">
      <x v="22"/>
    </i>
    <i r="6">
      <x v="27"/>
    </i>
    <i r="6">
      <x v="31"/>
    </i>
    <i r="6">
      <x v="32"/>
    </i>
    <i r="6">
      <x v="45"/>
    </i>
    <i r="6">
      <x v="63"/>
    </i>
    <i r="6">
      <x v="67"/>
    </i>
    <i r="6">
      <x v="68"/>
    </i>
    <i r="6">
      <x v="70"/>
    </i>
    <i r="6">
      <x v="75"/>
    </i>
    <i r="6">
      <x v="8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72"/>
    </i>
    <i r="2">
      <x v="66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8"/>
    </i>
    <i r="6">
      <x v="29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0"/>
    </i>
    <i r="6">
      <x v="51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8"/>
    </i>
    <i r="6">
      <x v="90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72"/>
    </i>
    <i r="5">
      <x v="10"/>
    </i>
    <i r="6">
      <x v="224"/>
    </i>
    <i r="2">
      <x v="67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5"/>
    </i>
    <i r="6">
      <x v="47"/>
    </i>
    <i r="6">
      <x v="63"/>
    </i>
    <i r="6">
      <x v="67"/>
    </i>
    <i r="6">
      <x v="68"/>
    </i>
    <i r="6">
      <x v="70"/>
    </i>
    <i r="6">
      <x v="75"/>
    </i>
    <i r="6">
      <x v="85"/>
    </i>
    <i r="6">
      <x v="86"/>
    </i>
    <i r="5">
      <x v="6"/>
    </i>
    <i r="6">
      <x v="152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54"/>
    </i>
    <i r="6">
      <x v="178"/>
    </i>
    <i r="6">
      <x v="189"/>
    </i>
    <i r="6">
      <x v="200"/>
    </i>
    <i r="5">
      <x v="10"/>
    </i>
    <i r="6">
      <x v="221"/>
    </i>
    <i r="2">
      <x v="68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5"/>
    </i>
    <i r="6">
      <x v="46"/>
    </i>
    <i r="6">
      <x v="47"/>
    </i>
    <i r="6">
      <x v="67"/>
    </i>
    <i r="6">
      <x v="70"/>
    </i>
    <i r="6">
      <x v="74"/>
    </i>
    <i r="6">
      <x v="8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10"/>
    </i>
    <i r="6">
      <x v="221"/>
    </i>
    <i r="2">
      <x v="69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67"/>
    </i>
    <i r="6">
      <x v="70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52"/>
    </i>
    <i r="5">
      <x v="10"/>
    </i>
    <i r="6">
      <x v="220"/>
    </i>
    <i r="6">
      <x v="224"/>
    </i>
    <i r="2">
      <x v="70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28"/>
    </i>
    <i r="6">
      <x v="29"/>
    </i>
    <i r="6">
      <x v="31"/>
    </i>
    <i r="6">
      <x v="32"/>
    </i>
    <i r="6">
      <x v="36"/>
    </i>
    <i r="6">
      <x v="45"/>
    </i>
    <i r="6">
      <x v="46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83"/>
    </i>
    <i r="6">
      <x v="85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1">
      <x v="10"/>
    </i>
    <i r="2">
      <x v="17"/>
    </i>
    <i r="3">
      <x v="28"/>
    </i>
    <i r="4">
      <x v="17"/>
    </i>
    <i r="5">
      <x v="9"/>
    </i>
    <i r="6">
      <x v="214"/>
    </i>
    <i r="6">
      <x v="215"/>
    </i>
    <i r="2">
      <x v="52"/>
    </i>
    <i r="3">
      <x v="2"/>
    </i>
    <i r="4">
      <x v="55"/>
    </i>
    <i r="5">
      <x v="9"/>
    </i>
    <i r="6">
      <x v="217"/>
    </i>
    <i r="6">
      <x v="218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8"/>
    </i>
    <i r="4">
      <x v="5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52"/>
    </i>
    <i r="6">
      <x v="168"/>
    </i>
    <i r="6">
      <x v="173"/>
    </i>
    <i r="6">
      <x v="181"/>
    </i>
    <i r="6">
      <x v="187"/>
    </i>
    <i r="6">
      <x v="188"/>
    </i>
    <i r="6">
      <x v="192"/>
    </i>
    <i r="6">
      <x v="200"/>
    </i>
    <i r="5">
      <x v="9"/>
    </i>
    <i r="6">
      <x v="217"/>
    </i>
    <i r="5">
      <x v="10"/>
    </i>
    <i r="6">
      <x v="220"/>
    </i>
    <i r="6">
      <x v="221"/>
    </i>
    <i r="6">
      <x v="224"/>
    </i>
    <i r="6">
      <x v="226"/>
    </i>
    <i r="4">
      <x v="58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39"/>
    </i>
    <i r="6">
      <x v="169"/>
    </i>
    <i r="6">
      <x v="173"/>
    </i>
    <i r="6">
      <x v="175"/>
    </i>
    <i r="6">
      <x v="177"/>
    </i>
    <i r="6">
      <x v="178"/>
    </i>
    <i r="6">
      <x v="181"/>
    </i>
    <i r="6">
      <x v="192"/>
    </i>
    <i r="6">
      <x v="195"/>
    </i>
    <i r="6">
      <x v="196"/>
    </i>
    <i r="6">
      <x v="200"/>
    </i>
    <i r="5">
      <x v="9"/>
    </i>
    <i r="6">
      <x v="217"/>
    </i>
    <i r="5">
      <x v="10"/>
    </i>
    <i r="6">
      <x v="221"/>
    </i>
    <i r="6">
      <x v="224"/>
    </i>
    <i r="4">
      <x v="59"/>
    </i>
    <i r="5">
      <x v="6"/>
    </i>
    <i r="6">
      <x v="122"/>
    </i>
    <i r="6">
      <x v="123"/>
    </i>
    <i r="6">
      <x v="124"/>
    </i>
    <i r="6">
      <x v="132"/>
    </i>
    <i r="6">
      <x v="135"/>
    </i>
    <i r="6">
      <x v="139"/>
    </i>
    <i r="6">
      <x v="152"/>
    </i>
    <i r="6">
      <x v="168"/>
    </i>
    <i r="6">
      <x v="173"/>
    </i>
    <i r="6">
      <x v="192"/>
    </i>
    <i r="6">
      <x v="199"/>
    </i>
    <i r="6">
      <x v="200"/>
    </i>
    <i r="5">
      <x v="10"/>
    </i>
    <i r="6">
      <x v="220"/>
    </i>
    <i r="6">
      <x v="221"/>
    </i>
    <i r="6">
      <x v="224"/>
    </i>
    <i r="2">
      <x v="73"/>
    </i>
    <i r="3">
      <x v="28"/>
    </i>
    <i r="4">
      <x v="9"/>
    </i>
    <i r="5">
      <x v="9"/>
    </i>
    <i r="6">
      <x v="214"/>
    </i>
    <i r="6">
      <x v="215"/>
    </i>
    <i r="1">
      <x v="13"/>
    </i>
    <i r="2">
      <x v="54"/>
    </i>
    <i r="3">
      <x v="8"/>
    </i>
    <i r="4">
      <x/>
    </i>
    <i r="5">
      <x v="1"/>
    </i>
    <i r="6">
      <x v="4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5"/>
    </i>
    <i r="4">
      <x v="56"/>
    </i>
    <i r="5">
      <x v="6"/>
    </i>
    <i r="6">
      <x v="146"/>
    </i>
    <i r="6">
      <x v="147"/>
    </i>
    <i r="6">
      <x v="167"/>
    </i>
    <i r="3">
      <x v="25"/>
    </i>
    <i r="4">
      <x v="92"/>
    </i>
    <i r="5">
      <x v="6"/>
    </i>
    <i r="6">
      <x v="126"/>
    </i>
    <i r="6">
      <x v="129"/>
    </i>
    <i r="6">
      <x v="137"/>
    </i>
    <i r="6">
      <x v="144"/>
    </i>
    <i r="6">
      <x v="152"/>
    </i>
    <i r="6">
      <x v="178"/>
    </i>
    <i r="6">
      <x v="180"/>
    </i>
    <i r="6">
      <x v="181"/>
    </i>
    <i r="6">
      <x v="185"/>
    </i>
    <i r="6">
      <x v="196"/>
    </i>
    <i r="6">
      <x v="200"/>
    </i>
    <i r="5">
      <x v="10"/>
    </i>
    <i r="6">
      <x v="224"/>
    </i>
    <i r="4">
      <x v="93"/>
    </i>
    <i r="5">
      <x v="6"/>
    </i>
    <i r="6">
      <x v="154"/>
    </i>
    <i r="6">
      <x v="168"/>
    </i>
    <i r="6">
      <x v="180"/>
    </i>
    <i r="6">
      <x v="185"/>
    </i>
    <i r="4">
      <x v="95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3"/>
    </i>
    <i r="6">
      <x v="136"/>
    </i>
    <i r="6">
      <x v="154"/>
    </i>
    <i r="6">
      <x v="168"/>
    </i>
    <i r="6">
      <x v="174"/>
    </i>
    <i r="6">
      <x v="176"/>
    </i>
    <i r="6">
      <x v="178"/>
    </i>
    <i r="6">
      <x v="180"/>
    </i>
    <i r="6">
      <x v="181"/>
    </i>
    <i r="6">
      <x v="182"/>
    </i>
    <i r="6">
      <x v="184"/>
    </i>
    <i r="6">
      <x v="185"/>
    </i>
    <i r="6">
      <x v="189"/>
    </i>
    <i r="6">
      <x v="191"/>
    </i>
    <i r="6">
      <x v="193"/>
    </i>
    <i r="6">
      <x v="196"/>
    </i>
    <i r="5">
      <x v="10"/>
    </i>
    <i r="6">
      <x v="221"/>
    </i>
    <i r="6">
      <x v="224"/>
    </i>
    <i r="4">
      <x v="99"/>
    </i>
    <i r="5">
      <x v="6"/>
    </i>
    <i r="6">
      <x v="168"/>
    </i>
    <i r="2">
      <x v="61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6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6"/>
    </i>
    <i r="6">
      <x v="129"/>
    </i>
    <i r="6">
      <x v="137"/>
    </i>
    <i r="6">
      <x v="139"/>
    </i>
    <i r="6">
      <x v="152"/>
    </i>
    <i r="6">
      <x v="153"/>
    </i>
    <i r="6">
      <x v="154"/>
    </i>
    <i r="6">
      <x v="155"/>
    </i>
    <i r="6">
      <x v="176"/>
    </i>
    <i r="6">
      <x v="178"/>
    </i>
    <i r="6">
      <x v="180"/>
    </i>
    <i r="6">
      <x v="181"/>
    </i>
    <i r="6">
      <x v="182"/>
    </i>
    <i r="6">
      <x v="184"/>
    </i>
    <i r="6">
      <x v="185"/>
    </i>
    <i r="6">
      <x v="186"/>
    </i>
    <i r="6">
      <x v="189"/>
    </i>
    <i r="6">
      <x v="192"/>
    </i>
    <i r="6">
      <x v="196"/>
    </i>
    <i r="6">
      <x v="198"/>
    </i>
    <i r="6">
      <x v="199"/>
    </i>
    <i r="6">
      <x v="200"/>
    </i>
    <i r="5">
      <x v="8"/>
    </i>
    <i r="6">
      <x v="212"/>
    </i>
    <i r="5">
      <x v="10"/>
    </i>
    <i r="6">
      <x v="221"/>
    </i>
    <i r="6">
      <x v="224"/>
    </i>
    <i r="4">
      <x v="98"/>
    </i>
    <i r="5">
      <x v="6"/>
    </i>
    <i r="6">
      <x v="130"/>
    </i>
    <i r="6">
      <x v="139"/>
    </i>
    <i r="6">
      <x v="188"/>
    </i>
    <i r="4">
      <x v="99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4"/>
    </i>
    <i r="6">
      <x v="126"/>
    </i>
    <i r="6">
      <x v="129"/>
    </i>
    <i r="6">
      <x v="130"/>
    </i>
    <i r="6">
      <x v="131"/>
    </i>
    <i r="6">
      <x v="154"/>
    </i>
    <i r="6">
      <x v="155"/>
    </i>
    <i r="6">
      <x v="168"/>
    </i>
    <i r="6">
      <x v="174"/>
    </i>
    <i r="6">
      <x v="176"/>
    </i>
    <i r="6">
      <x v="178"/>
    </i>
    <i r="6">
      <x v="179"/>
    </i>
    <i r="6">
      <x v="180"/>
    </i>
    <i r="6">
      <x v="181"/>
    </i>
    <i r="6">
      <x v="185"/>
    </i>
    <i r="6">
      <x v="196"/>
    </i>
    <i r="6">
      <x v="203"/>
    </i>
    <i r="5">
      <x v="8"/>
    </i>
    <i r="6">
      <x v="212"/>
    </i>
    <i r="5">
      <x v="10"/>
    </i>
    <i r="6">
      <x v="220"/>
    </i>
    <i r="6">
      <x v="221"/>
    </i>
    <i r="6">
      <x v="224"/>
    </i>
    <i r="2">
      <x v="62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30"/>
    </i>
    <i r="6">
      <x v="31"/>
    </i>
    <i r="6">
      <x v="32"/>
    </i>
    <i r="6">
      <x v="48"/>
    </i>
    <i r="6">
      <x v="5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6"/>
    </i>
    <i r="6">
      <x v="129"/>
    </i>
    <i r="6">
      <x v="130"/>
    </i>
    <i r="6">
      <x v="133"/>
    </i>
    <i r="6">
      <x v="137"/>
    </i>
    <i r="6">
      <x v="152"/>
    </i>
    <i r="6">
      <x v="154"/>
    </i>
    <i r="6">
      <x v="168"/>
    </i>
    <i r="6">
      <x v="178"/>
    </i>
    <i r="6">
      <x v="182"/>
    </i>
    <i r="6">
      <x v="184"/>
    </i>
    <i r="6">
      <x v="185"/>
    </i>
    <i r="6">
      <x v="188"/>
    </i>
    <i r="6">
      <x v="189"/>
    </i>
    <i r="6">
      <x v="196"/>
    </i>
    <i r="6">
      <x v="198"/>
    </i>
    <i r="5">
      <x v="9"/>
    </i>
    <i r="6">
      <x v="218"/>
    </i>
    <i r="5">
      <x v="10"/>
    </i>
    <i r="6">
      <x v="220"/>
    </i>
    <i r="6">
      <x v="221"/>
    </i>
    <i r="6">
      <x v="224"/>
    </i>
    <i r="6">
      <x v="226"/>
    </i>
    <i r="6">
      <x v="227"/>
    </i>
    <i r="4">
      <x v="9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6">
      <x v="121"/>
    </i>
    <i r="5">
      <x v="6"/>
    </i>
    <i r="6">
      <x v="122"/>
    </i>
    <i r="6">
      <x v="123"/>
    </i>
    <i r="6">
      <x v="124"/>
    </i>
    <i r="6">
      <x v="127"/>
    </i>
    <i r="6">
      <x v="129"/>
    </i>
    <i r="6">
      <x v="130"/>
    </i>
    <i r="6">
      <x v="131"/>
    </i>
    <i r="6">
      <x v="132"/>
    </i>
    <i r="6">
      <x v="146"/>
    </i>
    <i r="6">
      <x v="147"/>
    </i>
    <i r="6">
      <x v="152"/>
    </i>
    <i r="6">
      <x v="157"/>
    </i>
    <i r="6">
      <x v="158"/>
    </i>
    <i r="6">
      <x v="172"/>
    </i>
    <i r="6">
      <x v="173"/>
    </i>
    <i r="6">
      <x v="180"/>
    </i>
    <i r="6">
      <x v="181"/>
    </i>
    <i r="6">
      <x v="182"/>
    </i>
    <i r="6">
      <x v="188"/>
    </i>
    <i r="6">
      <x v="199"/>
    </i>
    <i r="6">
      <x v="200"/>
    </i>
    <i r="5">
      <x v="10"/>
    </i>
    <i r="6">
      <x v="220"/>
    </i>
    <i r="6">
      <x v="221"/>
    </i>
    <i r="6">
      <x v="224"/>
    </i>
    <i r="2">
      <x v="63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0"/>
    </i>
    <i r="6">
      <x v="31"/>
    </i>
    <i r="6">
      <x v="34"/>
    </i>
    <i r="6">
      <x v="45"/>
    </i>
    <i r="6">
      <x v="46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6">
      <x v="85"/>
    </i>
    <i r="6">
      <x v="86"/>
    </i>
    <i r="6">
      <x v="87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5"/>
    </i>
    <i r="6">
      <x v="106"/>
    </i>
    <i r="6">
      <x v="107"/>
    </i>
    <i r="6">
      <x v="108"/>
    </i>
    <i r="6">
      <x v="109"/>
    </i>
    <i r="6">
      <x v="110"/>
    </i>
    <i r="6">
      <x v="111"/>
    </i>
    <i r="6">
      <x v="113"/>
    </i>
    <i r="6">
      <x v="115"/>
    </i>
    <i r="6">
      <x v="118"/>
    </i>
    <i r="6">
      <x v="119"/>
    </i>
    <i r="6">
      <x v="120"/>
    </i>
    <i r="6">
      <x v="121"/>
    </i>
    <i r="5">
      <x v="6"/>
    </i>
    <i r="6">
      <x v="122"/>
    </i>
    <i r="6">
      <x v="123"/>
    </i>
    <i r="6">
      <x v="126"/>
    </i>
    <i r="6">
      <x v="127"/>
    </i>
    <i r="6">
      <x v="132"/>
    </i>
    <i r="6">
      <x v="133"/>
    </i>
    <i r="6">
      <x v="137"/>
    </i>
    <i r="6">
      <x v="139"/>
    </i>
    <i r="6">
      <x v="152"/>
    </i>
    <i r="6">
      <x v="168"/>
    </i>
    <i r="6">
      <x v="178"/>
    </i>
    <i r="6">
      <x v="181"/>
    </i>
    <i r="6">
      <x v="183"/>
    </i>
    <i r="6">
      <x v="184"/>
    </i>
    <i r="6">
      <x v="185"/>
    </i>
    <i r="6">
      <x v="189"/>
    </i>
    <i r="6">
      <x v="192"/>
    </i>
    <i r="6">
      <x v="196"/>
    </i>
    <i r="6">
      <x v="198"/>
    </i>
    <i r="6">
      <x v="199"/>
    </i>
    <i r="6">
      <x v="200"/>
    </i>
    <i r="5">
      <x v="9"/>
    </i>
    <i r="6">
      <x v="218"/>
    </i>
    <i r="5">
      <x v="10"/>
    </i>
    <i r="6">
      <x v="221"/>
    </i>
    <i r="6">
      <x v="224"/>
    </i>
    <i r="6">
      <x v="226"/>
    </i>
    <i r="6">
      <x v="227"/>
    </i>
    <i r="4">
      <x v="100"/>
    </i>
    <i r="5">
      <x v="6"/>
    </i>
    <i r="6">
      <x v="152"/>
    </i>
    <i r="6">
      <x v="167"/>
    </i>
    <i r="5">
      <x v="7"/>
    </i>
    <i r="6">
      <x v="2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 Asignación inicial" fld="12" baseField="0" baseItem="0"/>
    <dataField name=" Codificado Actual" fld="14" baseField="0" baseItem="0"/>
    <dataField name=" Reformas" fld="15" baseField="0" baseItem="0"/>
    <dataField name=" Codificado con Reforma" fld="16" baseField="0" baseItem="0"/>
    <dataField name="  % Reducción" fld="24" baseField="0" baseItem="0" numFmtId="10"/>
  </dataFields>
  <formats count="13"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1">
      <pivotArea field="4" type="button" dataOnly="0" labelOnly="1" outline="0" axis="axisRow" fieldPosition="1"/>
    </format>
    <format dxfId="23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9">
      <pivotArea field="4" type="button" dataOnly="0" labelOnly="1" outline="0" axis="axisRow" fieldPosition="1"/>
    </format>
    <format dxfId="2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7">
      <pivotArea field="4" type="button" dataOnly="0" labelOnly="1" outline="0" axis="axisRow" fieldPosition="1"/>
    </format>
    <format dxfId="2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21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sqref="A1:F3"/>
    </sheetView>
  </sheetViews>
  <sheetFormatPr baseColWidth="10" defaultRowHeight="15" x14ac:dyDescent="0.25"/>
  <cols>
    <col min="1" max="1" width="92.5703125" customWidth="1"/>
    <col min="2" max="2" width="16.85546875" customWidth="1"/>
    <col min="3" max="3" width="15.28515625" bestFit="1" customWidth="1"/>
    <col min="4" max="5" width="14.42578125" customWidth="1"/>
    <col min="6" max="6" width="10.140625" customWidth="1"/>
  </cols>
  <sheetData>
    <row r="1" spans="1:6" x14ac:dyDescent="0.25">
      <c r="A1" s="10" t="s">
        <v>578</v>
      </c>
      <c r="B1" s="11"/>
      <c r="C1" s="11"/>
      <c r="D1" s="11"/>
      <c r="E1" s="11"/>
      <c r="F1" s="11"/>
    </row>
    <row r="2" spans="1:6" x14ac:dyDescent="0.25">
      <c r="A2" s="12"/>
      <c r="B2" s="13"/>
      <c r="C2" s="13"/>
      <c r="D2" s="13"/>
      <c r="E2" s="13"/>
      <c r="F2" s="13"/>
    </row>
    <row r="3" spans="1:6" ht="15.75" thickBot="1" x14ac:dyDescent="0.3">
      <c r="A3" s="14"/>
      <c r="B3" s="15"/>
      <c r="C3" s="15"/>
      <c r="D3" s="15"/>
      <c r="E3" s="15"/>
      <c r="F3" s="15"/>
    </row>
    <row r="4" spans="1:6" x14ac:dyDescent="0.25">
      <c r="B4" s="1"/>
      <c r="C4" s="1"/>
      <c r="D4" s="1"/>
      <c r="E4" s="1"/>
      <c r="F4" s="2"/>
    </row>
    <row r="5" spans="1:6" ht="30" x14ac:dyDescent="0.25">
      <c r="A5" s="7" t="s">
        <v>577</v>
      </c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1:6" x14ac:dyDescent="0.25">
      <c r="A6" s="5" t="s">
        <v>5</v>
      </c>
      <c r="B6" s="1">
        <v>209608000</v>
      </c>
      <c r="C6" s="1">
        <v>209608000</v>
      </c>
      <c r="D6" s="1">
        <v>-41428745.160000004</v>
      </c>
      <c r="E6" s="1">
        <v>168179254.84000003</v>
      </c>
      <c r="F6" s="6">
        <v>-0.19764868306553188</v>
      </c>
    </row>
    <row r="7" spans="1:6" x14ac:dyDescent="0.25">
      <c r="A7" s="8" t="s">
        <v>512</v>
      </c>
      <c r="B7" s="1">
        <v>28000000</v>
      </c>
      <c r="C7" s="1">
        <v>28000000</v>
      </c>
      <c r="D7" s="1">
        <v>-14586967.810000001</v>
      </c>
      <c r="E7" s="1">
        <v>13413032.189999999</v>
      </c>
      <c r="F7" s="6">
        <v>-0.52096313607142863</v>
      </c>
    </row>
    <row r="8" spans="1:6" x14ac:dyDescent="0.25">
      <c r="A8" s="8" t="s">
        <v>513</v>
      </c>
      <c r="B8" s="1">
        <v>75000000</v>
      </c>
      <c r="C8" s="1">
        <v>75000000</v>
      </c>
      <c r="D8" s="1">
        <v>-6514696.25</v>
      </c>
      <c r="E8" s="1">
        <v>68485303.75</v>
      </c>
      <c r="F8" s="6">
        <v>-8.686261666666667E-2</v>
      </c>
    </row>
    <row r="9" spans="1:6" x14ac:dyDescent="0.25">
      <c r="A9" s="8" t="s">
        <v>514</v>
      </c>
      <c r="B9" s="1">
        <v>3000000</v>
      </c>
      <c r="C9" s="1">
        <v>3000000</v>
      </c>
      <c r="D9" s="1">
        <v>12267.81</v>
      </c>
      <c r="E9" s="1">
        <v>3012267.81</v>
      </c>
      <c r="F9" s="6">
        <v>4.0892699999999999E-3</v>
      </c>
    </row>
    <row r="10" spans="1:6" x14ac:dyDescent="0.25">
      <c r="A10" s="8" t="s">
        <v>515</v>
      </c>
      <c r="B10" s="1">
        <v>0</v>
      </c>
      <c r="C10" s="1">
        <v>0</v>
      </c>
      <c r="D10" s="1">
        <v>6.8</v>
      </c>
      <c r="E10" s="1">
        <v>6.8</v>
      </c>
      <c r="F10" s="6">
        <v>0</v>
      </c>
    </row>
    <row r="11" spans="1:6" x14ac:dyDescent="0.25">
      <c r="A11" s="8" t="s">
        <v>516</v>
      </c>
      <c r="B11" s="1">
        <v>6600000</v>
      </c>
      <c r="C11" s="1">
        <v>6600000</v>
      </c>
      <c r="D11" s="1">
        <v>-2710405.85</v>
      </c>
      <c r="E11" s="1">
        <v>3889594.15</v>
      </c>
      <c r="F11" s="6">
        <v>-0.41066755303030306</v>
      </c>
    </row>
    <row r="12" spans="1:6" x14ac:dyDescent="0.25">
      <c r="A12" s="8" t="s">
        <v>517</v>
      </c>
      <c r="B12" s="1">
        <v>23000000</v>
      </c>
      <c r="C12" s="1">
        <v>23000000</v>
      </c>
      <c r="D12" s="1">
        <v>-14804390.960000001</v>
      </c>
      <c r="E12" s="1">
        <v>8195609.04</v>
      </c>
      <c r="F12" s="6">
        <v>-0.64366917217391306</v>
      </c>
    </row>
    <row r="13" spans="1:6" x14ac:dyDescent="0.25">
      <c r="A13" s="8" t="s">
        <v>518</v>
      </c>
      <c r="B13" s="1">
        <v>31000000</v>
      </c>
      <c r="C13" s="1">
        <v>31000000</v>
      </c>
      <c r="D13" s="1">
        <v>1022735.46</v>
      </c>
      <c r="E13" s="1">
        <v>32022735.460000001</v>
      </c>
      <c r="F13" s="6">
        <v>3.2991466451612904E-2</v>
      </c>
    </row>
    <row r="14" spans="1:6" x14ac:dyDescent="0.25">
      <c r="A14" s="8" t="s">
        <v>519</v>
      </c>
      <c r="B14" s="1">
        <v>3000000</v>
      </c>
      <c r="C14" s="1">
        <v>3000000</v>
      </c>
      <c r="D14" s="1">
        <v>-1894365.97</v>
      </c>
      <c r="E14" s="1">
        <v>1105634.03</v>
      </c>
      <c r="F14" s="6">
        <v>-0.63145532333333332</v>
      </c>
    </row>
    <row r="15" spans="1:6" x14ac:dyDescent="0.25">
      <c r="A15" s="8" t="s">
        <v>520</v>
      </c>
      <c r="B15" s="1">
        <v>40000000</v>
      </c>
      <c r="C15" s="1">
        <v>40000000</v>
      </c>
      <c r="D15" s="1">
        <v>-1966215.39</v>
      </c>
      <c r="E15" s="1">
        <v>38033784.609999999</v>
      </c>
      <c r="F15" s="6">
        <v>-4.9155384749999996E-2</v>
      </c>
    </row>
    <row r="16" spans="1:6" x14ac:dyDescent="0.25">
      <c r="A16" s="8" t="s">
        <v>521</v>
      </c>
      <c r="B16" s="1">
        <v>8000</v>
      </c>
      <c r="C16" s="1">
        <v>8000</v>
      </c>
      <c r="D16" s="1">
        <v>13287</v>
      </c>
      <c r="E16" s="1">
        <v>21287</v>
      </c>
      <c r="F16" s="6">
        <v>1.6608750000000001</v>
      </c>
    </row>
    <row r="17" spans="1:6" x14ac:dyDescent="0.25">
      <c r="A17" s="5" t="s">
        <v>6</v>
      </c>
      <c r="B17" s="1">
        <v>66550000</v>
      </c>
      <c r="C17" s="1">
        <v>66550000</v>
      </c>
      <c r="D17" s="1">
        <v>-12994801.720000001</v>
      </c>
      <c r="E17" s="1">
        <v>53555198.280000001</v>
      </c>
      <c r="F17" s="6">
        <v>-0.19526373734034561</v>
      </c>
    </row>
    <row r="18" spans="1:6" x14ac:dyDescent="0.25">
      <c r="A18" s="8" t="s">
        <v>522</v>
      </c>
      <c r="B18" s="1">
        <v>570000</v>
      </c>
      <c r="C18" s="1">
        <v>570000</v>
      </c>
      <c r="D18" s="1">
        <v>-335580.98</v>
      </c>
      <c r="E18" s="1">
        <v>234419.02</v>
      </c>
      <c r="F18" s="6">
        <v>-0.58873856140350878</v>
      </c>
    </row>
    <row r="19" spans="1:6" x14ac:dyDescent="0.25">
      <c r="A19" s="8" t="s">
        <v>523</v>
      </c>
      <c r="B19" s="1">
        <v>1100000</v>
      </c>
      <c r="C19" s="1">
        <v>1100000</v>
      </c>
      <c r="D19" s="1">
        <v>-91117.640000000014</v>
      </c>
      <c r="E19" s="1">
        <v>1008882.36</v>
      </c>
      <c r="F19" s="6">
        <v>-8.2834218181818201E-2</v>
      </c>
    </row>
    <row r="20" spans="1:6" x14ac:dyDescent="0.25">
      <c r="A20" s="8" t="s">
        <v>524</v>
      </c>
      <c r="B20" s="1">
        <v>5000</v>
      </c>
      <c r="C20" s="1">
        <v>5000</v>
      </c>
      <c r="D20" s="1">
        <v>-3500</v>
      </c>
      <c r="E20" s="1">
        <v>1500</v>
      </c>
      <c r="F20" s="6">
        <v>-0.7</v>
      </c>
    </row>
    <row r="21" spans="1:6" x14ac:dyDescent="0.25">
      <c r="A21" s="8" t="s">
        <v>525</v>
      </c>
      <c r="B21" s="1">
        <v>14500000</v>
      </c>
      <c r="C21" s="1">
        <v>14500000</v>
      </c>
      <c r="D21" s="1">
        <v>-7078658.7400000002</v>
      </c>
      <c r="E21" s="1">
        <v>7421341.2599999998</v>
      </c>
      <c r="F21" s="6">
        <v>-0.48818336137931034</v>
      </c>
    </row>
    <row r="22" spans="1:6" x14ac:dyDescent="0.25">
      <c r="A22" s="8" t="s">
        <v>526</v>
      </c>
      <c r="B22" s="1">
        <v>0</v>
      </c>
      <c r="C22" s="1">
        <v>0</v>
      </c>
      <c r="D22" s="1">
        <v>348.08</v>
      </c>
      <c r="E22" s="1">
        <v>348.08</v>
      </c>
      <c r="F22" s="6">
        <v>0</v>
      </c>
    </row>
    <row r="23" spans="1:6" x14ac:dyDescent="0.25">
      <c r="A23" s="8" t="s">
        <v>527</v>
      </c>
      <c r="B23" s="1">
        <v>1500000</v>
      </c>
      <c r="C23" s="1">
        <v>1500000</v>
      </c>
      <c r="D23" s="1">
        <v>-1100000</v>
      </c>
      <c r="E23" s="1">
        <v>400000</v>
      </c>
      <c r="F23" s="6">
        <v>-0.73333333333333328</v>
      </c>
    </row>
    <row r="24" spans="1:6" x14ac:dyDescent="0.25">
      <c r="A24" s="8" t="s">
        <v>528</v>
      </c>
      <c r="B24" s="1">
        <v>700000</v>
      </c>
      <c r="C24" s="1">
        <v>700000</v>
      </c>
      <c r="D24" s="1">
        <v>-499555</v>
      </c>
      <c r="E24" s="1">
        <v>200445</v>
      </c>
      <c r="F24" s="6">
        <v>-0.71365000000000001</v>
      </c>
    </row>
    <row r="25" spans="1:6" x14ac:dyDescent="0.25">
      <c r="A25" s="8" t="s">
        <v>529</v>
      </c>
      <c r="B25" s="1">
        <v>0</v>
      </c>
      <c r="C25" s="1">
        <v>0</v>
      </c>
      <c r="D25" s="1">
        <v>4434.5600000000004</v>
      </c>
      <c r="E25" s="1">
        <v>4434.5600000000004</v>
      </c>
      <c r="F25" s="6">
        <v>0</v>
      </c>
    </row>
    <row r="26" spans="1:6" x14ac:dyDescent="0.25">
      <c r="A26" s="8" t="s">
        <v>530</v>
      </c>
      <c r="B26" s="1">
        <v>1400000</v>
      </c>
      <c r="C26" s="1">
        <v>1400000</v>
      </c>
      <c r="D26" s="1">
        <v>-843843.65</v>
      </c>
      <c r="E26" s="1">
        <v>556156.35</v>
      </c>
      <c r="F26" s="6">
        <v>-0.60274546428571429</v>
      </c>
    </row>
    <row r="27" spans="1:6" x14ac:dyDescent="0.25">
      <c r="A27" s="8" t="s">
        <v>531</v>
      </c>
      <c r="B27" s="1">
        <v>20000</v>
      </c>
      <c r="C27" s="1">
        <v>20000</v>
      </c>
      <c r="D27" s="1">
        <v>1980</v>
      </c>
      <c r="E27" s="1">
        <v>21980</v>
      </c>
      <c r="F27" s="6">
        <v>9.9000000000000005E-2</v>
      </c>
    </row>
    <row r="28" spans="1:6" x14ac:dyDescent="0.25">
      <c r="A28" s="8" t="s">
        <v>532</v>
      </c>
      <c r="B28" s="1">
        <v>15500000</v>
      </c>
      <c r="C28" s="1">
        <v>15500000</v>
      </c>
      <c r="D28" s="1">
        <v>56940.97</v>
      </c>
      <c r="E28" s="1">
        <v>15556940.970000001</v>
      </c>
      <c r="F28" s="6">
        <v>3.6736109677419355E-3</v>
      </c>
    </row>
    <row r="29" spans="1:6" x14ac:dyDescent="0.25">
      <c r="A29" s="8" t="s">
        <v>533</v>
      </c>
      <c r="B29" s="1">
        <v>5000</v>
      </c>
      <c r="C29" s="1">
        <v>5000</v>
      </c>
      <c r="D29" s="1">
        <v>6829.6</v>
      </c>
      <c r="E29" s="1">
        <v>11829.6</v>
      </c>
      <c r="F29" s="6">
        <v>1.36592</v>
      </c>
    </row>
    <row r="30" spans="1:6" x14ac:dyDescent="0.25">
      <c r="A30" s="8" t="s">
        <v>534</v>
      </c>
      <c r="B30" s="1">
        <v>250000</v>
      </c>
      <c r="C30" s="1">
        <v>250000</v>
      </c>
      <c r="D30" s="1">
        <v>53373.91</v>
      </c>
      <c r="E30" s="1">
        <v>303373.90999999997</v>
      </c>
      <c r="F30" s="6">
        <v>0.21349564000000001</v>
      </c>
    </row>
    <row r="31" spans="1:6" x14ac:dyDescent="0.25">
      <c r="A31" s="8" t="s">
        <v>535</v>
      </c>
      <c r="B31" s="1">
        <v>0</v>
      </c>
      <c r="C31" s="1">
        <v>0</v>
      </c>
      <c r="D31" s="1">
        <v>600000</v>
      </c>
      <c r="E31" s="1">
        <v>600000</v>
      </c>
      <c r="F31" s="6">
        <v>0</v>
      </c>
    </row>
    <row r="32" spans="1:6" x14ac:dyDescent="0.25">
      <c r="A32" s="8" t="s">
        <v>536</v>
      </c>
      <c r="B32" s="1">
        <v>0</v>
      </c>
      <c r="C32" s="1">
        <v>0</v>
      </c>
      <c r="D32" s="1">
        <v>771.53</v>
      </c>
      <c r="E32" s="1">
        <v>771.53</v>
      </c>
      <c r="F32" s="6">
        <v>0</v>
      </c>
    </row>
    <row r="33" spans="1:6" x14ac:dyDescent="0.25">
      <c r="A33" s="8" t="s">
        <v>537</v>
      </c>
      <c r="B33" s="1">
        <v>0</v>
      </c>
      <c r="C33" s="1">
        <v>0</v>
      </c>
      <c r="D33" s="1">
        <v>210.07</v>
      </c>
      <c r="E33" s="1">
        <v>210.07</v>
      </c>
      <c r="F33" s="6">
        <v>0</v>
      </c>
    </row>
    <row r="34" spans="1:6" x14ac:dyDescent="0.25">
      <c r="A34" s="8" t="s">
        <v>538</v>
      </c>
      <c r="B34" s="1">
        <v>0</v>
      </c>
      <c r="C34" s="1">
        <v>0</v>
      </c>
      <c r="D34" s="1">
        <v>12620.05</v>
      </c>
      <c r="E34" s="1">
        <v>12620.05</v>
      </c>
      <c r="F34" s="6">
        <v>0</v>
      </c>
    </row>
    <row r="35" spans="1:6" x14ac:dyDescent="0.25">
      <c r="A35" s="8" t="s">
        <v>539</v>
      </c>
      <c r="B35" s="1">
        <v>31000000</v>
      </c>
      <c r="C35" s="1">
        <v>31000000</v>
      </c>
      <c r="D35" s="1">
        <v>-3780054.48</v>
      </c>
      <c r="E35" s="1">
        <v>27219945.52</v>
      </c>
      <c r="F35" s="6">
        <v>-0.12193724129032257</v>
      </c>
    </row>
    <row r="36" spans="1:6" x14ac:dyDescent="0.25">
      <c r="A36" s="5" t="s">
        <v>7</v>
      </c>
      <c r="B36" s="1">
        <v>1800000</v>
      </c>
      <c r="C36" s="1">
        <v>1800000</v>
      </c>
      <c r="D36" s="1">
        <v>-796551.85</v>
      </c>
      <c r="E36" s="1">
        <v>1003448.15</v>
      </c>
      <c r="F36" s="6">
        <v>-0.44252880555555552</v>
      </c>
    </row>
    <row r="37" spans="1:6" x14ac:dyDescent="0.25">
      <c r="A37" s="8" t="s">
        <v>540</v>
      </c>
      <c r="B37" s="1">
        <v>1800000</v>
      </c>
      <c r="C37" s="1">
        <v>1800000</v>
      </c>
      <c r="D37" s="1">
        <v>-796553.85</v>
      </c>
      <c r="E37" s="1">
        <v>1003446.15</v>
      </c>
      <c r="F37" s="6">
        <v>-0.44252991666666663</v>
      </c>
    </row>
    <row r="38" spans="1:6" x14ac:dyDescent="0.25">
      <c r="A38" s="8" t="s">
        <v>541</v>
      </c>
      <c r="B38" s="1">
        <v>0</v>
      </c>
      <c r="C38" s="1">
        <v>0</v>
      </c>
      <c r="D38" s="1">
        <v>2</v>
      </c>
      <c r="E38" s="1">
        <v>2</v>
      </c>
      <c r="F38" s="6">
        <v>0</v>
      </c>
    </row>
    <row r="39" spans="1:6" x14ac:dyDescent="0.25">
      <c r="A39" s="5" t="s">
        <v>8</v>
      </c>
      <c r="B39" s="1">
        <v>49474200</v>
      </c>
      <c r="C39" s="1">
        <v>49474200</v>
      </c>
      <c r="D39" s="1">
        <v>-12947242.779999999</v>
      </c>
      <c r="E39" s="1">
        <v>36526957.219999999</v>
      </c>
      <c r="F39" s="6">
        <v>-0.26169685977741936</v>
      </c>
    </row>
    <row r="40" spans="1:6" x14ac:dyDescent="0.25">
      <c r="A40" s="8" t="s">
        <v>542</v>
      </c>
      <c r="B40" s="1">
        <v>300000</v>
      </c>
      <c r="C40" s="1">
        <v>300000</v>
      </c>
      <c r="D40" s="1">
        <v>0</v>
      </c>
      <c r="E40" s="1">
        <v>300000</v>
      </c>
      <c r="F40" s="6">
        <v>0</v>
      </c>
    </row>
    <row r="41" spans="1:6" x14ac:dyDescent="0.25">
      <c r="A41" s="8" t="s">
        <v>543</v>
      </c>
      <c r="B41" s="1">
        <v>200</v>
      </c>
      <c r="C41" s="1">
        <v>200</v>
      </c>
      <c r="D41" s="1">
        <v>2706.72</v>
      </c>
      <c r="E41" s="1">
        <v>2906.72</v>
      </c>
      <c r="F41" s="6">
        <v>13.5336</v>
      </c>
    </row>
    <row r="42" spans="1:6" x14ac:dyDescent="0.25">
      <c r="A42" s="8" t="s">
        <v>544</v>
      </c>
      <c r="B42" s="1">
        <v>92000</v>
      </c>
      <c r="C42" s="1">
        <v>92000</v>
      </c>
      <c r="D42" s="1">
        <v>-34503.279999999999</v>
      </c>
      <c r="E42" s="1">
        <v>57496.72</v>
      </c>
      <c r="F42" s="6">
        <v>-0.37503565217391305</v>
      </c>
    </row>
    <row r="43" spans="1:6" x14ac:dyDescent="0.25">
      <c r="A43" s="8" t="s">
        <v>545</v>
      </c>
      <c r="B43" s="1">
        <v>480000</v>
      </c>
      <c r="C43" s="1">
        <v>480000</v>
      </c>
      <c r="D43" s="1">
        <v>5151593.4000000004</v>
      </c>
      <c r="E43" s="1">
        <v>5631593.4000000004</v>
      </c>
      <c r="F43" s="6">
        <v>10.732486250000001</v>
      </c>
    </row>
    <row r="44" spans="1:6" x14ac:dyDescent="0.25">
      <c r="A44" s="8" t="s">
        <v>546</v>
      </c>
      <c r="B44" s="1">
        <v>1900000</v>
      </c>
      <c r="C44" s="1">
        <v>1900000</v>
      </c>
      <c r="D44" s="1">
        <v>4037914.99</v>
      </c>
      <c r="E44" s="1">
        <v>5937914.9900000002</v>
      </c>
      <c r="F44" s="6">
        <v>2.1252184157894738</v>
      </c>
    </row>
    <row r="45" spans="1:6" x14ac:dyDescent="0.25">
      <c r="A45" s="8" t="s">
        <v>547</v>
      </c>
      <c r="B45" s="1">
        <v>1100000</v>
      </c>
      <c r="C45" s="1">
        <v>1100000</v>
      </c>
      <c r="D45" s="1">
        <v>135084.17000000001</v>
      </c>
      <c r="E45" s="1">
        <v>1235084.17</v>
      </c>
      <c r="F45" s="6">
        <v>0.12280379090909092</v>
      </c>
    </row>
    <row r="46" spans="1:6" x14ac:dyDescent="0.25">
      <c r="A46" s="8" t="s">
        <v>548</v>
      </c>
      <c r="B46" s="1">
        <v>102000</v>
      </c>
      <c r="C46" s="1">
        <v>102000</v>
      </c>
      <c r="D46" s="1">
        <v>-65000</v>
      </c>
      <c r="E46" s="1">
        <v>37000</v>
      </c>
      <c r="F46" s="6">
        <v>-0.63725490196078427</v>
      </c>
    </row>
    <row r="47" spans="1:6" x14ac:dyDescent="0.25">
      <c r="A47" s="8" t="s">
        <v>549</v>
      </c>
      <c r="B47" s="1">
        <v>40000000</v>
      </c>
      <c r="C47" s="1">
        <v>40000000</v>
      </c>
      <c r="D47" s="1">
        <v>-19989106.960000001</v>
      </c>
      <c r="E47" s="1">
        <v>20010893.039999999</v>
      </c>
      <c r="F47" s="6">
        <v>-0.49972767400000001</v>
      </c>
    </row>
    <row r="48" spans="1:6" x14ac:dyDescent="0.25">
      <c r="A48" s="8" t="s">
        <v>550</v>
      </c>
      <c r="B48" s="1">
        <v>5500000</v>
      </c>
      <c r="C48" s="1">
        <v>5500000</v>
      </c>
      <c r="D48" s="1">
        <v>-2185931.8200000003</v>
      </c>
      <c r="E48" s="1">
        <v>3314068.18</v>
      </c>
      <c r="F48" s="6">
        <v>-0.39744214909090914</v>
      </c>
    </row>
    <row r="49" spans="1:6" x14ac:dyDescent="0.25">
      <c r="A49" s="5" t="s">
        <v>9</v>
      </c>
      <c r="B49" s="1">
        <v>2739000</v>
      </c>
      <c r="C49" s="1">
        <v>2739000</v>
      </c>
      <c r="D49" s="1">
        <v>-1683491.29</v>
      </c>
      <c r="E49" s="1">
        <v>1055508.71</v>
      </c>
      <c r="F49" s="6">
        <v>-0.61463719970792263</v>
      </c>
    </row>
    <row r="50" spans="1:6" x14ac:dyDescent="0.25">
      <c r="A50" s="8" t="s">
        <v>551</v>
      </c>
      <c r="B50" s="1">
        <v>100000</v>
      </c>
      <c r="C50" s="1">
        <v>100000</v>
      </c>
      <c r="D50" s="1">
        <v>82.5</v>
      </c>
      <c r="E50" s="1">
        <v>100082.5</v>
      </c>
      <c r="F50" s="6">
        <v>8.25E-4</v>
      </c>
    </row>
    <row r="51" spans="1:6" x14ac:dyDescent="0.25">
      <c r="A51" s="8" t="s">
        <v>552</v>
      </c>
      <c r="B51" s="1">
        <v>75000</v>
      </c>
      <c r="C51" s="1">
        <v>75000</v>
      </c>
      <c r="D51" s="1">
        <v>-52600</v>
      </c>
      <c r="E51" s="1">
        <v>22400</v>
      </c>
      <c r="F51" s="6">
        <v>-0.70133333333333336</v>
      </c>
    </row>
    <row r="52" spans="1:6" x14ac:dyDescent="0.25">
      <c r="A52" s="8" t="s">
        <v>553</v>
      </c>
      <c r="B52" s="1">
        <v>180000</v>
      </c>
      <c r="C52" s="1">
        <v>180000</v>
      </c>
      <c r="D52" s="1">
        <v>35511.68</v>
      </c>
      <c r="E52" s="1">
        <v>215511.67999999999</v>
      </c>
      <c r="F52" s="6">
        <v>0.19728711111111111</v>
      </c>
    </row>
    <row r="53" spans="1:6" x14ac:dyDescent="0.25">
      <c r="A53" s="8" t="s">
        <v>554</v>
      </c>
      <c r="B53" s="1">
        <v>284000</v>
      </c>
      <c r="C53" s="1">
        <v>284000</v>
      </c>
      <c r="D53" s="1">
        <v>45000</v>
      </c>
      <c r="E53" s="1">
        <v>329000</v>
      </c>
      <c r="F53" s="6">
        <v>0.15845070422535212</v>
      </c>
    </row>
    <row r="54" spans="1:6" x14ac:dyDescent="0.25">
      <c r="A54" s="8" t="s">
        <v>555</v>
      </c>
      <c r="B54" s="1">
        <v>100000</v>
      </c>
      <c r="C54" s="1">
        <v>100000</v>
      </c>
      <c r="D54" s="1">
        <v>-50000</v>
      </c>
      <c r="E54" s="1">
        <v>50000</v>
      </c>
      <c r="F54" s="6">
        <v>-0.5</v>
      </c>
    </row>
    <row r="55" spans="1:6" x14ac:dyDescent="0.25">
      <c r="A55" s="8" t="s">
        <v>556</v>
      </c>
      <c r="B55" s="1">
        <v>2000000</v>
      </c>
      <c r="C55" s="1">
        <v>2000000</v>
      </c>
      <c r="D55" s="1">
        <v>-1661485.47</v>
      </c>
      <c r="E55" s="1">
        <v>338514.52999999991</v>
      </c>
      <c r="F55" s="6">
        <v>-0.83074273499999995</v>
      </c>
    </row>
    <row r="56" spans="1:6" x14ac:dyDescent="0.25">
      <c r="A56" s="5" t="s">
        <v>10</v>
      </c>
      <c r="B56" s="1">
        <v>0</v>
      </c>
      <c r="C56" s="1">
        <v>0</v>
      </c>
      <c r="D56" s="1">
        <v>292313.02</v>
      </c>
      <c r="E56" s="1">
        <v>292313.02</v>
      </c>
      <c r="F56" s="6">
        <v>0</v>
      </c>
    </row>
    <row r="57" spans="1:6" x14ac:dyDescent="0.25">
      <c r="A57" s="8" t="s">
        <v>557</v>
      </c>
      <c r="B57" s="1">
        <v>0</v>
      </c>
      <c r="C57" s="1">
        <v>0</v>
      </c>
      <c r="D57" s="1">
        <v>3543</v>
      </c>
      <c r="E57" s="1">
        <v>3543</v>
      </c>
      <c r="F57" s="6">
        <v>0</v>
      </c>
    </row>
    <row r="58" spans="1:6" x14ac:dyDescent="0.25">
      <c r="A58" s="8" t="s">
        <v>558</v>
      </c>
      <c r="B58" s="1">
        <v>0</v>
      </c>
      <c r="C58" s="1">
        <v>0</v>
      </c>
      <c r="D58" s="1">
        <v>106649.19</v>
      </c>
      <c r="E58" s="1">
        <v>106649.19</v>
      </c>
      <c r="F58" s="6">
        <v>0</v>
      </c>
    </row>
    <row r="59" spans="1:6" x14ac:dyDescent="0.25">
      <c r="A59" s="8" t="s">
        <v>559</v>
      </c>
      <c r="B59" s="1">
        <v>0</v>
      </c>
      <c r="C59" s="1">
        <v>0</v>
      </c>
      <c r="D59" s="1">
        <v>182120.83</v>
      </c>
      <c r="E59" s="1">
        <v>182120.83</v>
      </c>
      <c r="F59" s="6">
        <v>0</v>
      </c>
    </row>
    <row r="60" spans="1:6" x14ac:dyDescent="0.25">
      <c r="A60" s="5" t="s">
        <v>11</v>
      </c>
      <c r="B60" s="1">
        <v>355000000</v>
      </c>
      <c r="C60" s="1">
        <v>355000000</v>
      </c>
      <c r="D60" s="1">
        <v>-37125800.299999997</v>
      </c>
      <c r="E60" s="1">
        <v>317874199.69999999</v>
      </c>
      <c r="F60" s="6">
        <v>-0.10457971915492957</v>
      </c>
    </row>
    <row r="61" spans="1:6" x14ac:dyDescent="0.25">
      <c r="A61" s="8" t="s">
        <v>560</v>
      </c>
      <c r="B61" s="1">
        <v>347000000</v>
      </c>
      <c r="C61" s="1">
        <v>347000000</v>
      </c>
      <c r="D61" s="1">
        <v>-35939552.43</v>
      </c>
      <c r="E61" s="1">
        <v>311060447.56999999</v>
      </c>
      <c r="F61" s="6">
        <v>-0.10357219720461094</v>
      </c>
    </row>
    <row r="62" spans="1:6" x14ac:dyDescent="0.25">
      <c r="A62" s="8" t="s">
        <v>561</v>
      </c>
      <c r="B62" s="1">
        <v>0</v>
      </c>
      <c r="C62" s="1">
        <v>0</v>
      </c>
      <c r="D62" s="1">
        <v>813752.13</v>
      </c>
      <c r="E62" s="1">
        <v>813752.13</v>
      </c>
      <c r="F62" s="6">
        <v>0</v>
      </c>
    </row>
    <row r="63" spans="1:6" x14ac:dyDescent="0.25">
      <c r="A63" s="8" t="s">
        <v>562</v>
      </c>
      <c r="B63" s="1">
        <v>8000000.0000000037</v>
      </c>
      <c r="C63" s="1">
        <v>8000000.0000000037</v>
      </c>
      <c r="D63" s="1">
        <v>-2000000</v>
      </c>
      <c r="E63" s="1">
        <v>6000000</v>
      </c>
      <c r="F63" s="6">
        <v>-0.24999999999999989</v>
      </c>
    </row>
    <row r="64" spans="1:6" x14ac:dyDescent="0.25">
      <c r="A64" s="5" t="s">
        <v>12</v>
      </c>
      <c r="B64" s="1">
        <v>0</v>
      </c>
      <c r="C64" s="1">
        <v>0</v>
      </c>
      <c r="D64" s="1">
        <v>0</v>
      </c>
      <c r="E64" s="1">
        <v>0</v>
      </c>
      <c r="F64" s="6">
        <v>0</v>
      </c>
    </row>
    <row r="65" spans="1:6" x14ac:dyDescent="0.25">
      <c r="A65" s="8" t="s">
        <v>563</v>
      </c>
      <c r="B65" s="1">
        <v>0</v>
      </c>
      <c r="C65" s="1">
        <v>0</v>
      </c>
      <c r="D65" s="1">
        <v>0</v>
      </c>
      <c r="E65" s="1">
        <v>0</v>
      </c>
      <c r="F65" s="6">
        <v>0</v>
      </c>
    </row>
    <row r="66" spans="1:6" x14ac:dyDescent="0.25">
      <c r="A66" s="5" t="s">
        <v>13</v>
      </c>
      <c r="B66" s="1">
        <v>15000000</v>
      </c>
      <c r="C66" s="1">
        <v>15000000</v>
      </c>
      <c r="D66" s="1">
        <v>0</v>
      </c>
      <c r="E66" s="1">
        <v>15000000</v>
      </c>
      <c r="F66" s="6">
        <v>0</v>
      </c>
    </row>
    <row r="67" spans="1:6" x14ac:dyDescent="0.25">
      <c r="A67" s="8" t="s">
        <v>564</v>
      </c>
      <c r="B67" s="1">
        <v>15000000</v>
      </c>
      <c r="C67" s="1">
        <v>15000000</v>
      </c>
      <c r="D67" s="1">
        <v>0</v>
      </c>
      <c r="E67" s="1">
        <v>15000000</v>
      </c>
      <c r="F67" s="6">
        <v>0</v>
      </c>
    </row>
    <row r="68" spans="1:6" x14ac:dyDescent="0.25">
      <c r="A68" s="8" t="s">
        <v>565</v>
      </c>
      <c r="B68" s="1">
        <v>0</v>
      </c>
      <c r="C68" s="1">
        <v>0</v>
      </c>
      <c r="D68" s="1">
        <v>0</v>
      </c>
      <c r="E68" s="1">
        <v>0</v>
      </c>
      <c r="F68" s="6">
        <v>0</v>
      </c>
    </row>
    <row r="69" spans="1:6" x14ac:dyDescent="0.25">
      <c r="A69" s="5" t="s">
        <v>14</v>
      </c>
      <c r="B69" s="1">
        <v>58752742.739999995</v>
      </c>
      <c r="C69" s="1">
        <v>58752742.739999995</v>
      </c>
      <c r="D69" s="1">
        <v>-39518590.359999999</v>
      </c>
      <c r="E69" s="1">
        <v>19234152.379999999</v>
      </c>
      <c r="F69" s="6">
        <v>-0.67262545571502286</v>
      </c>
    </row>
    <row r="70" spans="1:6" x14ac:dyDescent="0.25">
      <c r="A70" s="8" t="s">
        <v>566</v>
      </c>
      <c r="B70" s="1">
        <v>54593254.869999997</v>
      </c>
      <c r="C70" s="1">
        <v>54593254.869999997</v>
      </c>
      <c r="D70" s="1">
        <v>-39600636.329999998</v>
      </c>
      <c r="E70" s="1">
        <v>14992618.539999999</v>
      </c>
      <c r="F70" s="6">
        <v>-0.72537599057427293</v>
      </c>
    </row>
    <row r="71" spans="1:6" x14ac:dyDescent="0.25">
      <c r="A71" s="8" t="s">
        <v>567</v>
      </c>
      <c r="B71" s="1">
        <v>435247.72</v>
      </c>
      <c r="C71" s="1">
        <v>435247.72</v>
      </c>
      <c r="D71" s="1">
        <v>-93925.57</v>
      </c>
      <c r="E71" s="1">
        <v>341322.14999999997</v>
      </c>
      <c r="F71" s="6">
        <v>-0.21579795983767591</v>
      </c>
    </row>
    <row r="72" spans="1:6" x14ac:dyDescent="0.25">
      <c r="A72" s="8" t="s">
        <v>568</v>
      </c>
      <c r="B72" s="1">
        <v>3724240.15</v>
      </c>
      <c r="C72" s="1">
        <v>3724240.15</v>
      </c>
      <c r="D72" s="1">
        <v>175971.54</v>
      </c>
      <c r="E72" s="1">
        <v>3900211.69</v>
      </c>
      <c r="F72" s="6">
        <v>4.7250320310305446E-2</v>
      </c>
    </row>
    <row r="73" spans="1:6" x14ac:dyDescent="0.25">
      <c r="A73" s="5" t="s">
        <v>15</v>
      </c>
      <c r="B73" s="1">
        <v>758923942.74000001</v>
      </c>
      <c r="C73" s="1">
        <v>758923942.74000001</v>
      </c>
      <c r="D73" s="1">
        <v>-146202910.44000003</v>
      </c>
      <c r="E73" s="1">
        <v>612721032.30000007</v>
      </c>
      <c r="F73" s="6">
        <v>-0.19264500987036026</v>
      </c>
    </row>
    <row r="74" spans="1:6" ht="15.75" thickBot="1" x14ac:dyDescent="0.3"/>
    <row r="75" spans="1:6" x14ac:dyDescent="0.25">
      <c r="A75" s="10" t="s">
        <v>579</v>
      </c>
      <c r="B75" s="11"/>
      <c r="C75" s="11"/>
      <c r="D75" s="11"/>
      <c r="E75" s="11"/>
      <c r="F75" s="11"/>
    </row>
    <row r="76" spans="1:6" x14ac:dyDescent="0.25">
      <c r="A76" s="12"/>
      <c r="B76" s="13"/>
      <c r="C76" s="13"/>
      <c r="D76" s="13"/>
      <c r="E76" s="13"/>
      <c r="F76" s="13"/>
    </row>
    <row r="77" spans="1:6" ht="15.75" thickBot="1" x14ac:dyDescent="0.3">
      <c r="A77" s="14"/>
      <c r="B77" s="15"/>
      <c r="C77" s="15"/>
      <c r="D77" s="15"/>
      <c r="E77" s="15"/>
      <c r="F77" s="15"/>
    </row>
    <row r="79" spans="1:6" ht="30" x14ac:dyDescent="0.25">
      <c r="A79" s="9" t="s">
        <v>577</v>
      </c>
      <c r="B79" s="3" t="s">
        <v>569</v>
      </c>
      <c r="C79" s="3" t="s">
        <v>1</v>
      </c>
      <c r="D79" s="3" t="s">
        <v>18</v>
      </c>
      <c r="E79" s="3" t="s">
        <v>3</v>
      </c>
      <c r="F79" s="20" t="s">
        <v>4</v>
      </c>
    </row>
    <row r="80" spans="1:6" x14ac:dyDescent="0.25">
      <c r="A80" s="5" t="s">
        <v>11</v>
      </c>
      <c r="B80" s="1">
        <v>31476996.879999999</v>
      </c>
      <c r="C80" s="1">
        <v>31476996.879999999</v>
      </c>
      <c r="D80" s="1">
        <v>-12055196.48</v>
      </c>
      <c r="E80" s="1">
        <v>19421800.399999999</v>
      </c>
      <c r="F80" s="6">
        <v>-0.38298432744261213</v>
      </c>
    </row>
    <row r="81" spans="1:6" x14ac:dyDescent="0.25">
      <c r="A81" s="8" t="s">
        <v>560</v>
      </c>
      <c r="B81" s="1">
        <v>0</v>
      </c>
      <c r="C81" s="1">
        <v>0</v>
      </c>
      <c r="D81" s="1">
        <v>0</v>
      </c>
      <c r="E81" s="1">
        <v>0</v>
      </c>
      <c r="F81" s="6">
        <v>0</v>
      </c>
    </row>
    <row r="82" spans="1:6" x14ac:dyDescent="0.25">
      <c r="A82" s="8" t="s">
        <v>575</v>
      </c>
      <c r="B82" s="1">
        <v>31476996.879999999</v>
      </c>
      <c r="C82" s="1">
        <v>31476996.879999999</v>
      </c>
      <c r="D82" s="1">
        <v>-12055196.48</v>
      </c>
      <c r="E82" s="1">
        <v>19421800.399999999</v>
      </c>
      <c r="F82" s="6">
        <v>-0.38298432744261213</v>
      </c>
    </row>
    <row r="83" spans="1:6" x14ac:dyDescent="0.25">
      <c r="A83" s="5" t="s">
        <v>12</v>
      </c>
      <c r="B83" s="1">
        <v>145549191.55000001</v>
      </c>
      <c r="C83" s="1">
        <v>145549191.55000001</v>
      </c>
      <c r="D83" s="1">
        <v>-88994144.969999999</v>
      </c>
      <c r="E83" s="1">
        <v>56555046.579999998</v>
      </c>
      <c r="F83" s="6">
        <v>-0.61143688963348275</v>
      </c>
    </row>
    <row r="84" spans="1:6" x14ac:dyDescent="0.25">
      <c r="A84" s="8" t="s">
        <v>563</v>
      </c>
      <c r="B84" s="1">
        <v>145549191.55000001</v>
      </c>
      <c r="C84" s="1">
        <v>145549191.55000001</v>
      </c>
      <c r="D84" s="1">
        <v>-88994144.969999999</v>
      </c>
      <c r="E84" s="1">
        <v>56555046.579999998</v>
      </c>
      <c r="F84" s="6">
        <v>-0.61143688963348275</v>
      </c>
    </row>
    <row r="85" spans="1:6" x14ac:dyDescent="0.25">
      <c r="A85" s="5" t="s">
        <v>13</v>
      </c>
      <c r="B85" s="1">
        <v>98958210.820000008</v>
      </c>
      <c r="C85" s="1">
        <v>98958210.820000008</v>
      </c>
      <c r="D85" s="1">
        <v>-1163001.7199999997</v>
      </c>
      <c r="E85" s="1">
        <v>97795209.100000009</v>
      </c>
      <c r="F85" s="6">
        <v>-1.1752452983567389E-2</v>
      </c>
    </row>
    <row r="86" spans="1:6" x14ac:dyDescent="0.25">
      <c r="A86" s="8" t="s">
        <v>565</v>
      </c>
      <c r="B86" s="1">
        <v>98958210.820000008</v>
      </c>
      <c r="C86" s="1">
        <v>98958210.820000008</v>
      </c>
      <c r="D86" s="1">
        <v>-1163001.7199999997</v>
      </c>
      <c r="E86" s="1">
        <v>97795209.100000009</v>
      </c>
      <c r="F86" s="6">
        <v>-1.1752452983567389E-2</v>
      </c>
    </row>
    <row r="87" spans="1:6" x14ac:dyDescent="0.25">
      <c r="A87" s="5" t="s">
        <v>14</v>
      </c>
      <c r="B87" s="1">
        <v>42796258.879999995</v>
      </c>
      <c r="C87" s="1">
        <v>42796258.879999995</v>
      </c>
      <c r="D87" s="1">
        <v>295275.98</v>
      </c>
      <c r="E87" s="1">
        <v>43091534.859999992</v>
      </c>
      <c r="F87" s="6">
        <v>6.8995745826276305E-3</v>
      </c>
    </row>
    <row r="88" spans="1:6" x14ac:dyDescent="0.25">
      <c r="A88" s="8" t="s">
        <v>566</v>
      </c>
      <c r="B88" s="1">
        <v>0</v>
      </c>
      <c r="C88" s="1">
        <v>0</v>
      </c>
      <c r="D88" s="1">
        <v>0</v>
      </c>
      <c r="E88" s="1"/>
      <c r="F88" s="6">
        <v>0</v>
      </c>
    </row>
    <row r="89" spans="1:6" x14ac:dyDescent="0.25">
      <c r="A89" s="8" t="s">
        <v>567</v>
      </c>
      <c r="B89" s="1">
        <v>7617203.3700000001</v>
      </c>
      <c r="C89" s="1">
        <v>7617203.3700000001</v>
      </c>
      <c r="D89" s="1">
        <v>0</v>
      </c>
      <c r="E89" s="1">
        <v>7617203.3700000001</v>
      </c>
      <c r="F89" s="6">
        <v>0</v>
      </c>
    </row>
    <row r="90" spans="1:6" x14ac:dyDescent="0.25">
      <c r="A90" s="8" t="s">
        <v>568</v>
      </c>
      <c r="B90" s="1">
        <v>35179055.509999998</v>
      </c>
      <c r="C90" s="1">
        <v>35179055.509999998</v>
      </c>
      <c r="D90" s="1">
        <v>295275.98</v>
      </c>
      <c r="E90" s="1">
        <v>35474331.489999995</v>
      </c>
      <c r="F90" s="6">
        <v>8.3935164182013019E-3</v>
      </c>
    </row>
    <row r="91" spans="1:6" x14ac:dyDescent="0.25">
      <c r="A91" s="5" t="s">
        <v>573</v>
      </c>
      <c r="B91" s="1">
        <v>318780658.13</v>
      </c>
      <c r="C91" s="1">
        <v>318780658.13</v>
      </c>
      <c r="D91" s="1">
        <v>-101917067.19</v>
      </c>
      <c r="E91" s="1">
        <v>216863590.94</v>
      </c>
      <c r="F91" s="6">
        <v>-0.31970906825983719</v>
      </c>
    </row>
    <row r="92" spans="1:6" x14ac:dyDescent="0.25">
      <c r="B92" s="1"/>
      <c r="C92" s="1"/>
      <c r="D92" s="1"/>
      <c r="E92" s="1"/>
    </row>
    <row r="93" spans="1:6" ht="15.75" thickBot="1" x14ac:dyDescent="0.3">
      <c r="B93" s="1"/>
      <c r="C93" s="1"/>
      <c r="D93" s="1"/>
      <c r="E93" s="1"/>
    </row>
    <row r="94" spans="1:6" ht="15.75" thickTop="1" x14ac:dyDescent="0.25">
      <c r="A94" s="16" t="s">
        <v>574</v>
      </c>
      <c r="B94" s="17">
        <f>+GETPIVOTDATA(" Asignación inicial ",$A$5)+GETPIVOTDATA(" Asignación inicial",$A$79)</f>
        <v>1077704600.8699999</v>
      </c>
      <c r="C94" s="17">
        <f>+GETPIVOTDATA("  Codificado Actual",$A$5)+GETPIVOTDATA("  Codificado Actual",$A$79)</f>
        <v>1077704600.8699999</v>
      </c>
      <c r="D94" s="17">
        <f>+GETPIVOTDATA("  Reformas",$A$5)+GETPIVOTDATA(" Reformas",$A$79)</f>
        <v>-248119977.63000003</v>
      </c>
      <c r="E94" s="17">
        <f>+GETPIVOTDATA(" Codificado con Reforma",$A$5)+GETPIVOTDATA(" Codificado con Reforma",$A$79)</f>
        <v>829584623.24000001</v>
      </c>
      <c r="F94" s="18">
        <f>+D94/C94</f>
        <v>-0.2302300439561081</v>
      </c>
    </row>
  </sheetData>
  <mergeCells count="2">
    <mergeCell ref="A1:F3"/>
    <mergeCell ref="A75:F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5"/>
  <sheetViews>
    <sheetView tabSelected="1" workbookViewId="0">
      <selection sqref="A1:F3"/>
    </sheetView>
  </sheetViews>
  <sheetFormatPr baseColWidth="10" defaultRowHeight="15" x14ac:dyDescent="0.25"/>
  <cols>
    <col min="1" max="1" width="63.42578125" customWidth="1"/>
    <col min="2" max="2" width="16.85546875" customWidth="1"/>
    <col min="3" max="3" width="17" customWidth="1"/>
    <col min="4" max="5" width="14.42578125" customWidth="1"/>
    <col min="6" max="6" width="10.140625" customWidth="1"/>
  </cols>
  <sheetData>
    <row r="1" spans="1:6" ht="15" customHeight="1" x14ac:dyDescent="0.25">
      <c r="A1" s="10" t="s">
        <v>580</v>
      </c>
      <c r="B1" s="11"/>
      <c r="C1" s="11"/>
      <c r="D1" s="11"/>
      <c r="E1" s="11"/>
      <c r="F1" s="11"/>
    </row>
    <row r="2" spans="1:6" x14ac:dyDescent="0.25">
      <c r="A2" s="12"/>
      <c r="B2" s="13"/>
      <c r="C2" s="13"/>
      <c r="D2" s="13"/>
      <c r="E2" s="13"/>
      <c r="F2" s="13"/>
    </row>
    <row r="3" spans="1:6" ht="15.75" thickBot="1" x14ac:dyDescent="0.3">
      <c r="A3" s="14"/>
      <c r="B3" s="15"/>
      <c r="C3" s="15"/>
      <c r="D3" s="15"/>
      <c r="E3" s="15"/>
      <c r="F3" s="15"/>
    </row>
    <row r="4" spans="1:6" x14ac:dyDescent="0.25">
      <c r="B4" s="1"/>
      <c r="C4" s="1"/>
      <c r="D4" s="1"/>
      <c r="E4" s="1"/>
      <c r="F4" s="2"/>
    </row>
    <row r="5" spans="1:6" ht="30" x14ac:dyDescent="0.25">
      <c r="A5" s="9" t="s">
        <v>576</v>
      </c>
      <c r="B5" s="3" t="s">
        <v>16</v>
      </c>
      <c r="C5" s="3" t="s">
        <v>17</v>
      </c>
      <c r="D5" s="3" t="s">
        <v>18</v>
      </c>
      <c r="E5" s="3" t="s">
        <v>3</v>
      </c>
      <c r="F5" s="4" t="s">
        <v>19</v>
      </c>
    </row>
    <row r="6" spans="1:6" x14ac:dyDescent="0.25">
      <c r="A6" s="5" t="s">
        <v>49</v>
      </c>
      <c r="B6" s="1">
        <v>395795114.80000001</v>
      </c>
      <c r="C6" s="1">
        <v>395800372.58999997</v>
      </c>
      <c r="D6" s="1">
        <v>-78047020.889999986</v>
      </c>
      <c r="E6" s="1">
        <v>317753351.69999987</v>
      </c>
      <c r="F6" s="6">
        <v>-0.19718784087868202</v>
      </c>
    </row>
    <row r="7" spans="1:6" x14ac:dyDescent="0.25">
      <c r="A7" s="8" t="s">
        <v>35</v>
      </c>
      <c r="B7" s="1">
        <v>8878882</v>
      </c>
      <c r="C7" s="1">
        <v>11080754.129999997</v>
      </c>
      <c r="D7" s="1">
        <v>-2799065.4600000009</v>
      </c>
      <c r="E7" s="1">
        <v>8281688.6699999981</v>
      </c>
      <c r="F7" s="6">
        <v>-0.25260604352025284</v>
      </c>
    </row>
    <row r="8" spans="1:6" x14ac:dyDescent="0.25">
      <c r="A8" s="19" t="s">
        <v>53</v>
      </c>
      <c r="B8" s="1">
        <v>6000000</v>
      </c>
      <c r="C8" s="1">
        <v>8204769.4100000001</v>
      </c>
      <c r="D8" s="1">
        <v>-2204769.41</v>
      </c>
      <c r="E8" s="1">
        <v>6000000</v>
      </c>
      <c r="F8" s="6">
        <v>-0.26871802238742015</v>
      </c>
    </row>
    <row r="9" spans="1:6" x14ac:dyDescent="0.25">
      <c r="A9" s="21" t="s">
        <v>127</v>
      </c>
      <c r="B9" s="1">
        <v>6000000</v>
      </c>
      <c r="C9" s="1">
        <v>8204769.4100000001</v>
      </c>
      <c r="D9" s="1">
        <v>-2204769.41</v>
      </c>
      <c r="E9" s="1">
        <v>6000000</v>
      </c>
      <c r="F9" s="6">
        <v>-0.26871802238742015</v>
      </c>
    </row>
    <row r="10" spans="1:6" x14ac:dyDescent="0.25">
      <c r="A10" s="22" t="s">
        <v>156</v>
      </c>
      <c r="B10" s="1">
        <v>6000000</v>
      </c>
      <c r="C10" s="1">
        <v>8204769.4100000001</v>
      </c>
      <c r="D10" s="1">
        <v>-2204769.41</v>
      </c>
      <c r="E10" s="1">
        <v>6000000</v>
      </c>
      <c r="F10" s="6">
        <v>-0.26871802238742015</v>
      </c>
    </row>
    <row r="11" spans="1:6" x14ac:dyDescent="0.25">
      <c r="A11" s="23" t="s">
        <v>33</v>
      </c>
      <c r="B11" s="1">
        <v>6000000</v>
      </c>
      <c r="C11" s="1">
        <v>8204769.4100000001</v>
      </c>
      <c r="D11" s="1">
        <v>-2204769.41</v>
      </c>
      <c r="E11" s="1">
        <v>6000000</v>
      </c>
      <c r="F11" s="6">
        <v>-0.26871802238742015</v>
      </c>
    </row>
    <row r="12" spans="1:6" x14ac:dyDescent="0.25">
      <c r="A12" s="24" t="s">
        <v>274</v>
      </c>
      <c r="B12" s="1">
        <v>6000000</v>
      </c>
      <c r="C12" s="1">
        <v>8204769.4100000001</v>
      </c>
      <c r="D12" s="1">
        <v>-2204769.41</v>
      </c>
      <c r="E12" s="1">
        <v>6000000</v>
      </c>
      <c r="F12" s="6">
        <v>-0.26871802238742015</v>
      </c>
    </row>
    <row r="13" spans="1:6" x14ac:dyDescent="0.25">
      <c r="A13" s="19" t="s">
        <v>54</v>
      </c>
      <c r="B13" s="1">
        <v>2878882</v>
      </c>
      <c r="C13" s="1">
        <v>2875984.7199999997</v>
      </c>
      <c r="D13" s="1">
        <v>-594296.04999999993</v>
      </c>
      <c r="E13" s="1">
        <v>2281688.67</v>
      </c>
      <c r="F13" s="6">
        <v>-0.20664089272351904</v>
      </c>
    </row>
    <row r="14" spans="1:6" x14ac:dyDescent="0.25">
      <c r="A14" s="21" t="s">
        <v>128</v>
      </c>
      <c r="B14" s="1">
        <v>491417.45</v>
      </c>
      <c r="C14" s="1">
        <v>491417.45</v>
      </c>
      <c r="D14" s="1">
        <v>-345417.45</v>
      </c>
      <c r="E14" s="1">
        <v>146000</v>
      </c>
      <c r="F14" s="6">
        <v>-0.70290025313508908</v>
      </c>
    </row>
    <row r="15" spans="1:6" x14ac:dyDescent="0.25">
      <c r="A15" s="22" t="s">
        <v>157</v>
      </c>
      <c r="B15" s="1">
        <v>126000</v>
      </c>
      <c r="C15" s="1">
        <v>126000</v>
      </c>
      <c r="D15" s="1">
        <v>-30000</v>
      </c>
      <c r="E15" s="1">
        <v>96000</v>
      </c>
      <c r="F15" s="6">
        <v>-0.23809523809523808</v>
      </c>
    </row>
    <row r="16" spans="1:6" x14ac:dyDescent="0.25">
      <c r="A16" s="23" t="s">
        <v>27</v>
      </c>
      <c r="B16" s="1">
        <v>126000</v>
      </c>
      <c r="C16" s="1">
        <v>126000</v>
      </c>
      <c r="D16" s="1">
        <v>-30000</v>
      </c>
      <c r="E16" s="1">
        <v>96000</v>
      </c>
      <c r="F16" s="6">
        <v>-0.23809523809523808</v>
      </c>
    </row>
    <row r="17" spans="1:6" x14ac:dyDescent="0.25">
      <c r="A17" s="24" t="s">
        <v>275</v>
      </c>
      <c r="B17" s="1">
        <v>5000</v>
      </c>
      <c r="C17" s="1">
        <v>5000</v>
      </c>
      <c r="D17" s="1">
        <v>-5000</v>
      </c>
      <c r="E17" s="1">
        <v>0</v>
      </c>
      <c r="F17" s="6">
        <v>-1</v>
      </c>
    </row>
    <row r="18" spans="1:6" x14ac:dyDescent="0.25">
      <c r="A18" s="24" t="s">
        <v>276</v>
      </c>
      <c r="B18" s="1">
        <v>5000</v>
      </c>
      <c r="C18" s="1">
        <v>5000</v>
      </c>
      <c r="D18" s="1">
        <v>-5000</v>
      </c>
      <c r="E18" s="1">
        <v>0</v>
      </c>
      <c r="F18" s="6">
        <v>-1</v>
      </c>
    </row>
    <row r="19" spans="1:6" x14ac:dyDescent="0.25">
      <c r="A19" s="24" t="s">
        <v>277</v>
      </c>
      <c r="B19" s="1">
        <v>28500</v>
      </c>
      <c r="C19" s="1">
        <v>28500</v>
      </c>
      <c r="D19" s="1">
        <v>0</v>
      </c>
      <c r="E19" s="1">
        <v>28500</v>
      </c>
      <c r="F19" s="6">
        <v>0</v>
      </c>
    </row>
    <row r="20" spans="1:6" x14ac:dyDescent="0.25">
      <c r="A20" s="24" t="s">
        <v>278</v>
      </c>
      <c r="B20" s="1">
        <v>71000</v>
      </c>
      <c r="C20" s="1">
        <v>71000</v>
      </c>
      <c r="D20" s="1">
        <v>-20000</v>
      </c>
      <c r="E20" s="1">
        <v>51000</v>
      </c>
      <c r="F20" s="6">
        <v>-0.28169014084507044</v>
      </c>
    </row>
    <row r="21" spans="1:6" x14ac:dyDescent="0.25">
      <c r="A21" s="24" t="s">
        <v>279</v>
      </c>
      <c r="B21" s="1">
        <v>16500</v>
      </c>
      <c r="C21" s="1">
        <v>16500</v>
      </c>
      <c r="D21" s="1">
        <v>0</v>
      </c>
      <c r="E21" s="1">
        <v>16500</v>
      </c>
      <c r="F21" s="6">
        <v>0</v>
      </c>
    </row>
    <row r="22" spans="1:6" x14ac:dyDescent="0.25">
      <c r="A22" s="22" t="s">
        <v>158</v>
      </c>
      <c r="B22" s="1">
        <v>365417.45</v>
      </c>
      <c r="C22" s="1">
        <v>365417.45</v>
      </c>
      <c r="D22" s="1">
        <v>-315417.45</v>
      </c>
      <c r="E22" s="1">
        <v>50000</v>
      </c>
      <c r="F22" s="6">
        <v>-0.8631701906956003</v>
      </c>
    </row>
    <row r="23" spans="1:6" x14ac:dyDescent="0.25">
      <c r="A23" s="23" t="s">
        <v>33</v>
      </c>
      <c r="B23" s="1">
        <v>365417.45</v>
      </c>
      <c r="C23" s="1">
        <v>365417.45</v>
      </c>
      <c r="D23" s="1">
        <v>-315417.45</v>
      </c>
      <c r="E23" s="1">
        <v>50000</v>
      </c>
      <c r="F23" s="6">
        <v>-0.8631701906956003</v>
      </c>
    </row>
    <row r="24" spans="1:6" x14ac:dyDescent="0.25">
      <c r="A24" s="24" t="s">
        <v>280</v>
      </c>
      <c r="B24" s="1">
        <v>365417.45</v>
      </c>
      <c r="C24" s="1">
        <v>365417.45</v>
      </c>
      <c r="D24" s="1">
        <v>-315417.45</v>
      </c>
      <c r="E24" s="1">
        <v>50000</v>
      </c>
      <c r="F24" s="6">
        <v>-0.8631701906956003</v>
      </c>
    </row>
    <row r="25" spans="1:6" x14ac:dyDescent="0.25">
      <c r="A25" s="21" t="s">
        <v>129</v>
      </c>
      <c r="B25" s="1">
        <v>1960464.55</v>
      </c>
      <c r="C25" s="1">
        <v>1957567.2700000003</v>
      </c>
      <c r="D25" s="1">
        <v>-181878.6</v>
      </c>
      <c r="E25" s="1">
        <v>1775688.67</v>
      </c>
      <c r="F25" s="6">
        <v>-9.2910523580627694E-2</v>
      </c>
    </row>
    <row r="26" spans="1:6" x14ac:dyDescent="0.25">
      <c r="A26" s="22" t="s">
        <v>159</v>
      </c>
      <c r="B26" s="1">
        <v>236044</v>
      </c>
      <c r="C26" s="1">
        <v>236044</v>
      </c>
      <c r="D26" s="1">
        <v>-49908</v>
      </c>
      <c r="E26" s="1">
        <v>186136</v>
      </c>
      <c r="F26" s="6">
        <v>-0.21143515615732661</v>
      </c>
    </row>
    <row r="27" spans="1:6" x14ac:dyDescent="0.25">
      <c r="A27" s="23" t="s">
        <v>22</v>
      </c>
      <c r="B27" s="1">
        <v>236044</v>
      </c>
      <c r="C27" s="1">
        <v>236044</v>
      </c>
      <c r="D27" s="1">
        <v>-49908</v>
      </c>
      <c r="E27" s="1">
        <v>186136</v>
      </c>
      <c r="F27" s="6">
        <v>-0.21143515615732661</v>
      </c>
    </row>
    <row r="28" spans="1:6" x14ac:dyDescent="0.25">
      <c r="A28" s="24" t="s">
        <v>281</v>
      </c>
      <c r="B28" s="1">
        <v>46000</v>
      </c>
      <c r="C28" s="1">
        <v>46000</v>
      </c>
      <c r="D28" s="1">
        <v>0</v>
      </c>
      <c r="E28" s="1">
        <v>46000</v>
      </c>
      <c r="F28" s="6">
        <v>0</v>
      </c>
    </row>
    <row r="29" spans="1:6" x14ac:dyDescent="0.25">
      <c r="A29" s="24" t="s">
        <v>282</v>
      </c>
      <c r="B29" s="1">
        <v>19000</v>
      </c>
      <c r="C29" s="1">
        <v>9000</v>
      </c>
      <c r="D29" s="1">
        <v>0</v>
      </c>
      <c r="E29" s="1">
        <v>9000</v>
      </c>
      <c r="F29" s="6">
        <v>0</v>
      </c>
    </row>
    <row r="30" spans="1:6" x14ac:dyDescent="0.25">
      <c r="A30" s="24" t="s">
        <v>283</v>
      </c>
      <c r="B30" s="1">
        <v>18000</v>
      </c>
      <c r="C30" s="1">
        <v>0</v>
      </c>
      <c r="D30" s="1">
        <v>0</v>
      </c>
      <c r="E30" s="1">
        <v>0</v>
      </c>
      <c r="F30" s="6">
        <v>0</v>
      </c>
    </row>
    <row r="31" spans="1:6" x14ac:dyDescent="0.25">
      <c r="A31" s="24" t="s">
        <v>284</v>
      </c>
      <c r="B31" s="1">
        <v>14000</v>
      </c>
      <c r="C31" s="1">
        <v>0</v>
      </c>
      <c r="D31" s="1">
        <v>0</v>
      </c>
      <c r="E31" s="1">
        <v>0</v>
      </c>
      <c r="F31" s="6">
        <v>0</v>
      </c>
    </row>
    <row r="32" spans="1:6" x14ac:dyDescent="0.25">
      <c r="A32" s="24" t="s">
        <v>285</v>
      </c>
      <c r="B32" s="1">
        <v>5824</v>
      </c>
      <c r="C32" s="1">
        <v>0</v>
      </c>
      <c r="D32" s="1">
        <v>0</v>
      </c>
      <c r="E32" s="1">
        <v>0</v>
      </c>
      <c r="F32" s="6">
        <v>0</v>
      </c>
    </row>
    <row r="33" spans="1:6" x14ac:dyDescent="0.25">
      <c r="A33" s="24" t="s">
        <v>286</v>
      </c>
      <c r="B33" s="1">
        <v>60000</v>
      </c>
      <c r="C33" s="1">
        <v>58312.95</v>
      </c>
      <c r="D33" s="1">
        <v>-49908</v>
      </c>
      <c r="E33" s="1">
        <v>8404.9499999999971</v>
      </c>
      <c r="F33" s="6">
        <v>-0.85586477789238935</v>
      </c>
    </row>
    <row r="34" spans="1:6" x14ac:dyDescent="0.25">
      <c r="A34" s="24" t="s">
        <v>287</v>
      </c>
      <c r="B34" s="1">
        <v>6000</v>
      </c>
      <c r="C34" s="1">
        <v>17750</v>
      </c>
      <c r="D34" s="1">
        <v>0</v>
      </c>
      <c r="E34" s="1">
        <v>17750</v>
      </c>
      <c r="F34" s="6">
        <v>0</v>
      </c>
    </row>
    <row r="35" spans="1:6" x14ac:dyDescent="0.25">
      <c r="A35" s="24" t="s">
        <v>288</v>
      </c>
      <c r="B35" s="1">
        <v>0</v>
      </c>
      <c r="C35" s="1">
        <v>1595.05</v>
      </c>
      <c r="D35" s="1">
        <v>0</v>
      </c>
      <c r="E35" s="1">
        <v>1595.05</v>
      </c>
      <c r="F35" s="6">
        <v>0</v>
      </c>
    </row>
    <row r="36" spans="1:6" x14ac:dyDescent="0.25">
      <c r="A36" s="24" t="s">
        <v>289</v>
      </c>
      <c r="B36" s="1">
        <v>0</v>
      </c>
      <c r="C36" s="1">
        <v>1344</v>
      </c>
      <c r="D36" s="1">
        <v>0</v>
      </c>
      <c r="E36" s="1">
        <v>1344</v>
      </c>
      <c r="F36" s="6">
        <v>0</v>
      </c>
    </row>
    <row r="37" spans="1:6" x14ac:dyDescent="0.25">
      <c r="A37" s="24" t="s">
        <v>290</v>
      </c>
      <c r="B37" s="1">
        <v>0</v>
      </c>
      <c r="C37" s="1">
        <v>3396</v>
      </c>
      <c r="D37" s="1">
        <v>0</v>
      </c>
      <c r="E37" s="1">
        <v>3396</v>
      </c>
      <c r="F37" s="6">
        <v>0</v>
      </c>
    </row>
    <row r="38" spans="1:6" x14ac:dyDescent="0.25">
      <c r="A38" s="24" t="s">
        <v>291</v>
      </c>
      <c r="B38" s="1">
        <v>0</v>
      </c>
      <c r="C38" s="1">
        <v>5000</v>
      </c>
      <c r="D38" s="1">
        <v>0</v>
      </c>
      <c r="E38" s="1">
        <v>5000</v>
      </c>
      <c r="F38" s="6">
        <v>0</v>
      </c>
    </row>
    <row r="39" spans="1:6" x14ac:dyDescent="0.25">
      <c r="A39" s="24" t="s">
        <v>292</v>
      </c>
      <c r="B39" s="1">
        <v>220</v>
      </c>
      <c r="C39" s="1">
        <v>220</v>
      </c>
      <c r="D39" s="1">
        <v>0</v>
      </c>
      <c r="E39" s="1">
        <v>220</v>
      </c>
      <c r="F39" s="6">
        <v>0</v>
      </c>
    </row>
    <row r="40" spans="1:6" x14ac:dyDescent="0.25">
      <c r="A40" s="24" t="s">
        <v>293</v>
      </c>
      <c r="B40" s="1">
        <v>0</v>
      </c>
      <c r="C40" s="1">
        <v>3000</v>
      </c>
      <c r="D40" s="1">
        <v>0</v>
      </c>
      <c r="E40" s="1">
        <v>3000</v>
      </c>
      <c r="F40" s="6">
        <v>0</v>
      </c>
    </row>
    <row r="41" spans="1:6" x14ac:dyDescent="0.25">
      <c r="A41" s="24" t="s">
        <v>294</v>
      </c>
      <c r="B41" s="1">
        <v>18000</v>
      </c>
      <c r="C41" s="1">
        <v>35291.599999999999</v>
      </c>
      <c r="D41" s="1">
        <v>0</v>
      </c>
      <c r="E41" s="1">
        <v>35291.599999999999</v>
      </c>
      <c r="F41" s="6">
        <v>0</v>
      </c>
    </row>
    <row r="42" spans="1:6" x14ac:dyDescent="0.25">
      <c r="A42" s="24" t="s">
        <v>295</v>
      </c>
      <c r="B42" s="1">
        <v>49000</v>
      </c>
      <c r="C42" s="1">
        <v>55134.400000000001</v>
      </c>
      <c r="D42" s="1">
        <v>0</v>
      </c>
      <c r="E42" s="1">
        <v>55134.400000000001</v>
      </c>
      <c r="F42" s="6">
        <v>0</v>
      </c>
    </row>
    <row r="43" spans="1:6" x14ac:dyDescent="0.25">
      <c r="A43" s="22" t="s">
        <v>160</v>
      </c>
      <c r="B43" s="1">
        <v>1724420.55</v>
      </c>
      <c r="C43" s="1">
        <v>1721523.2700000003</v>
      </c>
      <c r="D43" s="1">
        <v>-131970.6</v>
      </c>
      <c r="E43" s="1">
        <v>1589552.67</v>
      </c>
      <c r="F43" s="6">
        <v>-7.6659201940383864E-2</v>
      </c>
    </row>
    <row r="44" spans="1:6" x14ac:dyDescent="0.25">
      <c r="A44" s="23" t="s">
        <v>21</v>
      </c>
      <c r="B44" s="1">
        <v>1724420.55</v>
      </c>
      <c r="C44" s="1">
        <v>1721523.2700000003</v>
      </c>
      <c r="D44" s="1">
        <v>-131970.6</v>
      </c>
      <c r="E44" s="1">
        <v>1589552.67</v>
      </c>
      <c r="F44" s="6">
        <v>-7.6659201940383864E-2</v>
      </c>
    </row>
    <row r="45" spans="1:6" x14ac:dyDescent="0.25">
      <c r="A45" s="24" t="s">
        <v>296</v>
      </c>
      <c r="B45" s="1">
        <v>1238064</v>
      </c>
      <c r="C45" s="1">
        <v>1227216</v>
      </c>
      <c r="D45" s="1">
        <v>-82097.490000000005</v>
      </c>
      <c r="E45" s="1">
        <v>1145118.51</v>
      </c>
      <c r="F45" s="6">
        <v>-6.6897343254977121E-2</v>
      </c>
    </row>
    <row r="46" spans="1:6" x14ac:dyDescent="0.25">
      <c r="A46" s="24" t="s">
        <v>297</v>
      </c>
      <c r="B46" s="1">
        <v>28381.200000000001</v>
      </c>
      <c r="C46" s="1">
        <v>28381.200000000001</v>
      </c>
      <c r="D46" s="1">
        <v>-7751.47</v>
      </c>
      <c r="E46" s="1">
        <v>20629.73</v>
      </c>
      <c r="F46" s="6">
        <v>-0.27311988217552463</v>
      </c>
    </row>
    <row r="47" spans="1:6" x14ac:dyDescent="0.25">
      <c r="A47" s="24" t="s">
        <v>298</v>
      </c>
      <c r="B47" s="1">
        <v>105537.1</v>
      </c>
      <c r="C47" s="1">
        <v>105346.1</v>
      </c>
      <c r="D47" s="1">
        <v>0</v>
      </c>
      <c r="E47" s="1">
        <v>105346.1</v>
      </c>
      <c r="F47" s="6">
        <v>0</v>
      </c>
    </row>
    <row r="48" spans="1:6" x14ac:dyDescent="0.25">
      <c r="A48" s="24" t="s">
        <v>299</v>
      </c>
      <c r="B48" s="1">
        <v>31248.14</v>
      </c>
      <c r="C48" s="1">
        <v>31314.809999999998</v>
      </c>
      <c r="D48" s="1">
        <v>0</v>
      </c>
      <c r="E48" s="1">
        <v>31314.809999999998</v>
      </c>
      <c r="F48" s="6">
        <v>0</v>
      </c>
    </row>
    <row r="49" spans="1:6" x14ac:dyDescent="0.25">
      <c r="A49" s="24" t="s">
        <v>300</v>
      </c>
      <c r="B49" s="1">
        <v>528</v>
      </c>
      <c r="C49" s="1">
        <v>528</v>
      </c>
      <c r="D49" s="1">
        <v>-387.99</v>
      </c>
      <c r="E49" s="1">
        <v>140.01</v>
      </c>
      <c r="F49" s="6">
        <v>-0.73482954545454549</v>
      </c>
    </row>
    <row r="50" spans="1:6" x14ac:dyDescent="0.25">
      <c r="A50" s="24" t="s">
        <v>301</v>
      </c>
      <c r="B50" s="1">
        <v>4224</v>
      </c>
      <c r="C50" s="1">
        <v>4224</v>
      </c>
      <c r="D50" s="1">
        <v>-2405.54</v>
      </c>
      <c r="E50" s="1">
        <v>1818.46</v>
      </c>
      <c r="F50" s="6">
        <v>-0.56949337121212118</v>
      </c>
    </row>
    <row r="51" spans="1:6" x14ac:dyDescent="0.25">
      <c r="A51" s="24" t="s">
        <v>302</v>
      </c>
      <c r="B51" s="1">
        <v>141.91</v>
      </c>
      <c r="C51" s="1">
        <v>141.91</v>
      </c>
      <c r="D51" s="1">
        <v>-141.91</v>
      </c>
      <c r="E51" s="1">
        <v>0</v>
      </c>
      <c r="F51" s="6">
        <v>-1</v>
      </c>
    </row>
    <row r="52" spans="1:6" x14ac:dyDescent="0.25">
      <c r="A52" s="24" t="s">
        <v>303</v>
      </c>
      <c r="B52" s="1">
        <v>851.44</v>
      </c>
      <c r="C52" s="1">
        <v>851.44</v>
      </c>
      <c r="D52" s="1">
        <v>-580.17999999999995</v>
      </c>
      <c r="E52" s="1">
        <v>271.2600000000001</v>
      </c>
      <c r="F52" s="6">
        <v>-0.68141031664004503</v>
      </c>
    </row>
    <row r="53" spans="1:6" x14ac:dyDescent="0.25">
      <c r="A53" s="24" t="s">
        <v>304</v>
      </c>
      <c r="B53" s="1">
        <v>9832.32</v>
      </c>
      <c r="C53" s="1">
        <v>9832.32</v>
      </c>
      <c r="D53" s="1">
        <v>3323.11</v>
      </c>
      <c r="E53" s="1">
        <v>13155.43</v>
      </c>
      <c r="F53" s="6">
        <v>0.33797821877237522</v>
      </c>
    </row>
    <row r="54" spans="1:6" x14ac:dyDescent="0.25">
      <c r="A54" s="24" t="s">
        <v>305</v>
      </c>
      <c r="B54" s="1">
        <v>7213.01</v>
      </c>
      <c r="C54" s="1">
        <v>7213.01</v>
      </c>
      <c r="D54" s="1">
        <v>-3569.26</v>
      </c>
      <c r="E54" s="1">
        <v>3643.75</v>
      </c>
      <c r="F54" s="6">
        <v>-0.49483641364700731</v>
      </c>
    </row>
    <row r="55" spans="1:6" x14ac:dyDescent="0.25">
      <c r="A55" s="24" t="s">
        <v>306</v>
      </c>
      <c r="B55" s="1">
        <v>0</v>
      </c>
      <c r="C55" s="1">
        <v>8556</v>
      </c>
      <c r="D55" s="1">
        <v>0</v>
      </c>
      <c r="E55" s="1">
        <v>8556</v>
      </c>
      <c r="F55" s="6">
        <v>0</v>
      </c>
    </row>
    <row r="56" spans="1:6" x14ac:dyDescent="0.25">
      <c r="A56" s="24" t="s">
        <v>307</v>
      </c>
      <c r="B56" s="1">
        <v>3663.04</v>
      </c>
      <c r="C56" s="1">
        <v>3663.04</v>
      </c>
      <c r="D56" s="1">
        <v>-1626.52</v>
      </c>
      <c r="E56" s="1">
        <v>2036.52</v>
      </c>
      <c r="F56" s="6">
        <v>-0.44403555516729276</v>
      </c>
    </row>
    <row r="57" spans="1:6" x14ac:dyDescent="0.25">
      <c r="A57" s="24" t="s">
        <v>308</v>
      </c>
      <c r="B57" s="1">
        <v>3326.09</v>
      </c>
      <c r="C57" s="1">
        <v>3326.09</v>
      </c>
      <c r="D57" s="1">
        <v>614.62</v>
      </c>
      <c r="E57" s="1">
        <v>3940.71</v>
      </c>
      <c r="F57" s="6">
        <v>0.1847875433316597</v>
      </c>
    </row>
    <row r="58" spans="1:6" x14ac:dyDescent="0.25">
      <c r="A58" s="24" t="s">
        <v>309</v>
      </c>
      <c r="B58" s="1">
        <v>160063.41</v>
      </c>
      <c r="C58" s="1">
        <v>159773.46</v>
      </c>
      <c r="D58" s="1">
        <v>-8857.51</v>
      </c>
      <c r="E58" s="1">
        <v>150915.94999999998</v>
      </c>
      <c r="F58" s="6">
        <v>-5.5437930680101694E-2</v>
      </c>
    </row>
    <row r="59" spans="1:6" x14ac:dyDescent="0.25">
      <c r="A59" s="24" t="s">
        <v>310</v>
      </c>
      <c r="B59" s="1">
        <v>105537.1</v>
      </c>
      <c r="C59" s="1">
        <v>105346.1</v>
      </c>
      <c r="D59" s="1">
        <v>-28490.46</v>
      </c>
      <c r="E59" s="1">
        <v>76855.640000000014</v>
      </c>
      <c r="F59" s="6">
        <v>-0.27044627186008779</v>
      </c>
    </row>
    <row r="60" spans="1:6" x14ac:dyDescent="0.25">
      <c r="A60" s="24" t="s">
        <v>311</v>
      </c>
      <c r="B60" s="1">
        <v>25809.79</v>
      </c>
      <c r="C60" s="1">
        <v>25809.79</v>
      </c>
      <c r="D60" s="1">
        <v>0</v>
      </c>
      <c r="E60" s="1">
        <v>25809.79</v>
      </c>
      <c r="F60" s="6">
        <v>0</v>
      </c>
    </row>
    <row r="61" spans="1:6" x14ac:dyDescent="0.25">
      <c r="A61" s="21" t="s">
        <v>130</v>
      </c>
      <c r="B61" s="1">
        <v>70000</v>
      </c>
      <c r="C61" s="1">
        <v>70000</v>
      </c>
      <c r="D61" s="1">
        <v>-62000</v>
      </c>
      <c r="E61" s="1">
        <v>8000</v>
      </c>
      <c r="F61" s="6">
        <v>-0.88571428571428568</v>
      </c>
    </row>
    <row r="62" spans="1:6" x14ac:dyDescent="0.25">
      <c r="A62" s="22" t="s">
        <v>161</v>
      </c>
      <c r="B62" s="1">
        <v>70000</v>
      </c>
      <c r="C62" s="1">
        <v>70000</v>
      </c>
      <c r="D62" s="1">
        <v>-62000</v>
      </c>
      <c r="E62" s="1">
        <v>8000</v>
      </c>
      <c r="F62" s="6">
        <v>-0.88571428571428568</v>
      </c>
    </row>
    <row r="63" spans="1:6" x14ac:dyDescent="0.25">
      <c r="A63" s="23" t="s">
        <v>27</v>
      </c>
      <c r="B63" s="1">
        <v>55000</v>
      </c>
      <c r="C63" s="1">
        <v>55000</v>
      </c>
      <c r="D63" s="1">
        <v>-47000</v>
      </c>
      <c r="E63" s="1">
        <v>8000</v>
      </c>
      <c r="F63" s="6">
        <v>-0.8545454545454545</v>
      </c>
    </row>
    <row r="64" spans="1:6" x14ac:dyDescent="0.25">
      <c r="A64" s="24" t="s">
        <v>312</v>
      </c>
      <c r="B64" s="1">
        <v>10000</v>
      </c>
      <c r="C64" s="1">
        <v>10000</v>
      </c>
      <c r="D64" s="1">
        <v>-10000</v>
      </c>
      <c r="E64" s="1">
        <v>0</v>
      </c>
      <c r="F64" s="6">
        <v>-1</v>
      </c>
    </row>
    <row r="65" spans="1:6" x14ac:dyDescent="0.25">
      <c r="A65" s="24" t="s">
        <v>313</v>
      </c>
      <c r="B65" s="1">
        <v>45000</v>
      </c>
      <c r="C65" s="1">
        <v>45000</v>
      </c>
      <c r="D65" s="1">
        <v>-37000</v>
      </c>
      <c r="E65" s="1">
        <v>8000</v>
      </c>
      <c r="F65" s="6">
        <v>-0.82222222222222219</v>
      </c>
    </row>
    <row r="66" spans="1:6" x14ac:dyDescent="0.25">
      <c r="A66" s="23" t="s">
        <v>28</v>
      </c>
      <c r="B66" s="1">
        <v>15000</v>
      </c>
      <c r="C66" s="1">
        <v>15000</v>
      </c>
      <c r="D66" s="1">
        <v>-15000</v>
      </c>
      <c r="E66" s="1">
        <v>0</v>
      </c>
      <c r="F66" s="6">
        <v>-1</v>
      </c>
    </row>
    <row r="67" spans="1:6" x14ac:dyDescent="0.25">
      <c r="A67" s="24" t="s">
        <v>314</v>
      </c>
      <c r="B67" s="1">
        <v>15000</v>
      </c>
      <c r="C67" s="1">
        <v>15000</v>
      </c>
      <c r="D67" s="1">
        <v>-15000</v>
      </c>
      <c r="E67" s="1">
        <v>0</v>
      </c>
      <c r="F67" s="6">
        <v>-1</v>
      </c>
    </row>
    <row r="68" spans="1:6" x14ac:dyDescent="0.25">
      <c r="A68" s="21" t="s">
        <v>131</v>
      </c>
      <c r="B68" s="1">
        <v>50000</v>
      </c>
      <c r="C68" s="1">
        <v>50000</v>
      </c>
      <c r="D68" s="1">
        <v>0</v>
      </c>
      <c r="E68" s="1">
        <v>50000</v>
      </c>
      <c r="F68" s="6">
        <v>0</v>
      </c>
    </row>
    <row r="69" spans="1:6" x14ac:dyDescent="0.25">
      <c r="A69" s="22" t="s">
        <v>162</v>
      </c>
      <c r="B69" s="1">
        <v>50000</v>
      </c>
      <c r="C69" s="1">
        <v>50000</v>
      </c>
      <c r="D69" s="1">
        <v>0</v>
      </c>
      <c r="E69" s="1">
        <v>50000</v>
      </c>
      <c r="F69" s="6">
        <v>0</v>
      </c>
    </row>
    <row r="70" spans="1:6" x14ac:dyDescent="0.25">
      <c r="A70" s="23" t="s">
        <v>27</v>
      </c>
      <c r="B70" s="1">
        <v>37000</v>
      </c>
      <c r="C70" s="1">
        <v>37000</v>
      </c>
      <c r="D70" s="1">
        <v>0</v>
      </c>
      <c r="E70" s="1">
        <v>37000</v>
      </c>
      <c r="F70" s="6">
        <v>0</v>
      </c>
    </row>
    <row r="71" spans="1:6" x14ac:dyDescent="0.25">
      <c r="A71" s="24" t="s">
        <v>312</v>
      </c>
      <c r="B71" s="1">
        <v>22000</v>
      </c>
      <c r="C71" s="1">
        <v>22000</v>
      </c>
      <c r="D71" s="1">
        <v>0</v>
      </c>
      <c r="E71" s="1">
        <v>22000</v>
      </c>
      <c r="F71" s="6">
        <v>0</v>
      </c>
    </row>
    <row r="72" spans="1:6" x14ac:dyDescent="0.25">
      <c r="A72" s="24" t="s">
        <v>313</v>
      </c>
      <c r="B72" s="1">
        <v>15000</v>
      </c>
      <c r="C72" s="1">
        <v>15000</v>
      </c>
      <c r="D72" s="1">
        <v>0</v>
      </c>
      <c r="E72" s="1">
        <v>15000</v>
      </c>
      <c r="F72" s="6">
        <v>0</v>
      </c>
    </row>
    <row r="73" spans="1:6" x14ac:dyDescent="0.25">
      <c r="A73" s="23" t="s">
        <v>28</v>
      </c>
      <c r="B73" s="1">
        <v>13000</v>
      </c>
      <c r="C73" s="1">
        <v>13000</v>
      </c>
      <c r="D73" s="1">
        <v>0</v>
      </c>
      <c r="E73" s="1">
        <v>13000</v>
      </c>
      <c r="F73" s="6">
        <v>0</v>
      </c>
    </row>
    <row r="74" spans="1:6" x14ac:dyDescent="0.25">
      <c r="A74" s="24" t="s">
        <v>314</v>
      </c>
      <c r="B74" s="1">
        <v>13000</v>
      </c>
      <c r="C74" s="1">
        <v>13000</v>
      </c>
      <c r="D74" s="1">
        <v>0</v>
      </c>
      <c r="E74" s="1">
        <v>13000</v>
      </c>
      <c r="F74" s="6">
        <v>0</v>
      </c>
    </row>
    <row r="75" spans="1:6" x14ac:dyDescent="0.25">
      <c r="A75" s="21" t="s">
        <v>132</v>
      </c>
      <c r="B75" s="1">
        <v>307000</v>
      </c>
      <c r="C75" s="1">
        <v>307000</v>
      </c>
      <c r="D75" s="1">
        <v>-5000</v>
      </c>
      <c r="E75" s="1">
        <v>302000</v>
      </c>
      <c r="F75" s="6">
        <v>-1.6286644951140065E-2</v>
      </c>
    </row>
    <row r="76" spans="1:6" x14ac:dyDescent="0.25">
      <c r="A76" s="22" t="s">
        <v>163</v>
      </c>
      <c r="B76" s="1">
        <v>307000</v>
      </c>
      <c r="C76" s="1">
        <v>307000</v>
      </c>
      <c r="D76" s="1">
        <v>-5000</v>
      </c>
      <c r="E76" s="1">
        <v>302000</v>
      </c>
      <c r="F76" s="6">
        <v>-1.6286644951140065E-2</v>
      </c>
    </row>
    <row r="77" spans="1:6" x14ac:dyDescent="0.25">
      <c r="A77" s="23" t="s">
        <v>27</v>
      </c>
      <c r="B77" s="1">
        <v>307000</v>
      </c>
      <c r="C77" s="1">
        <v>307000</v>
      </c>
      <c r="D77" s="1">
        <v>-5000</v>
      </c>
      <c r="E77" s="1">
        <v>302000</v>
      </c>
      <c r="F77" s="6">
        <v>-1.6286644951140065E-2</v>
      </c>
    </row>
    <row r="78" spans="1:6" x14ac:dyDescent="0.25">
      <c r="A78" s="24" t="s">
        <v>275</v>
      </c>
      <c r="B78" s="1">
        <v>30000</v>
      </c>
      <c r="C78" s="1">
        <v>30000</v>
      </c>
      <c r="D78" s="1">
        <v>0</v>
      </c>
      <c r="E78" s="1">
        <v>30000</v>
      </c>
      <c r="F78" s="6">
        <v>0</v>
      </c>
    </row>
    <row r="79" spans="1:6" x14ac:dyDescent="0.25">
      <c r="A79" s="24" t="s">
        <v>315</v>
      </c>
      <c r="B79" s="1">
        <v>5000</v>
      </c>
      <c r="C79" s="1">
        <v>5000</v>
      </c>
      <c r="D79" s="1">
        <v>-5000</v>
      </c>
      <c r="E79" s="1">
        <v>0</v>
      </c>
      <c r="F79" s="6">
        <v>-1</v>
      </c>
    </row>
    <row r="80" spans="1:6" x14ac:dyDescent="0.25">
      <c r="A80" s="24" t="s">
        <v>277</v>
      </c>
      <c r="B80" s="1">
        <v>267000</v>
      </c>
      <c r="C80" s="1">
        <v>267000</v>
      </c>
      <c r="D80" s="1">
        <v>0</v>
      </c>
      <c r="E80" s="1">
        <v>267000</v>
      </c>
      <c r="F80" s="6">
        <v>0</v>
      </c>
    </row>
    <row r="81" spans="1:6" x14ac:dyDescent="0.25">
      <c r="A81" s="24" t="s">
        <v>316</v>
      </c>
      <c r="B81" s="1">
        <v>3570</v>
      </c>
      <c r="C81" s="1">
        <v>3570</v>
      </c>
      <c r="D81" s="1">
        <v>0</v>
      </c>
      <c r="E81" s="1">
        <v>3570</v>
      </c>
      <c r="F81" s="6">
        <v>0</v>
      </c>
    </row>
    <row r="82" spans="1:6" x14ac:dyDescent="0.25">
      <c r="A82" s="24" t="s">
        <v>317</v>
      </c>
      <c r="B82" s="1">
        <v>1430</v>
      </c>
      <c r="C82" s="1">
        <v>1430</v>
      </c>
      <c r="D82" s="1">
        <v>0</v>
      </c>
      <c r="E82" s="1">
        <v>1430</v>
      </c>
      <c r="F82" s="6">
        <v>0</v>
      </c>
    </row>
    <row r="83" spans="1:6" x14ac:dyDescent="0.25">
      <c r="A83" s="8" t="s">
        <v>38</v>
      </c>
      <c r="B83" s="1">
        <v>74874852.789999992</v>
      </c>
      <c r="C83" s="1">
        <v>74886270.029999942</v>
      </c>
      <c r="D83" s="1">
        <v>-14682761.009999996</v>
      </c>
      <c r="E83" s="1">
        <v>60203509.020000011</v>
      </c>
      <c r="F83" s="6">
        <v>-0.19606746342310788</v>
      </c>
    </row>
    <row r="84" spans="1:6" x14ac:dyDescent="0.25">
      <c r="A84" s="19" t="s">
        <v>55</v>
      </c>
      <c r="B84" s="1">
        <v>8463184.5100000016</v>
      </c>
      <c r="C84" s="1">
        <v>8051587.7800000012</v>
      </c>
      <c r="D84" s="1">
        <v>-2130176.98</v>
      </c>
      <c r="E84" s="1">
        <v>5921410.799999998</v>
      </c>
      <c r="F84" s="6">
        <v>-0.2645660754381044</v>
      </c>
    </row>
    <row r="85" spans="1:6" x14ac:dyDescent="0.25">
      <c r="A85" s="21" t="s">
        <v>133</v>
      </c>
      <c r="B85" s="1">
        <v>112000</v>
      </c>
      <c r="C85" s="1">
        <v>112000</v>
      </c>
      <c r="D85" s="1">
        <v>-101415</v>
      </c>
      <c r="E85" s="1">
        <v>10585</v>
      </c>
      <c r="F85" s="6">
        <v>-0.90549107142857144</v>
      </c>
    </row>
    <row r="86" spans="1:6" x14ac:dyDescent="0.25">
      <c r="A86" s="22" t="s">
        <v>164</v>
      </c>
      <c r="B86" s="1">
        <v>45000</v>
      </c>
      <c r="C86" s="1">
        <v>45000</v>
      </c>
      <c r="D86" s="1">
        <v>-41510</v>
      </c>
      <c r="E86" s="1">
        <v>3490</v>
      </c>
      <c r="F86" s="6">
        <v>-0.9224444444444444</v>
      </c>
    </row>
    <row r="87" spans="1:6" x14ac:dyDescent="0.25">
      <c r="A87" s="23" t="s">
        <v>27</v>
      </c>
      <c r="B87" s="1">
        <v>45000</v>
      </c>
      <c r="C87" s="1">
        <v>45000</v>
      </c>
      <c r="D87" s="1">
        <v>-41510</v>
      </c>
      <c r="E87" s="1">
        <v>3490</v>
      </c>
      <c r="F87" s="6">
        <v>-0.9224444444444444</v>
      </c>
    </row>
    <row r="88" spans="1:6" x14ac:dyDescent="0.25">
      <c r="A88" s="24" t="s">
        <v>276</v>
      </c>
      <c r="B88" s="1">
        <v>45000</v>
      </c>
      <c r="C88" s="1">
        <v>45000</v>
      </c>
      <c r="D88" s="1">
        <v>-41510</v>
      </c>
      <c r="E88" s="1">
        <v>3490</v>
      </c>
      <c r="F88" s="6">
        <v>-0.9224444444444444</v>
      </c>
    </row>
    <row r="89" spans="1:6" x14ac:dyDescent="0.25">
      <c r="A89" s="22" t="s">
        <v>165</v>
      </c>
      <c r="B89" s="1">
        <v>67000</v>
      </c>
      <c r="C89" s="1">
        <v>67000</v>
      </c>
      <c r="D89" s="1">
        <v>-59905</v>
      </c>
      <c r="E89" s="1">
        <v>7095</v>
      </c>
      <c r="F89" s="6">
        <v>-0.89410447761194034</v>
      </c>
    </row>
    <row r="90" spans="1:6" x14ac:dyDescent="0.25">
      <c r="A90" s="23" t="s">
        <v>27</v>
      </c>
      <c r="B90" s="1">
        <v>67000</v>
      </c>
      <c r="C90" s="1">
        <v>67000</v>
      </c>
      <c r="D90" s="1">
        <v>-59905</v>
      </c>
      <c r="E90" s="1">
        <v>7095</v>
      </c>
      <c r="F90" s="6">
        <v>-0.89410447761194034</v>
      </c>
    </row>
    <row r="91" spans="1:6" x14ac:dyDescent="0.25">
      <c r="A91" s="24" t="s">
        <v>276</v>
      </c>
      <c r="B91" s="1">
        <v>67000</v>
      </c>
      <c r="C91" s="1">
        <v>67000</v>
      </c>
      <c r="D91" s="1">
        <v>-59905</v>
      </c>
      <c r="E91" s="1">
        <v>7095</v>
      </c>
      <c r="F91" s="6">
        <v>-0.89410447761194034</v>
      </c>
    </row>
    <row r="92" spans="1:6" x14ac:dyDescent="0.25">
      <c r="A92" s="21" t="s">
        <v>134</v>
      </c>
      <c r="B92" s="1">
        <v>83759.010000000009</v>
      </c>
      <c r="C92" s="1">
        <v>83759.010000000009</v>
      </c>
      <c r="D92" s="1">
        <v>-33880.92</v>
      </c>
      <c r="E92" s="1">
        <v>49878.09</v>
      </c>
      <c r="F92" s="6">
        <v>-0.40450478103788468</v>
      </c>
    </row>
    <row r="93" spans="1:6" x14ac:dyDescent="0.25">
      <c r="A93" s="22" t="s">
        <v>166</v>
      </c>
      <c r="B93" s="1">
        <v>83759.010000000009</v>
      </c>
      <c r="C93" s="1">
        <v>83759.010000000009</v>
      </c>
      <c r="D93" s="1">
        <v>-33880.92</v>
      </c>
      <c r="E93" s="1">
        <v>49878.09</v>
      </c>
      <c r="F93" s="6">
        <v>-0.40450478103788468</v>
      </c>
    </row>
    <row r="94" spans="1:6" x14ac:dyDescent="0.25">
      <c r="A94" s="23" t="s">
        <v>27</v>
      </c>
      <c r="B94" s="1">
        <v>27759.010000000002</v>
      </c>
      <c r="C94" s="1">
        <v>27759.010000000002</v>
      </c>
      <c r="D94" s="1">
        <v>-27759.010000000002</v>
      </c>
      <c r="E94" s="1">
        <v>0</v>
      </c>
      <c r="F94" s="6">
        <v>-1</v>
      </c>
    </row>
    <row r="95" spans="1:6" x14ac:dyDescent="0.25">
      <c r="A95" s="24" t="s">
        <v>318</v>
      </c>
      <c r="B95" s="1">
        <v>2000</v>
      </c>
      <c r="C95" s="1">
        <v>2000</v>
      </c>
      <c r="D95" s="1">
        <v>-2000</v>
      </c>
      <c r="E95" s="1">
        <v>0</v>
      </c>
      <c r="F95" s="6">
        <v>-1</v>
      </c>
    </row>
    <row r="96" spans="1:6" x14ac:dyDescent="0.25">
      <c r="A96" s="24" t="s">
        <v>319</v>
      </c>
      <c r="B96" s="1">
        <v>6000</v>
      </c>
      <c r="C96" s="1">
        <v>6000</v>
      </c>
      <c r="D96" s="1">
        <v>-6000</v>
      </c>
      <c r="E96" s="1">
        <v>0</v>
      </c>
      <c r="F96" s="6">
        <v>-1</v>
      </c>
    </row>
    <row r="97" spans="1:6" x14ac:dyDescent="0.25">
      <c r="A97" s="24" t="s">
        <v>320</v>
      </c>
      <c r="B97" s="1">
        <v>15000</v>
      </c>
      <c r="C97" s="1">
        <v>15000</v>
      </c>
      <c r="D97" s="1">
        <v>-15000</v>
      </c>
      <c r="E97" s="1">
        <v>0</v>
      </c>
      <c r="F97" s="6">
        <v>-1</v>
      </c>
    </row>
    <row r="98" spans="1:6" x14ac:dyDescent="0.25">
      <c r="A98" s="24" t="s">
        <v>321</v>
      </c>
      <c r="B98" s="1">
        <v>3159.01</v>
      </c>
      <c r="C98" s="1">
        <v>3159.01</v>
      </c>
      <c r="D98" s="1">
        <v>-3159.01</v>
      </c>
      <c r="E98" s="1">
        <v>0</v>
      </c>
      <c r="F98" s="6">
        <v>-1</v>
      </c>
    </row>
    <row r="99" spans="1:6" x14ac:dyDescent="0.25">
      <c r="A99" s="24" t="s">
        <v>322</v>
      </c>
      <c r="B99" s="1">
        <v>300</v>
      </c>
      <c r="C99" s="1">
        <v>300</v>
      </c>
      <c r="D99" s="1">
        <v>-300</v>
      </c>
      <c r="E99" s="1">
        <v>0</v>
      </c>
      <c r="F99" s="6">
        <v>-1</v>
      </c>
    </row>
    <row r="100" spans="1:6" x14ac:dyDescent="0.25">
      <c r="A100" s="24" t="s">
        <v>323</v>
      </c>
      <c r="B100" s="1">
        <v>700</v>
      </c>
      <c r="C100" s="1">
        <v>700</v>
      </c>
      <c r="D100" s="1">
        <v>-700</v>
      </c>
      <c r="E100" s="1">
        <v>0</v>
      </c>
      <c r="F100" s="6">
        <v>-1</v>
      </c>
    </row>
    <row r="101" spans="1:6" x14ac:dyDescent="0.25">
      <c r="A101" s="24" t="s">
        <v>317</v>
      </c>
      <c r="B101" s="1">
        <v>600</v>
      </c>
      <c r="C101" s="1">
        <v>600</v>
      </c>
      <c r="D101" s="1">
        <v>-600</v>
      </c>
      <c r="E101" s="1">
        <v>0</v>
      </c>
      <c r="F101" s="6">
        <v>-1</v>
      </c>
    </row>
    <row r="102" spans="1:6" x14ac:dyDescent="0.25">
      <c r="A102" s="23" t="s">
        <v>32</v>
      </c>
      <c r="B102" s="1">
        <v>50000</v>
      </c>
      <c r="C102" s="1">
        <v>50000</v>
      </c>
      <c r="D102" s="1">
        <v>-121.91</v>
      </c>
      <c r="E102" s="1">
        <v>49878.09</v>
      </c>
      <c r="F102" s="6">
        <v>-2.4381999999999997E-3</v>
      </c>
    </row>
    <row r="103" spans="1:6" x14ac:dyDescent="0.25">
      <c r="A103" s="24" t="s">
        <v>324</v>
      </c>
      <c r="B103" s="1">
        <v>50000</v>
      </c>
      <c r="C103" s="1">
        <v>50000</v>
      </c>
      <c r="D103" s="1">
        <v>-121.91</v>
      </c>
      <c r="E103" s="1">
        <v>49878.09</v>
      </c>
      <c r="F103" s="6">
        <v>-2.4381999999999997E-3</v>
      </c>
    </row>
    <row r="104" spans="1:6" x14ac:dyDescent="0.25">
      <c r="A104" s="23" t="s">
        <v>28</v>
      </c>
      <c r="B104" s="1">
        <v>6000</v>
      </c>
      <c r="C104" s="1">
        <v>6000</v>
      </c>
      <c r="D104" s="1">
        <v>-6000</v>
      </c>
      <c r="E104" s="1">
        <v>0</v>
      </c>
      <c r="F104" s="6">
        <v>-1</v>
      </c>
    </row>
    <row r="105" spans="1:6" x14ac:dyDescent="0.25">
      <c r="A105" s="24" t="s">
        <v>325</v>
      </c>
      <c r="B105" s="1">
        <v>4000</v>
      </c>
      <c r="C105" s="1">
        <v>4000</v>
      </c>
      <c r="D105" s="1">
        <v>-4000</v>
      </c>
      <c r="E105" s="1">
        <v>0</v>
      </c>
      <c r="F105" s="6">
        <v>-1</v>
      </c>
    </row>
    <row r="106" spans="1:6" x14ac:dyDescent="0.25">
      <c r="A106" s="24" t="s">
        <v>314</v>
      </c>
      <c r="B106" s="1">
        <v>2000</v>
      </c>
      <c r="C106" s="1">
        <v>2000</v>
      </c>
      <c r="D106" s="1">
        <v>-2000</v>
      </c>
      <c r="E106" s="1">
        <v>0</v>
      </c>
      <c r="F106" s="6">
        <v>-1</v>
      </c>
    </row>
    <row r="107" spans="1:6" x14ac:dyDescent="0.25">
      <c r="A107" s="21" t="s">
        <v>135</v>
      </c>
      <c r="B107" s="1">
        <v>26000</v>
      </c>
      <c r="C107" s="1">
        <v>26000</v>
      </c>
      <c r="D107" s="1">
        <v>-23000</v>
      </c>
      <c r="E107" s="1">
        <v>3000</v>
      </c>
      <c r="F107" s="6">
        <v>-0.88461538461538458</v>
      </c>
    </row>
    <row r="108" spans="1:6" x14ac:dyDescent="0.25">
      <c r="A108" s="22" t="s">
        <v>167</v>
      </c>
      <c r="B108" s="1">
        <v>26000</v>
      </c>
      <c r="C108" s="1">
        <v>26000</v>
      </c>
      <c r="D108" s="1">
        <v>-23000</v>
      </c>
      <c r="E108" s="1">
        <v>3000</v>
      </c>
      <c r="F108" s="6">
        <v>-0.88461538461538458</v>
      </c>
    </row>
    <row r="109" spans="1:6" x14ac:dyDescent="0.25">
      <c r="A109" s="23" t="s">
        <v>27</v>
      </c>
      <c r="B109" s="1">
        <v>24500</v>
      </c>
      <c r="C109" s="1">
        <v>24500</v>
      </c>
      <c r="D109" s="1">
        <v>-23000</v>
      </c>
      <c r="E109" s="1">
        <v>1500</v>
      </c>
      <c r="F109" s="6">
        <v>-0.93877551020408168</v>
      </c>
    </row>
    <row r="110" spans="1:6" x14ac:dyDescent="0.25">
      <c r="A110" s="24" t="s">
        <v>275</v>
      </c>
      <c r="B110" s="1">
        <v>4255</v>
      </c>
      <c r="C110" s="1">
        <v>4255</v>
      </c>
      <c r="D110" s="1">
        <v>-4255</v>
      </c>
      <c r="E110" s="1">
        <v>0</v>
      </c>
      <c r="F110" s="6">
        <v>-1</v>
      </c>
    </row>
    <row r="111" spans="1:6" x14ac:dyDescent="0.25">
      <c r="A111" s="24" t="s">
        <v>326</v>
      </c>
      <c r="B111" s="1">
        <v>2300</v>
      </c>
      <c r="C111" s="1">
        <v>2300</v>
      </c>
      <c r="D111" s="1">
        <v>-2300</v>
      </c>
      <c r="E111" s="1">
        <v>0</v>
      </c>
      <c r="F111" s="6">
        <v>-1</v>
      </c>
    </row>
    <row r="112" spans="1:6" x14ac:dyDescent="0.25">
      <c r="A112" s="24" t="s">
        <v>327</v>
      </c>
      <c r="B112" s="1">
        <v>6745</v>
      </c>
      <c r="C112" s="1">
        <v>6745</v>
      </c>
      <c r="D112" s="1">
        <v>-6745</v>
      </c>
      <c r="E112" s="1">
        <v>0</v>
      </c>
      <c r="F112" s="6">
        <v>-1</v>
      </c>
    </row>
    <row r="113" spans="1:6" x14ac:dyDescent="0.25">
      <c r="A113" s="24" t="s">
        <v>319</v>
      </c>
      <c r="B113" s="1">
        <v>2700</v>
      </c>
      <c r="C113" s="1">
        <v>2700</v>
      </c>
      <c r="D113" s="1">
        <v>-2700</v>
      </c>
      <c r="E113" s="1">
        <v>0</v>
      </c>
      <c r="F113" s="6">
        <v>-1</v>
      </c>
    </row>
    <row r="114" spans="1:6" x14ac:dyDescent="0.25">
      <c r="A114" s="24" t="s">
        <v>328</v>
      </c>
      <c r="B114" s="1">
        <v>7000</v>
      </c>
      <c r="C114" s="1">
        <v>7000</v>
      </c>
      <c r="D114" s="1">
        <v>-7000</v>
      </c>
      <c r="E114" s="1">
        <v>0</v>
      </c>
      <c r="F114" s="6">
        <v>-1</v>
      </c>
    </row>
    <row r="115" spans="1:6" x14ac:dyDescent="0.25">
      <c r="A115" s="24" t="s">
        <v>323</v>
      </c>
      <c r="B115" s="1">
        <v>1500</v>
      </c>
      <c r="C115" s="1">
        <v>1500</v>
      </c>
      <c r="D115" s="1">
        <v>0</v>
      </c>
      <c r="E115" s="1">
        <v>1500</v>
      </c>
      <c r="F115" s="6">
        <v>0</v>
      </c>
    </row>
    <row r="116" spans="1:6" x14ac:dyDescent="0.25">
      <c r="A116" s="23" t="s">
        <v>28</v>
      </c>
      <c r="B116" s="1">
        <v>1500</v>
      </c>
      <c r="C116" s="1">
        <v>1500</v>
      </c>
      <c r="D116" s="1">
        <v>0</v>
      </c>
      <c r="E116" s="1">
        <v>1500</v>
      </c>
      <c r="F116" s="6">
        <v>0</v>
      </c>
    </row>
    <row r="117" spans="1:6" x14ac:dyDescent="0.25">
      <c r="A117" s="24" t="s">
        <v>314</v>
      </c>
      <c r="B117" s="1">
        <v>1500</v>
      </c>
      <c r="C117" s="1">
        <v>1500</v>
      </c>
      <c r="D117" s="1">
        <v>0</v>
      </c>
      <c r="E117" s="1">
        <v>1500</v>
      </c>
      <c r="F117" s="6">
        <v>0</v>
      </c>
    </row>
    <row r="118" spans="1:6" x14ac:dyDescent="0.25">
      <c r="A118" s="21" t="s">
        <v>129</v>
      </c>
      <c r="B118" s="1">
        <v>2790270.3200000003</v>
      </c>
      <c r="C118" s="1">
        <v>2779894.9</v>
      </c>
      <c r="D118" s="1">
        <v>-179666.44</v>
      </c>
      <c r="E118" s="1">
        <v>2600228.4599999995</v>
      </c>
      <c r="F118" s="6">
        <v>-6.4630659238232357E-2</v>
      </c>
    </row>
    <row r="119" spans="1:6" x14ac:dyDescent="0.25">
      <c r="A119" s="22" t="s">
        <v>159</v>
      </c>
      <c r="B119" s="1">
        <v>776000</v>
      </c>
      <c r="C119" s="1">
        <v>776000</v>
      </c>
      <c r="D119" s="1">
        <v>-33918.579999999994</v>
      </c>
      <c r="E119" s="1">
        <v>742081.42</v>
      </c>
      <c r="F119" s="6">
        <v>-4.3709510309278346E-2</v>
      </c>
    </row>
    <row r="120" spans="1:6" x14ac:dyDescent="0.25">
      <c r="A120" s="23" t="s">
        <v>22</v>
      </c>
      <c r="B120" s="1">
        <v>774500</v>
      </c>
      <c r="C120" s="1">
        <v>773300</v>
      </c>
      <c r="D120" s="1">
        <v>-33650.379999999997</v>
      </c>
      <c r="E120" s="1">
        <v>739649.62</v>
      </c>
      <c r="F120" s="6">
        <v>-4.3515298073192807E-2</v>
      </c>
    </row>
    <row r="121" spans="1:6" x14ac:dyDescent="0.25">
      <c r="A121" s="24" t="s">
        <v>329</v>
      </c>
      <c r="B121" s="1">
        <v>8500</v>
      </c>
      <c r="C121" s="1">
        <v>12000</v>
      </c>
      <c r="D121" s="1">
        <v>0</v>
      </c>
      <c r="E121" s="1">
        <v>12000</v>
      </c>
      <c r="F121" s="6">
        <v>0</v>
      </c>
    </row>
    <row r="122" spans="1:6" x14ac:dyDescent="0.25">
      <c r="A122" s="24" t="s">
        <v>330</v>
      </c>
      <c r="B122" s="1">
        <v>17000</v>
      </c>
      <c r="C122" s="1">
        <v>17000</v>
      </c>
      <c r="D122" s="1">
        <v>0</v>
      </c>
      <c r="E122" s="1">
        <v>17000</v>
      </c>
      <c r="F122" s="6">
        <v>0</v>
      </c>
    </row>
    <row r="123" spans="1:6" x14ac:dyDescent="0.25">
      <c r="A123" s="24" t="s">
        <v>331</v>
      </c>
      <c r="B123" s="1">
        <v>8500</v>
      </c>
      <c r="C123" s="1">
        <v>10700</v>
      </c>
      <c r="D123" s="1">
        <v>-5000</v>
      </c>
      <c r="E123" s="1">
        <v>5700</v>
      </c>
      <c r="F123" s="6">
        <v>-0.46728971962616822</v>
      </c>
    </row>
    <row r="124" spans="1:6" x14ac:dyDescent="0.25">
      <c r="A124" s="24" t="s">
        <v>332</v>
      </c>
      <c r="B124" s="1">
        <v>31800</v>
      </c>
      <c r="C124" s="1">
        <v>27500</v>
      </c>
      <c r="D124" s="1">
        <v>0</v>
      </c>
      <c r="E124" s="1">
        <v>27500</v>
      </c>
      <c r="F124" s="6">
        <v>0</v>
      </c>
    </row>
    <row r="125" spans="1:6" x14ac:dyDescent="0.25">
      <c r="A125" s="24" t="s">
        <v>282</v>
      </c>
      <c r="B125" s="1">
        <v>0</v>
      </c>
      <c r="C125" s="1">
        <v>500</v>
      </c>
      <c r="D125" s="1">
        <v>0</v>
      </c>
      <c r="E125" s="1">
        <v>500</v>
      </c>
      <c r="F125" s="6">
        <v>0</v>
      </c>
    </row>
    <row r="126" spans="1:6" x14ac:dyDescent="0.25">
      <c r="A126" s="24" t="s">
        <v>283</v>
      </c>
      <c r="B126" s="1">
        <v>2000</v>
      </c>
      <c r="C126" s="1">
        <v>2000</v>
      </c>
      <c r="D126" s="1">
        <v>0</v>
      </c>
      <c r="E126" s="1">
        <v>2000</v>
      </c>
      <c r="F126" s="6">
        <v>0</v>
      </c>
    </row>
    <row r="127" spans="1:6" x14ac:dyDescent="0.25">
      <c r="A127" s="24" t="s">
        <v>333</v>
      </c>
      <c r="B127" s="1">
        <v>400000</v>
      </c>
      <c r="C127" s="1">
        <v>426300</v>
      </c>
      <c r="D127" s="1">
        <v>-10000</v>
      </c>
      <c r="E127" s="1">
        <v>416300</v>
      </c>
      <c r="F127" s="6">
        <v>-2.3457658925639221E-2</v>
      </c>
    </row>
    <row r="128" spans="1:6" x14ac:dyDescent="0.25">
      <c r="A128" s="24" t="s">
        <v>334</v>
      </c>
      <c r="B128" s="1">
        <v>94000</v>
      </c>
      <c r="C128" s="1">
        <v>93700</v>
      </c>
      <c r="D128" s="1">
        <v>0</v>
      </c>
      <c r="E128" s="1">
        <v>93700</v>
      </c>
      <c r="F128" s="6">
        <v>0</v>
      </c>
    </row>
    <row r="129" spans="1:6" x14ac:dyDescent="0.25">
      <c r="A129" s="24" t="s">
        <v>335</v>
      </c>
      <c r="B129" s="1">
        <v>0</v>
      </c>
      <c r="C129" s="1">
        <v>7840</v>
      </c>
      <c r="D129" s="1">
        <v>0</v>
      </c>
      <c r="E129" s="1">
        <v>7840</v>
      </c>
      <c r="F129" s="6">
        <v>0</v>
      </c>
    </row>
    <row r="130" spans="1:6" x14ac:dyDescent="0.25">
      <c r="A130" s="24" t="s">
        <v>286</v>
      </c>
      <c r="B130" s="1">
        <v>100000</v>
      </c>
      <c r="C130" s="1">
        <v>55860</v>
      </c>
      <c r="D130" s="1">
        <v>-10000</v>
      </c>
      <c r="E130" s="1">
        <v>45860</v>
      </c>
      <c r="F130" s="6">
        <v>-0.17901897601145722</v>
      </c>
    </row>
    <row r="131" spans="1:6" x14ac:dyDescent="0.25">
      <c r="A131" s="24" t="s">
        <v>287</v>
      </c>
      <c r="B131" s="1">
        <v>3000</v>
      </c>
      <c r="C131" s="1">
        <v>3000</v>
      </c>
      <c r="D131" s="1">
        <v>-1440</v>
      </c>
      <c r="E131" s="1">
        <v>1560</v>
      </c>
      <c r="F131" s="6">
        <v>-0.48</v>
      </c>
    </row>
    <row r="132" spans="1:6" x14ac:dyDescent="0.25">
      <c r="A132" s="24" t="s">
        <v>336</v>
      </c>
      <c r="B132" s="1">
        <v>3000</v>
      </c>
      <c r="C132" s="1">
        <v>6800</v>
      </c>
      <c r="D132" s="1">
        <v>0</v>
      </c>
      <c r="E132" s="1">
        <v>6800</v>
      </c>
      <c r="F132" s="6">
        <v>0</v>
      </c>
    </row>
    <row r="133" spans="1:6" x14ac:dyDescent="0.25">
      <c r="A133" s="24" t="s">
        <v>288</v>
      </c>
      <c r="B133" s="1">
        <v>94000</v>
      </c>
      <c r="C133" s="1">
        <v>82000</v>
      </c>
      <c r="D133" s="1">
        <v>-662.7</v>
      </c>
      <c r="E133" s="1">
        <v>81337.3</v>
      </c>
      <c r="F133" s="6">
        <v>-8.081707317073172E-3</v>
      </c>
    </row>
    <row r="134" spans="1:6" x14ac:dyDescent="0.25">
      <c r="A134" s="24" t="s">
        <v>291</v>
      </c>
      <c r="B134" s="1">
        <v>0</v>
      </c>
      <c r="C134" s="1">
        <v>5500</v>
      </c>
      <c r="D134" s="1">
        <v>-5432.8</v>
      </c>
      <c r="E134" s="1">
        <v>67.199999999999818</v>
      </c>
      <c r="F134" s="6">
        <v>-0.98778181818181821</v>
      </c>
    </row>
    <row r="135" spans="1:6" x14ac:dyDescent="0.25">
      <c r="A135" s="24" t="s">
        <v>337</v>
      </c>
      <c r="B135" s="1">
        <v>0</v>
      </c>
      <c r="C135" s="1">
        <v>200</v>
      </c>
      <c r="D135" s="1">
        <v>-200</v>
      </c>
      <c r="E135" s="1">
        <v>0</v>
      </c>
      <c r="F135" s="6">
        <v>-1</v>
      </c>
    </row>
    <row r="136" spans="1:6" x14ac:dyDescent="0.25">
      <c r="A136" s="24" t="s">
        <v>338</v>
      </c>
      <c r="B136" s="1">
        <v>4000</v>
      </c>
      <c r="C136" s="1">
        <v>4000</v>
      </c>
      <c r="D136" s="1">
        <v>0</v>
      </c>
      <c r="E136" s="1">
        <v>4000</v>
      </c>
      <c r="F136" s="6">
        <v>0</v>
      </c>
    </row>
    <row r="137" spans="1:6" x14ac:dyDescent="0.25">
      <c r="A137" s="24" t="s">
        <v>339</v>
      </c>
      <c r="B137" s="1">
        <v>2500</v>
      </c>
      <c r="C137" s="1">
        <v>6500</v>
      </c>
      <c r="D137" s="1">
        <v>0</v>
      </c>
      <c r="E137" s="1">
        <v>6500</v>
      </c>
      <c r="F137" s="6">
        <v>0</v>
      </c>
    </row>
    <row r="138" spans="1:6" x14ac:dyDescent="0.25">
      <c r="A138" s="24" t="s">
        <v>292</v>
      </c>
      <c r="B138" s="1">
        <v>0</v>
      </c>
      <c r="C138" s="1">
        <v>1000</v>
      </c>
      <c r="D138" s="1">
        <v>0</v>
      </c>
      <c r="E138" s="1">
        <v>1000</v>
      </c>
      <c r="F138" s="6">
        <v>0</v>
      </c>
    </row>
    <row r="139" spans="1:6" x14ac:dyDescent="0.25">
      <c r="A139" s="24" t="s">
        <v>340</v>
      </c>
      <c r="B139" s="1">
        <v>0</v>
      </c>
      <c r="C139" s="1">
        <v>200</v>
      </c>
      <c r="D139" s="1">
        <v>0</v>
      </c>
      <c r="E139" s="1">
        <v>200</v>
      </c>
      <c r="F139" s="6">
        <v>0</v>
      </c>
    </row>
    <row r="140" spans="1:6" x14ac:dyDescent="0.25">
      <c r="A140" s="24" t="s">
        <v>293</v>
      </c>
      <c r="B140" s="1">
        <v>5000</v>
      </c>
      <c r="C140" s="1">
        <v>5000</v>
      </c>
      <c r="D140" s="1">
        <v>0</v>
      </c>
      <c r="E140" s="1">
        <v>5000</v>
      </c>
      <c r="F140" s="6">
        <v>0</v>
      </c>
    </row>
    <row r="141" spans="1:6" x14ac:dyDescent="0.25">
      <c r="A141" s="24" t="s">
        <v>341</v>
      </c>
      <c r="B141" s="1">
        <v>0</v>
      </c>
      <c r="C141" s="1">
        <v>1000</v>
      </c>
      <c r="D141" s="1">
        <v>-914.88</v>
      </c>
      <c r="E141" s="1">
        <v>85.12</v>
      </c>
      <c r="F141" s="6">
        <v>-0.91488000000000003</v>
      </c>
    </row>
    <row r="142" spans="1:6" x14ac:dyDescent="0.25">
      <c r="A142" s="24" t="s">
        <v>342</v>
      </c>
      <c r="B142" s="1">
        <v>200</v>
      </c>
      <c r="C142" s="1">
        <v>3700</v>
      </c>
      <c r="D142" s="1">
        <v>0</v>
      </c>
      <c r="E142" s="1">
        <v>3700</v>
      </c>
      <c r="F142" s="6">
        <v>0</v>
      </c>
    </row>
    <row r="143" spans="1:6" x14ac:dyDescent="0.25">
      <c r="A143" s="24" t="s">
        <v>295</v>
      </c>
      <c r="B143" s="1">
        <v>1000</v>
      </c>
      <c r="C143" s="1">
        <v>1000</v>
      </c>
      <c r="D143" s="1">
        <v>0</v>
      </c>
      <c r="E143" s="1">
        <v>1000</v>
      </c>
      <c r="F143" s="6">
        <v>0</v>
      </c>
    </row>
    <row r="144" spans="1:6" x14ac:dyDescent="0.25">
      <c r="A144" s="23" t="s">
        <v>24</v>
      </c>
      <c r="B144" s="1">
        <v>1500</v>
      </c>
      <c r="C144" s="1">
        <v>2700</v>
      </c>
      <c r="D144" s="1">
        <v>-268.2</v>
      </c>
      <c r="E144" s="1">
        <v>2431.8000000000002</v>
      </c>
      <c r="F144" s="6">
        <v>-9.9333333333333329E-2</v>
      </c>
    </row>
    <row r="145" spans="1:6" x14ac:dyDescent="0.25">
      <c r="A145" s="24" t="s">
        <v>343</v>
      </c>
      <c r="B145" s="1">
        <v>1400</v>
      </c>
      <c r="C145" s="1">
        <v>2400</v>
      </c>
      <c r="D145" s="1">
        <v>0</v>
      </c>
      <c r="E145" s="1">
        <v>2400</v>
      </c>
      <c r="F145" s="6">
        <v>0</v>
      </c>
    </row>
    <row r="146" spans="1:6" x14ac:dyDescent="0.25">
      <c r="A146" s="24" t="s">
        <v>344</v>
      </c>
      <c r="B146" s="1">
        <v>100</v>
      </c>
      <c r="C146" s="1">
        <v>300</v>
      </c>
      <c r="D146" s="1">
        <v>-268.2</v>
      </c>
      <c r="E146" s="1">
        <v>31.800000000000011</v>
      </c>
      <c r="F146" s="6">
        <v>-0.89400000000000002</v>
      </c>
    </row>
    <row r="147" spans="1:6" x14ac:dyDescent="0.25">
      <c r="A147" s="22" t="s">
        <v>160</v>
      </c>
      <c r="B147" s="1">
        <v>2014270.3199999998</v>
      </c>
      <c r="C147" s="1">
        <v>2003894.9</v>
      </c>
      <c r="D147" s="1">
        <v>-145747.86000000002</v>
      </c>
      <c r="E147" s="1">
        <v>1858147.0400000007</v>
      </c>
      <c r="F147" s="6">
        <v>-7.2732287506695095E-2</v>
      </c>
    </row>
    <row r="148" spans="1:6" x14ac:dyDescent="0.25">
      <c r="A148" s="23" t="s">
        <v>21</v>
      </c>
      <c r="B148" s="1">
        <v>2014270.3199999998</v>
      </c>
      <c r="C148" s="1">
        <v>2003894.9</v>
      </c>
      <c r="D148" s="1">
        <v>-145747.86000000002</v>
      </c>
      <c r="E148" s="1">
        <v>1858147.0400000007</v>
      </c>
      <c r="F148" s="6">
        <v>-7.2732287506695095E-2</v>
      </c>
    </row>
    <row r="149" spans="1:6" x14ac:dyDescent="0.25">
      <c r="A149" s="24" t="s">
        <v>296</v>
      </c>
      <c r="B149" s="1">
        <v>1394112</v>
      </c>
      <c r="C149" s="1">
        <v>1385853.8</v>
      </c>
      <c r="D149" s="1">
        <v>-99294.87</v>
      </c>
      <c r="E149" s="1">
        <v>1286558.9300000002</v>
      </c>
      <c r="F149" s="6">
        <v>-7.1648878113982864E-2</v>
      </c>
    </row>
    <row r="150" spans="1:6" x14ac:dyDescent="0.25">
      <c r="A150" s="24" t="s">
        <v>297</v>
      </c>
      <c r="B150" s="1">
        <v>81483.72</v>
      </c>
      <c r="C150" s="1">
        <v>81483.72</v>
      </c>
      <c r="D150" s="1">
        <v>-7325.16</v>
      </c>
      <c r="E150" s="1">
        <v>74158.559999999998</v>
      </c>
      <c r="F150" s="6">
        <v>-8.9897221187250659E-2</v>
      </c>
    </row>
    <row r="151" spans="1:6" x14ac:dyDescent="0.25">
      <c r="A151" s="24" t="s">
        <v>298</v>
      </c>
      <c r="B151" s="1">
        <v>122966.31</v>
      </c>
      <c r="C151" s="1">
        <v>122430.81</v>
      </c>
      <c r="D151" s="1">
        <v>0</v>
      </c>
      <c r="E151" s="1">
        <v>122430.81</v>
      </c>
      <c r="F151" s="6">
        <v>0</v>
      </c>
    </row>
    <row r="152" spans="1:6" x14ac:dyDescent="0.25">
      <c r="A152" s="24" t="s">
        <v>299</v>
      </c>
      <c r="B152" s="1">
        <v>43422.74</v>
      </c>
      <c r="C152" s="1">
        <v>43189.409999999996</v>
      </c>
      <c r="D152" s="1">
        <v>0</v>
      </c>
      <c r="E152" s="1">
        <v>43189.409999999996</v>
      </c>
      <c r="F152" s="6">
        <v>0</v>
      </c>
    </row>
    <row r="153" spans="1:6" x14ac:dyDescent="0.25">
      <c r="A153" s="24" t="s">
        <v>300</v>
      </c>
      <c r="B153" s="1">
        <v>1452</v>
      </c>
      <c r="C153" s="1">
        <v>1452</v>
      </c>
      <c r="D153" s="1">
        <v>-927.38</v>
      </c>
      <c r="E153" s="1">
        <v>524.62</v>
      </c>
      <c r="F153" s="6">
        <v>-0.63869146005509636</v>
      </c>
    </row>
    <row r="154" spans="1:6" x14ac:dyDescent="0.25">
      <c r="A154" s="24" t="s">
        <v>301</v>
      </c>
      <c r="B154" s="1">
        <v>11616</v>
      </c>
      <c r="C154" s="1">
        <v>11616</v>
      </c>
      <c r="D154" s="1">
        <v>-5123.49</v>
      </c>
      <c r="E154" s="1">
        <v>6492.51</v>
      </c>
      <c r="F154" s="6">
        <v>-0.44107179752066111</v>
      </c>
    </row>
    <row r="155" spans="1:6" x14ac:dyDescent="0.25">
      <c r="A155" s="24" t="s">
        <v>302</v>
      </c>
      <c r="B155" s="1">
        <v>407.42</v>
      </c>
      <c r="C155" s="1">
        <v>407.42</v>
      </c>
      <c r="D155" s="1">
        <v>-407.42</v>
      </c>
      <c r="E155" s="1">
        <v>0</v>
      </c>
      <c r="F155" s="6">
        <v>-1</v>
      </c>
    </row>
    <row r="156" spans="1:6" x14ac:dyDescent="0.25">
      <c r="A156" s="24" t="s">
        <v>303</v>
      </c>
      <c r="B156" s="1">
        <v>2444.5100000000002</v>
      </c>
      <c r="C156" s="1">
        <v>2444.5100000000002</v>
      </c>
      <c r="D156" s="1">
        <v>117.54</v>
      </c>
      <c r="E156" s="1">
        <v>2562.0500000000002</v>
      </c>
      <c r="F156" s="6">
        <v>4.8083255949045001E-2</v>
      </c>
    </row>
    <row r="157" spans="1:6" x14ac:dyDescent="0.25">
      <c r="A157" s="24" t="s">
        <v>304</v>
      </c>
      <c r="B157" s="1">
        <v>10035.540000000001</v>
      </c>
      <c r="C157" s="1">
        <v>10035.540000000001</v>
      </c>
      <c r="D157" s="1">
        <v>0</v>
      </c>
      <c r="E157" s="1">
        <v>10035.540000000001</v>
      </c>
      <c r="F157" s="6">
        <v>0</v>
      </c>
    </row>
    <row r="158" spans="1:6" x14ac:dyDescent="0.25">
      <c r="A158" s="24" t="s">
        <v>305</v>
      </c>
      <c r="B158" s="1">
        <v>8831</v>
      </c>
      <c r="C158" s="1">
        <v>8831</v>
      </c>
      <c r="D158" s="1">
        <v>2359.34</v>
      </c>
      <c r="E158" s="1">
        <v>11190.34</v>
      </c>
      <c r="F158" s="6">
        <v>0.26716566640244593</v>
      </c>
    </row>
    <row r="159" spans="1:6" x14ac:dyDescent="0.25">
      <c r="A159" s="24" t="s">
        <v>307</v>
      </c>
      <c r="B159" s="1">
        <v>6108.14</v>
      </c>
      <c r="C159" s="1">
        <v>6108.14</v>
      </c>
      <c r="D159" s="1">
        <v>-3054.07</v>
      </c>
      <c r="E159" s="1">
        <v>3054.07</v>
      </c>
      <c r="F159" s="6">
        <v>-0.5</v>
      </c>
    </row>
    <row r="160" spans="1:6" x14ac:dyDescent="0.25">
      <c r="A160" s="24" t="s">
        <v>308</v>
      </c>
      <c r="B160" s="1">
        <v>5216.28</v>
      </c>
      <c r="C160" s="1">
        <v>5216.28</v>
      </c>
      <c r="D160" s="1">
        <v>-1584.44</v>
      </c>
      <c r="E160" s="1">
        <v>3631.8399999999997</v>
      </c>
      <c r="F160" s="6">
        <v>-0.30374903187712321</v>
      </c>
    </row>
    <row r="161" spans="1:6" x14ac:dyDescent="0.25">
      <c r="A161" s="24" t="s">
        <v>309</v>
      </c>
      <c r="B161" s="1">
        <v>186255.44</v>
      </c>
      <c r="C161" s="1">
        <v>185442.55</v>
      </c>
      <c r="D161" s="1">
        <v>-12725.23</v>
      </c>
      <c r="E161" s="1">
        <v>172717.31999999998</v>
      </c>
      <c r="F161" s="6">
        <v>-6.8620874766875242E-2</v>
      </c>
    </row>
    <row r="162" spans="1:6" x14ac:dyDescent="0.25">
      <c r="A162" s="24" t="s">
        <v>310</v>
      </c>
      <c r="B162" s="1">
        <v>122966.31</v>
      </c>
      <c r="C162" s="1">
        <v>122430.81</v>
      </c>
      <c r="D162" s="1">
        <v>-17782.68</v>
      </c>
      <c r="E162" s="1">
        <v>104648.13</v>
      </c>
      <c r="F162" s="6">
        <v>-0.14524677244232886</v>
      </c>
    </row>
    <row r="163" spans="1:6" x14ac:dyDescent="0.25">
      <c r="A163" s="24" t="s">
        <v>311</v>
      </c>
      <c r="B163" s="1">
        <v>16952.91</v>
      </c>
      <c r="C163" s="1">
        <v>16952.91</v>
      </c>
      <c r="D163" s="1">
        <v>0</v>
      </c>
      <c r="E163" s="1">
        <v>16952.91</v>
      </c>
      <c r="F163" s="6">
        <v>0</v>
      </c>
    </row>
    <row r="164" spans="1:6" x14ac:dyDescent="0.25">
      <c r="A164" s="21" t="s">
        <v>136</v>
      </c>
      <c r="B164" s="1">
        <v>39888.559999999998</v>
      </c>
      <c r="C164" s="1">
        <v>39888.559999999998</v>
      </c>
      <c r="D164" s="1">
        <v>-23688.560000000001</v>
      </c>
      <c r="E164" s="1">
        <v>16200</v>
      </c>
      <c r="F164" s="6">
        <v>-0.59386851769028515</v>
      </c>
    </row>
    <row r="165" spans="1:6" x14ac:dyDescent="0.25">
      <c r="A165" s="22" t="s">
        <v>168</v>
      </c>
      <c r="B165" s="1">
        <v>36000</v>
      </c>
      <c r="C165" s="1">
        <v>36000</v>
      </c>
      <c r="D165" s="1">
        <v>-23000</v>
      </c>
      <c r="E165" s="1">
        <v>13000</v>
      </c>
      <c r="F165" s="6">
        <v>-0.63888888888888884</v>
      </c>
    </row>
    <row r="166" spans="1:6" x14ac:dyDescent="0.25">
      <c r="A166" s="23" t="s">
        <v>27</v>
      </c>
      <c r="B166" s="1">
        <v>14500</v>
      </c>
      <c r="C166" s="1">
        <v>14500</v>
      </c>
      <c r="D166" s="1">
        <v>-7500</v>
      </c>
      <c r="E166" s="1">
        <v>7000</v>
      </c>
      <c r="F166" s="6">
        <v>-0.51724137931034486</v>
      </c>
    </row>
    <row r="167" spans="1:6" x14ac:dyDescent="0.25">
      <c r="A167" s="24" t="s">
        <v>275</v>
      </c>
      <c r="B167" s="1">
        <v>2000</v>
      </c>
      <c r="C167" s="1">
        <v>2000</v>
      </c>
      <c r="D167" s="1">
        <v>-2000</v>
      </c>
      <c r="E167" s="1">
        <v>0</v>
      </c>
      <c r="F167" s="6">
        <v>-1</v>
      </c>
    </row>
    <row r="168" spans="1:6" x14ac:dyDescent="0.25">
      <c r="A168" s="24" t="s">
        <v>345</v>
      </c>
      <c r="B168" s="1">
        <v>1000</v>
      </c>
      <c r="C168" s="1">
        <v>1000</v>
      </c>
      <c r="D168" s="1">
        <v>0</v>
      </c>
      <c r="E168" s="1">
        <v>1000</v>
      </c>
      <c r="F168" s="6">
        <v>0</v>
      </c>
    </row>
    <row r="169" spans="1:6" x14ac:dyDescent="0.25">
      <c r="A169" s="24" t="s">
        <v>346</v>
      </c>
      <c r="B169" s="1">
        <v>5500</v>
      </c>
      <c r="C169" s="1">
        <v>5500</v>
      </c>
      <c r="D169" s="1">
        <v>0</v>
      </c>
      <c r="E169" s="1">
        <v>5500</v>
      </c>
      <c r="F169" s="6">
        <v>0</v>
      </c>
    </row>
    <row r="170" spans="1:6" x14ac:dyDescent="0.25">
      <c r="A170" s="24" t="s">
        <v>316</v>
      </c>
      <c r="B170" s="1">
        <v>5000</v>
      </c>
      <c r="C170" s="1">
        <v>5000</v>
      </c>
      <c r="D170" s="1">
        <v>-5000</v>
      </c>
      <c r="E170" s="1">
        <v>0</v>
      </c>
      <c r="F170" s="6">
        <v>-1</v>
      </c>
    </row>
    <row r="171" spans="1:6" x14ac:dyDescent="0.25">
      <c r="A171" s="24" t="s">
        <v>347</v>
      </c>
      <c r="B171" s="1">
        <v>1000</v>
      </c>
      <c r="C171" s="1">
        <v>1000</v>
      </c>
      <c r="D171" s="1">
        <v>-500</v>
      </c>
      <c r="E171" s="1">
        <v>500</v>
      </c>
      <c r="F171" s="6">
        <v>-0.5</v>
      </c>
    </row>
    <row r="172" spans="1:6" x14ac:dyDescent="0.25">
      <c r="A172" s="23" t="s">
        <v>28</v>
      </c>
      <c r="B172" s="1">
        <v>21500</v>
      </c>
      <c r="C172" s="1">
        <v>21500</v>
      </c>
      <c r="D172" s="1">
        <v>-15500</v>
      </c>
      <c r="E172" s="1">
        <v>6000</v>
      </c>
      <c r="F172" s="6">
        <v>-0.72093023255813948</v>
      </c>
    </row>
    <row r="173" spans="1:6" x14ac:dyDescent="0.25">
      <c r="A173" s="24" t="s">
        <v>325</v>
      </c>
      <c r="B173" s="1">
        <v>15500</v>
      </c>
      <c r="C173" s="1">
        <v>15500</v>
      </c>
      <c r="D173" s="1">
        <v>-15500</v>
      </c>
      <c r="E173" s="1">
        <v>0</v>
      </c>
      <c r="F173" s="6">
        <v>-1</v>
      </c>
    </row>
    <row r="174" spans="1:6" x14ac:dyDescent="0.25">
      <c r="A174" s="24" t="s">
        <v>314</v>
      </c>
      <c r="B174" s="1">
        <v>6000</v>
      </c>
      <c r="C174" s="1">
        <v>6000</v>
      </c>
      <c r="D174" s="1">
        <v>0</v>
      </c>
      <c r="E174" s="1">
        <v>6000</v>
      </c>
      <c r="F174" s="6">
        <v>0</v>
      </c>
    </row>
    <row r="175" spans="1:6" x14ac:dyDescent="0.25">
      <c r="A175" s="22" t="s">
        <v>169</v>
      </c>
      <c r="B175" s="1">
        <v>3888.56</v>
      </c>
      <c r="C175" s="1">
        <v>3888.56</v>
      </c>
      <c r="D175" s="1">
        <v>-688.56</v>
      </c>
      <c r="E175" s="1">
        <v>3200</v>
      </c>
      <c r="F175" s="6">
        <v>-0.17707326105293475</v>
      </c>
    </row>
    <row r="176" spans="1:6" x14ac:dyDescent="0.25">
      <c r="A176" s="23" t="s">
        <v>27</v>
      </c>
      <c r="B176" s="1">
        <v>3888.56</v>
      </c>
      <c r="C176" s="1">
        <v>3888.56</v>
      </c>
      <c r="D176" s="1">
        <v>-688.56</v>
      </c>
      <c r="E176" s="1">
        <v>3200</v>
      </c>
      <c r="F176" s="6">
        <v>-0.17707326105293475</v>
      </c>
    </row>
    <row r="177" spans="1:6" x14ac:dyDescent="0.25">
      <c r="A177" s="24" t="s">
        <v>348</v>
      </c>
      <c r="B177" s="1">
        <v>888.56</v>
      </c>
      <c r="C177" s="1">
        <v>888.56</v>
      </c>
      <c r="D177" s="1">
        <v>-688.56</v>
      </c>
      <c r="E177" s="1">
        <v>200</v>
      </c>
      <c r="F177" s="6">
        <v>-0.77491671918609883</v>
      </c>
    </row>
    <row r="178" spans="1:6" x14ac:dyDescent="0.25">
      <c r="A178" s="24" t="s">
        <v>349</v>
      </c>
      <c r="B178" s="1">
        <v>3000</v>
      </c>
      <c r="C178" s="1">
        <v>3000</v>
      </c>
      <c r="D178" s="1">
        <v>0</v>
      </c>
      <c r="E178" s="1">
        <v>3000</v>
      </c>
      <c r="F178" s="6">
        <v>0</v>
      </c>
    </row>
    <row r="179" spans="1:6" x14ac:dyDescent="0.25">
      <c r="A179" s="21" t="s">
        <v>137</v>
      </c>
      <c r="B179" s="1">
        <v>5200876.5599999996</v>
      </c>
      <c r="C179" s="1">
        <v>4799655.2500000009</v>
      </c>
      <c r="D179" s="1">
        <v>-1624552.9700000002</v>
      </c>
      <c r="E179" s="1">
        <v>3175102.2800000003</v>
      </c>
      <c r="F179" s="6">
        <v>-0.33847284552364454</v>
      </c>
    </row>
    <row r="180" spans="1:6" x14ac:dyDescent="0.25">
      <c r="A180" s="22" t="s">
        <v>170</v>
      </c>
      <c r="B180" s="1">
        <v>3988142.7</v>
      </c>
      <c r="C180" s="1">
        <v>3649197.8200000003</v>
      </c>
      <c r="D180" s="1">
        <v>-1401166.04</v>
      </c>
      <c r="E180" s="1">
        <v>2248031.7800000003</v>
      </c>
      <c r="F180" s="6">
        <v>-0.38396549299703348</v>
      </c>
    </row>
    <row r="181" spans="1:6" x14ac:dyDescent="0.25">
      <c r="A181" s="23" t="s">
        <v>27</v>
      </c>
      <c r="B181" s="1">
        <v>380678.15</v>
      </c>
      <c r="C181" s="1">
        <v>625059.89999999991</v>
      </c>
      <c r="D181" s="1">
        <v>-511689.02</v>
      </c>
      <c r="E181" s="1">
        <v>113370.88</v>
      </c>
      <c r="F181" s="6">
        <v>-0.81862397507822871</v>
      </c>
    </row>
    <row r="182" spans="1:6" x14ac:dyDescent="0.25">
      <c r="A182" s="24" t="s">
        <v>276</v>
      </c>
      <c r="B182" s="1">
        <v>125141.75</v>
      </c>
      <c r="C182" s="1">
        <v>125141.75</v>
      </c>
      <c r="D182" s="1">
        <v>-125141.75</v>
      </c>
      <c r="E182" s="1">
        <v>0</v>
      </c>
      <c r="F182" s="6">
        <v>-1</v>
      </c>
    </row>
    <row r="183" spans="1:6" x14ac:dyDescent="0.25">
      <c r="A183" s="24" t="s">
        <v>278</v>
      </c>
      <c r="B183" s="1">
        <v>235978.45</v>
      </c>
      <c r="C183" s="1">
        <v>235978.45</v>
      </c>
      <c r="D183" s="1">
        <v>-235978.45</v>
      </c>
      <c r="E183" s="1">
        <v>0</v>
      </c>
      <c r="F183" s="6">
        <v>-1</v>
      </c>
    </row>
    <row r="184" spans="1:6" x14ac:dyDescent="0.25">
      <c r="A184" s="24" t="s">
        <v>346</v>
      </c>
      <c r="B184" s="1">
        <v>0</v>
      </c>
      <c r="C184" s="1">
        <v>149381.75</v>
      </c>
      <c r="D184" s="1">
        <v>-93381.75</v>
      </c>
      <c r="E184" s="1">
        <v>56000</v>
      </c>
      <c r="F184" s="6">
        <v>-0.62512154262485209</v>
      </c>
    </row>
    <row r="185" spans="1:6" x14ac:dyDescent="0.25">
      <c r="A185" s="24" t="s">
        <v>320</v>
      </c>
      <c r="B185" s="1">
        <v>0</v>
      </c>
      <c r="C185" s="1">
        <v>45000</v>
      </c>
      <c r="D185" s="1">
        <v>-18232</v>
      </c>
      <c r="E185" s="1">
        <v>26768</v>
      </c>
      <c r="F185" s="6">
        <v>-0.40515555555555555</v>
      </c>
    </row>
    <row r="186" spans="1:6" x14ac:dyDescent="0.25">
      <c r="A186" s="24" t="s">
        <v>321</v>
      </c>
      <c r="B186" s="1">
        <v>0</v>
      </c>
      <c r="C186" s="1">
        <v>50000</v>
      </c>
      <c r="D186" s="1">
        <v>-19397.12</v>
      </c>
      <c r="E186" s="1">
        <v>30602.880000000001</v>
      </c>
      <c r="F186" s="6">
        <v>-0.38794239999999997</v>
      </c>
    </row>
    <row r="187" spans="1:6" x14ac:dyDescent="0.25">
      <c r="A187" s="24" t="s">
        <v>328</v>
      </c>
      <c r="B187" s="1">
        <v>16557.95</v>
      </c>
      <c r="C187" s="1">
        <v>16557.95</v>
      </c>
      <c r="D187" s="1">
        <v>-16557.95</v>
      </c>
      <c r="E187" s="1">
        <v>0</v>
      </c>
      <c r="F187" s="6">
        <v>-1</v>
      </c>
    </row>
    <row r="188" spans="1:6" x14ac:dyDescent="0.25">
      <c r="A188" s="24" t="s">
        <v>323</v>
      </c>
      <c r="B188" s="1">
        <v>3000</v>
      </c>
      <c r="C188" s="1">
        <v>3000</v>
      </c>
      <c r="D188" s="1">
        <v>-3000</v>
      </c>
      <c r="E188" s="1">
        <v>0</v>
      </c>
      <c r="F188" s="6">
        <v>-1</v>
      </c>
    </row>
    <row r="189" spans="1:6" x14ac:dyDescent="0.25">
      <c r="A189" s="23" t="s">
        <v>32</v>
      </c>
      <c r="B189" s="1">
        <v>3607464.55</v>
      </c>
      <c r="C189" s="1">
        <v>3024137.92</v>
      </c>
      <c r="D189" s="1">
        <v>-889477.02</v>
      </c>
      <c r="E189" s="1">
        <v>2134660.9</v>
      </c>
      <c r="F189" s="6">
        <v>-0.29412581156351497</v>
      </c>
    </row>
    <row r="190" spans="1:6" x14ac:dyDescent="0.25">
      <c r="A190" s="24" t="s">
        <v>350</v>
      </c>
      <c r="B190" s="1">
        <v>1946998.85</v>
      </c>
      <c r="C190" s="1">
        <v>1597749.47</v>
      </c>
      <c r="D190" s="1">
        <v>-846477.02</v>
      </c>
      <c r="E190" s="1">
        <v>751272.45000000007</v>
      </c>
      <c r="F190" s="6">
        <v>-0.52979333487120484</v>
      </c>
    </row>
    <row r="191" spans="1:6" x14ac:dyDescent="0.25">
      <c r="A191" s="24" t="s">
        <v>351</v>
      </c>
      <c r="B191" s="1">
        <v>1595465.7</v>
      </c>
      <c r="C191" s="1">
        <v>1426388.45</v>
      </c>
      <c r="D191" s="1">
        <v>-43000</v>
      </c>
      <c r="E191" s="1">
        <v>1383388.45</v>
      </c>
      <c r="F191" s="6">
        <v>-3.0146065750882939E-2</v>
      </c>
    </row>
    <row r="192" spans="1:6" x14ac:dyDescent="0.25">
      <c r="A192" s="24" t="s">
        <v>324</v>
      </c>
      <c r="B192" s="1">
        <v>65000</v>
      </c>
      <c r="C192" s="1">
        <v>0</v>
      </c>
      <c r="D192" s="1">
        <v>0</v>
      </c>
      <c r="E192" s="1">
        <v>0</v>
      </c>
      <c r="F192" s="6">
        <v>0</v>
      </c>
    </row>
    <row r="193" spans="1:6" x14ac:dyDescent="0.25">
      <c r="A193" s="22" t="s">
        <v>171</v>
      </c>
      <c r="B193" s="1">
        <v>51880.2</v>
      </c>
      <c r="C193" s="1">
        <v>51880.2</v>
      </c>
      <c r="D193" s="1">
        <v>-51880.2</v>
      </c>
      <c r="E193" s="1">
        <v>0</v>
      </c>
      <c r="F193" s="6">
        <v>-1</v>
      </c>
    </row>
    <row r="194" spans="1:6" x14ac:dyDescent="0.25">
      <c r="A194" s="23" t="s">
        <v>27</v>
      </c>
      <c r="B194" s="1">
        <v>51880.2</v>
      </c>
      <c r="C194" s="1">
        <v>51880.2</v>
      </c>
      <c r="D194" s="1">
        <v>-51880.2</v>
      </c>
      <c r="E194" s="1">
        <v>0</v>
      </c>
      <c r="F194" s="6">
        <v>-1</v>
      </c>
    </row>
    <row r="195" spans="1:6" x14ac:dyDescent="0.25">
      <c r="A195" s="24" t="s">
        <v>275</v>
      </c>
      <c r="B195" s="1">
        <v>1400</v>
      </c>
      <c r="C195" s="1">
        <v>1400</v>
      </c>
      <c r="D195" s="1">
        <v>-1400</v>
      </c>
      <c r="E195" s="1">
        <v>0</v>
      </c>
      <c r="F195" s="6">
        <v>-1</v>
      </c>
    </row>
    <row r="196" spans="1:6" x14ac:dyDescent="0.25">
      <c r="A196" s="24" t="s">
        <v>276</v>
      </c>
      <c r="B196" s="1">
        <v>16395.41</v>
      </c>
      <c r="C196" s="1">
        <v>16395.41</v>
      </c>
      <c r="D196" s="1">
        <v>-16395.41</v>
      </c>
      <c r="E196" s="1">
        <v>0</v>
      </c>
      <c r="F196" s="6">
        <v>-1</v>
      </c>
    </row>
    <row r="197" spans="1:6" x14ac:dyDescent="0.25">
      <c r="A197" s="24" t="s">
        <v>326</v>
      </c>
      <c r="B197" s="1">
        <v>1845</v>
      </c>
      <c r="C197" s="1">
        <v>1845</v>
      </c>
      <c r="D197" s="1">
        <v>-1845</v>
      </c>
      <c r="E197" s="1">
        <v>0</v>
      </c>
      <c r="F197" s="6">
        <v>-1</v>
      </c>
    </row>
    <row r="198" spans="1:6" x14ac:dyDescent="0.25">
      <c r="A198" s="24" t="s">
        <v>346</v>
      </c>
      <c r="B198" s="1">
        <v>16739.79</v>
      </c>
      <c r="C198" s="1">
        <v>16739.79</v>
      </c>
      <c r="D198" s="1">
        <v>-16739.79</v>
      </c>
      <c r="E198" s="1">
        <v>0</v>
      </c>
      <c r="F198" s="6">
        <v>-1</v>
      </c>
    </row>
    <row r="199" spans="1:6" x14ac:dyDescent="0.25">
      <c r="A199" s="24" t="s">
        <v>319</v>
      </c>
      <c r="B199" s="1">
        <v>1300</v>
      </c>
      <c r="C199" s="1">
        <v>1300</v>
      </c>
      <c r="D199" s="1">
        <v>-1300</v>
      </c>
      <c r="E199" s="1">
        <v>0</v>
      </c>
      <c r="F199" s="6">
        <v>-1</v>
      </c>
    </row>
    <row r="200" spans="1:6" x14ac:dyDescent="0.25">
      <c r="A200" s="24" t="s">
        <v>321</v>
      </c>
      <c r="B200" s="1">
        <v>11200</v>
      </c>
      <c r="C200" s="1">
        <v>11200</v>
      </c>
      <c r="D200" s="1">
        <v>-11200</v>
      </c>
      <c r="E200" s="1">
        <v>0</v>
      </c>
      <c r="F200" s="6">
        <v>-1</v>
      </c>
    </row>
    <row r="201" spans="1:6" x14ac:dyDescent="0.25">
      <c r="A201" s="24" t="s">
        <v>328</v>
      </c>
      <c r="B201" s="1">
        <v>3000</v>
      </c>
      <c r="C201" s="1">
        <v>3000</v>
      </c>
      <c r="D201" s="1">
        <v>-3000</v>
      </c>
      <c r="E201" s="1">
        <v>0</v>
      </c>
      <c r="F201" s="6">
        <v>-1</v>
      </c>
    </row>
    <row r="202" spans="1:6" x14ac:dyDescent="0.25">
      <c r="A202" s="22" t="s">
        <v>172</v>
      </c>
      <c r="B202" s="1">
        <v>10794.24</v>
      </c>
      <c r="C202" s="1">
        <v>10794.24</v>
      </c>
      <c r="D202" s="1">
        <v>-10794.24</v>
      </c>
      <c r="E202" s="1">
        <v>0</v>
      </c>
      <c r="F202" s="6">
        <v>-1</v>
      </c>
    </row>
    <row r="203" spans="1:6" x14ac:dyDescent="0.25">
      <c r="A203" s="23" t="s">
        <v>27</v>
      </c>
      <c r="B203" s="1">
        <v>10794.24</v>
      </c>
      <c r="C203" s="1">
        <v>10794.24</v>
      </c>
      <c r="D203" s="1">
        <v>-10794.24</v>
      </c>
      <c r="E203" s="1">
        <v>0</v>
      </c>
      <c r="F203" s="6">
        <v>-1</v>
      </c>
    </row>
    <row r="204" spans="1:6" x14ac:dyDescent="0.25">
      <c r="A204" s="24" t="s">
        <v>276</v>
      </c>
      <c r="B204" s="1">
        <v>7894.24</v>
      </c>
      <c r="C204" s="1">
        <v>7894.24</v>
      </c>
      <c r="D204" s="1">
        <v>-7894.24</v>
      </c>
      <c r="E204" s="1">
        <v>0</v>
      </c>
      <c r="F204" s="6">
        <v>-1</v>
      </c>
    </row>
    <row r="205" spans="1:6" x14ac:dyDescent="0.25">
      <c r="A205" s="24" t="s">
        <v>326</v>
      </c>
      <c r="B205" s="1">
        <v>1600</v>
      </c>
      <c r="C205" s="1">
        <v>1600</v>
      </c>
      <c r="D205" s="1">
        <v>-1600</v>
      </c>
      <c r="E205" s="1">
        <v>0</v>
      </c>
      <c r="F205" s="6">
        <v>-1</v>
      </c>
    </row>
    <row r="206" spans="1:6" x14ac:dyDescent="0.25">
      <c r="A206" s="24" t="s">
        <v>319</v>
      </c>
      <c r="B206" s="1">
        <v>1000</v>
      </c>
      <c r="C206" s="1">
        <v>1000</v>
      </c>
      <c r="D206" s="1">
        <v>-1000</v>
      </c>
      <c r="E206" s="1">
        <v>0</v>
      </c>
      <c r="F206" s="6">
        <v>-1</v>
      </c>
    </row>
    <row r="207" spans="1:6" x14ac:dyDescent="0.25">
      <c r="A207" s="24" t="s">
        <v>352</v>
      </c>
      <c r="B207" s="1">
        <v>300</v>
      </c>
      <c r="C207" s="1">
        <v>300</v>
      </c>
      <c r="D207" s="1">
        <v>-300</v>
      </c>
      <c r="E207" s="1">
        <v>0</v>
      </c>
      <c r="F207" s="6">
        <v>-1</v>
      </c>
    </row>
    <row r="208" spans="1:6" x14ac:dyDescent="0.25">
      <c r="A208" s="22" t="s">
        <v>173</v>
      </c>
      <c r="B208" s="1">
        <v>432561.41000000003</v>
      </c>
      <c r="C208" s="1">
        <v>434393.61</v>
      </c>
      <c r="D208" s="1">
        <v>-5715.59</v>
      </c>
      <c r="E208" s="1">
        <v>428678.02</v>
      </c>
      <c r="F208" s="6">
        <v>-1.3157629091275077E-2</v>
      </c>
    </row>
    <row r="209" spans="1:6" x14ac:dyDescent="0.25">
      <c r="A209" s="23" t="s">
        <v>26</v>
      </c>
      <c r="B209" s="1">
        <v>210055.88999999998</v>
      </c>
      <c r="C209" s="1">
        <v>211888.09</v>
      </c>
      <c r="D209" s="1">
        <v>1439.41</v>
      </c>
      <c r="E209" s="1">
        <v>213327.5</v>
      </c>
      <c r="F209" s="6">
        <v>6.7932558172571194E-3</v>
      </c>
    </row>
    <row r="210" spans="1:6" x14ac:dyDescent="0.25">
      <c r="A210" s="24" t="s">
        <v>353</v>
      </c>
      <c r="B210" s="1">
        <v>13144</v>
      </c>
      <c r="C210" s="1">
        <v>13144</v>
      </c>
      <c r="D210" s="1">
        <v>0</v>
      </c>
      <c r="E210" s="1">
        <v>13144</v>
      </c>
      <c r="F210" s="6">
        <v>0</v>
      </c>
    </row>
    <row r="211" spans="1:6" x14ac:dyDescent="0.25">
      <c r="A211" s="24" t="s">
        <v>354</v>
      </c>
      <c r="B211" s="1">
        <v>6087.3</v>
      </c>
      <c r="C211" s="1">
        <v>6087.3</v>
      </c>
      <c r="D211" s="1">
        <v>0</v>
      </c>
      <c r="E211" s="1">
        <v>6087.3</v>
      </c>
      <c r="F211" s="6">
        <v>0</v>
      </c>
    </row>
    <row r="212" spans="1:6" x14ac:dyDescent="0.25">
      <c r="A212" s="24" t="s">
        <v>355</v>
      </c>
      <c r="B212" s="1">
        <v>0</v>
      </c>
      <c r="C212" s="1">
        <v>1832.2</v>
      </c>
      <c r="D212" s="1">
        <v>1439.41</v>
      </c>
      <c r="E212" s="1">
        <v>3271.61</v>
      </c>
      <c r="F212" s="6">
        <v>0.78561838227267766</v>
      </c>
    </row>
    <row r="213" spans="1:6" x14ac:dyDescent="0.25">
      <c r="A213" s="24" t="s">
        <v>356</v>
      </c>
      <c r="B213" s="1">
        <v>157728</v>
      </c>
      <c r="C213" s="1">
        <v>157728</v>
      </c>
      <c r="D213" s="1">
        <v>0</v>
      </c>
      <c r="E213" s="1">
        <v>157728</v>
      </c>
      <c r="F213" s="6">
        <v>0</v>
      </c>
    </row>
    <row r="214" spans="1:6" x14ac:dyDescent="0.25">
      <c r="A214" s="24" t="s">
        <v>357</v>
      </c>
      <c r="B214" s="1">
        <v>19952.59</v>
      </c>
      <c r="C214" s="1">
        <v>19952.59</v>
      </c>
      <c r="D214" s="1">
        <v>0</v>
      </c>
      <c r="E214" s="1">
        <v>19952.59</v>
      </c>
      <c r="F214" s="6">
        <v>0</v>
      </c>
    </row>
    <row r="215" spans="1:6" x14ac:dyDescent="0.25">
      <c r="A215" s="24" t="s">
        <v>358</v>
      </c>
      <c r="B215" s="1">
        <v>13144</v>
      </c>
      <c r="C215" s="1">
        <v>13144</v>
      </c>
      <c r="D215" s="1">
        <v>0</v>
      </c>
      <c r="E215" s="1">
        <v>13144</v>
      </c>
      <c r="F215" s="6">
        <v>0</v>
      </c>
    </row>
    <row r="216" spans="1:6" x14ac:dyDescent="0.25">
      <c r="A216" s="23" t="s">
        <v>27</v>
      </c>
      <c r="B216" s="1">
        <v>161505.52000000002</v>
      </c>
      <c r="C216" s="1">
        <v>202801.40000000002</v>
      </c>
      <c r="D216" s="1">
        <v>0</v>
      </c>
      <c r="E216" s="1">
        <v>202801.40000000002</v>
      </c>
      <c r="F216" s="6">
        <v>0</v>
      </c>
    </row>
    <row r="217" spans="1:6" x14ac:dyDescent="0.25">
      <c r="A217" s="24" t="s">
        <v>348</v>
      </c>
      <c r="B217" s="1">
        <v>1878.64</v>
      </c>
      <c r="C217" s="1">
        <v>1878.64</v>
      </c>
      <c r="D217" s="1">
        <v>0</v>
      </c>
      <c r="E217" s="1">
        <v>1878.64</v>
      </c>
      <c r="F217" s="6">
        <v>0</v>
      </c>
    </row>
    <row r="218" spans="1:6" x14ac:dyDescent="0.25">
      <c r="A218" s="24" t="s">
        <v>275</v>
      </c>
      <c r="B218" s="1">
        <v>1000</v>
      </c>
      <c r="C218" s="1">
        <v>0</v>
      </c>
      <c r="D218" s="1">
        <v>0</v>
      </c>
      <c r="E218" s="1">
        <v>0</v>
      </c>
      <c r="F218" s="6">
        <v>0</v>
      </c>
    </row>
    <row r="219" spans="1:6" x14ac:dyDescent="0.25">
      <c r="A219" s="24" t="s">
        <v>276</v>
      </c>
      <c r="B219" s="1">
        <v>28000</v>
      </c>
      <c r="C219" s="1">
        <v>19447</v>
      </c>
      <c r="D219" s="1">
        <v>0</v>
      </c>
      <c r="E219" s="1">
        <v>19447</v>
      </c>
      <c r="F219" s="6">
        <v>0</v>
      </c>
    </row>
    <row r="220" spans="1:6" x14ac:dyDescent="0.25">
      <c r="A220" s="24" t="s">
        <v>359</v>
      </c>
      <c r="B220" s="1">
        <v>0</v>
      </c>
      <c r="C220" s="1">
        <v>150999.76</v>
      </c>
      <c r="D220" s="1">
        <v>0</v>
      </c>
      <c r="E220" s="1">
        <v>150999.76</v>
      </c>
      <c r="F220" s="6">
        <v>0</v>
      </c>
    </row>
    <row r="221" spans="1:6" x14ac:dyDescent="0.25">
      <c r="A221" s="24" t="s">
        <v>360</v>
      </c>
      <c r="B221" s="1">
        <v>80000</v>
      </c>
      <c r="C221" s="1">
        <v>30476</v>
      </c>
      <c r="D221" s="1">
        <v>0</v>
      </c>
      <c r="E221" s="1">
        <v>30476</v>
      </c>
      <c r="F221" s="6">
        <v>0</v>
      </c>
    </row>
    <row r="222" spans="1:6" x14ac:dyDescent="0.25">
      <c r="A222" s="24" t="s">
        <v>361</v>
      </c>
      <c r="B222" s="1">
        <v>20000</v>
      </c>
      <c r="C222" s="1">
        <v>0</v>
      </c>
      <c r="D222" s="1">
        <v>0</v>
      </c>
      <c r="E222" s="1">
        <v>0</v>
      </c>
      <c r="F222" s="6">
        <v>0</v>
      </c>
    </row>
    <row r="223" spans="1:6" x14ac:dyDescent="0.25">
      <c r="A223" s="24" t="s">
        <v>328</v>
      </c>
      <c r="B223" s="1">
        <v>17000</v>
      </c>
      <c r="C223" s="1">
        <v>0</v>
      </c>
      <c r="D223" s="1">
        <v>0</v>
      </c>
      <c r="E223" s="1">
        <v>0</v>
      </c>
      <c r="F223" s="6">
        <v>0</v>
      </c>
    </row>
    <row r="224" spans="1:6" x14ac:dyDescent="0.25">
      <c r="A224" s="24" t="s">
        <v>322</v>
      </c>
      <c r="B224" s="1">
        <v>626.88</v>
      </c>
      <c r="C224" s="1">
        <v>0</v>
      </c>
      <c r="D224" s="1">
        <v>0</v>
      </c>
      <c r="E224" s="1">
        <v>0</v>
      </c>
      <c r="F224" s="6">
        <v>0</v>
      </c>
    </row>
    <row r="225" spans="1:6" x14ac:dyDescent="0.25">
      <c r="A225" s="24" t="s">
        <v>362</v>
      </c>
      <c r="B225" s="1">
        <v>10000</v>
      </c>
      <c r="C225" s="1">
        <v>0</v>
      </c>
      <c r="D225" s="1">
        <v>0</v>
      </c>
      <c r="E225" s="1">
        <v>0</v>
      </c>
      <c r="F225" s="6">
        <v>0</v>
      </c>
    </row>
    <row r="226" spans="1:6" x14ac:dyDescent="0.25">
      <c r="A226" s="24" t="s">
        <v>363</v>
      </c>
      <c r="B226" s="1">
        <v>1000</v>
      </c>
      <c r="C226" s="1">
        <v>0</v>
      </c>
      <c r="D226" s="1">
        <v>0</v>
      </c>
      <c r="E226" s="1">
        <v>0</v>
      </c>
      <c r="F226" s="6">
        <v>0</v>
      </c>
    </row>
    <row r="227" spans="1:6" x14ac:dyDescent="0.25">
      <c r="A227" s="24" t="s">
        <v>364</v>
      </c>
      <c r="B227" s="1">
        <v>2000</v>
      </c>
      <c r="C227" s="1">
        <v>0</v>
      </c>
      <c r="D227" s="1">
        <v>0</v>
      </c>
      <c r="E227" s="1">
        <v>0</v>
      </c>
      <c r="F227" s="6">
        <v>0</v>
      </c>
    </row>
    <row r="228" spans="1:6" x14ac:dyDescent="0.25">
      <c r="A228" s="23" t="s">
        <v>28</v>
      </c>
      <c r="B228" s="1">
        <v>61000</v>
      </c>
      <c r="C228" s="1">
        <v>19704.12</v>
      </c>
      <c r="D228" s="1">
        <v>-7155</v>
      </c>
      <c r="E228" s="1">
        <v>12549.119999999999</v>
      </c>
      <c r="F228" s="6">
        <v>-0.36312202727145393</v>
      </c>
    </row>
    <row r="229" spans="1:6" x14ac:dyDescent="0.25">
      <c r="A229" s="24" t="s">
        <v>365</v>
      </c>
      <c r="B229" s="1">
        <v>25000</v>
      </c>
      <c r="C229" s="1">
        <v>5000</v>
      </c>
      <c r="D229" s="1">
        <v>0</v>
      </c>
      <c r="E229" s="1">
        <v>5000</v>
      </c>
      <c r="F229" s="6">
        <v>0</v>
      </c>
    </row>
    <row r="230" spans="1:6" x14ac:dyDescent="0.25">
      <c r="A230" s="24" t="s">
        <v>325</v>
      </c>
      <c r="B230" s="1">
        <v>16000</v>
      </c>
      <c r="C230" s="1">
        <v>10549.119999999999</v>
      </c>
      <c r="D230" s="1">
        <v>-5000</v>
      </c>
      <c r="E230" s="1">
        <v>5549.119999999999</v>
      </c>
      <c r="F230" s="6">
        <v>-0.47397318449311415</v>
      </c>
    </row>
    <row r="231" spans="1:6" x14ac:dyDescent="0.25">
      <c r="A231" s="24" t="s">
        <v>314</v>
      </c>
      <c r="B231" s="1">
        <v>20000</v>
      </c>
      <c r="C231" s="1">
        <v>4155</v>
      </c>
      <c r="D231" s="1">
        <v>-2155</v>
      </c>
      <c r="E231" s="1">
        <v>2000</v>
      </c>
      <c r="F231" s="6">
        <v>-0.51865222623345364</v>
      </c>
    </row>
    <row r="232" spans="1:6" x14ac:dyDescent="0.25">
      <c r="A232" s="22" t="s">
        <v>174</v>
      </c>
      <c r="B232" s="1">
        <v>633012.98</v>
      </c>
      <c r="C232" s="1">
        <v>568904.35000000009</v>
      </c>
      <c r="D232" s="1">
        <v>-89117.28</v>
      </c>
      <c r="E232" s="1">
        <v>479787.07</v>
      </c>
      <c r="F232" s="6">
        <v>-0.15664721143369709</v>
      </c>
    </row>
    <row r="233" spans="1:6" x14ac:dyDescent="0.25">
      <c r="A233" s="23" t="s">
        <v>27</v>
      </c>
      <c r="B233" s="1">
        <v>75000</v>
      </c>
      <c r="C233" s="1">
        <v>75000</v>
      </c>
      <c r="D233" s="1">
        <v>-59117.279999999999</v>
      </c>
      <c r="E233" s="1">
        <v>15882.720000000001</v>
      </c>
      <c r="F233" s="6">
        <v>-0.7882304</v>
      </c>
    </row>
    <row r="234" spans="1:6" x14ac:dyDescent="0.25">
      <c r="A234" s="24" t="s">
        <v>366</v>
      </c>
      <c r="B234" s="1">
        <v>55000</v>
      </c>
      <c r="C234" s="1">
        <v>55000</v>
      </c>
      <c r="D234" s="1">
        <v>-39117.279999999999</v>
      </c>
      <c r="E234" s="1">
        <v>15882.720000000001</v>
      </c>
      <c r="F234" s="6">
        <v>-0.7112232727272727</v>
      </c>
    </row>
    <row r="235" spans="1:6" x14ac:dyDescent="0.25">
      <c r="A235" s="24" t="s">
        <v>349</v>
      </c>
      <c r="B235" s="1">
        <v>20000</v>
      </c>
      <c r="C235" s="1">
        <v>20000</v>
      </c>
      <c r="D235" s="1">
        <v>-20000</v>
      </c>
      <c r="E235" s="1">
        <v>0</v>
      </c>
      <c r="F235" s="6">
        <v>-1</v>
      </c>
    </row>
    <row r="236" spans="1:6" x14ac:dyDescent="0.25">
      <c r="A236" s="23" t="s">
        <v>32</v>
      </c>
      <c r="B236" s="1">
        <v>558012.98</v>
      </c>
      <c r="C236" s="1">
        <v>493904.35000000003</v>
      </c>
      <c r="D236" s="1">
        <v>-30000</v>
      </c>
      <c r="E236" s="1">
        <v>463904.35</v>
      </c>
      <c r="F236" s="6">
        <v>-6.0740505727475365E-2</v>
      </c>
    </row>
    <row r="237" spans="1:6" x14ac:dyDescent="0.25">
      <c r="A237" s="24" t="s">
        <v>350</v>
      </c>
      <c r="B237" s="1">
        <v>338012.98</v>
      </c>
      <c r="C237" s="1">
        <v>273904.35000000003</v>
      </c>
      <c r="D237" s="1">
        <v>-30000</v>
      </c>
      <c r="E237" s="1">
        <v>243904.35</v>
      </c>
      <c r="F237" s="6">
        <v>-0.10952728571123459</v>
      </c>
    </row>
    <row r="238" spans="1:6" x14ac:dyDescent="0.25">
      <c r="A238" s="24" t="s">
        <v>351</v>
      </c>
      <c r="B238" s="1">
        <v>220000</v>
      </c>
      <c r="C238" s="1">
        <v>220000</v>
      </c>
      <c r="D238" s="1">
        <v>0</v>
      </c>
      <c r="E238" s="1">
        <v>220000</v>
      </c>
      <c r="F238" s="6">
        <v>0</v>
      </c>
    </row>
    <row r="239" spans="1:6" x14ac:dyDescent="0.25">
      <c r="A239" s="22" t="s">
        <v>175</v>
      </c>
      <c r="B239" s="1">
        <v>84485.03</v>
      </c>
      <c r="C239" s="1">
        <v>84485.03</v>
      </c>
      <c r="D239" s="1">
        <v>-65879.62</v>
      </c>
      <c r="E239" s="1">
        <v>18605.41</v>
      </c>
      <c r="F239" s="6">
        <v>-0.779778618768319</v>
      </c>
    </row>
    <row r="240" spans="1:6" x14ac:dyDescent="0.25">
      <c r="A240" s="23" t="s">
        <v>27</v>
      </c>
      <c r="B240" s="1">
        <v>84485.03</v>
      </c>
      <c r="C240" s="1">
        <v>84485.03</v>
      </c>
      <c r="D240" s="1">
        <v>-65879.62</v>
      </c>
      <c r="E240" s="1">
        <v>18605.41</v>
      </c>
      <c r="F240" s="6">
        <v>-0.779778618768319</v>
      </c>
    </row>
    <row r="241" spans="1:6" x14ac:dyDescent="0.25">
      <c r="A241" s="24" t="s">
        <v>276</v>
      </c>
      <c r="B241" s="1">
        <v>1360</v>
      </c>
      <c r="C241" s="1">
        <v>1360</v>
      </c>
      <c r="D241" s="1">
        <v>-1360</v>
      </c>
      <c r="E241" s="1">
        <v>0</v>
      </c>
      <c r="F241" s="6">
        <v>-1</v>
      </c>
    </row>
    <row r="242" spans="1:6" x14ac:dyDescent="0.25">
      <c r="A242" s="24" t="s">
        <v>326</v>
      </c>
      <c r="B242" s="1">
        <v>46000</v>
      </c>
      <c r="C242" s="1">
        <v>46000</v>
      </c>
      <c r="D242" s="1">
        <v>-46000</v>
      </c>
      <c r="E242" s="1">
        <v>0</v>
      </c>
      <c r="F242" s="6">
        <v>-1</v>
      </c>
    </row>
    <row r="243" spans="1:6" x14ac:dyDescent="0.25">
      <c r="A243" s="24" t="s">
        <v>319</v>
      </c>
      <c r="B243" s="1">
        <v>14000</v>
      </c>
      <c r="C243" s="1">
        <v>14000</v>
      </c>
      <c r="D243" s="1">
        <v>-14000</v>
      </c>
      <c r="E243" s="1">
        <v>0</v>
      </c>
      <c r="F243" s="6">
        <v>-1</v>
      </c>
    </row>
    <row r="244" spans="1:6" x14ac:dyDescent="0.25">
      <c r="A244" s="24" t="s">
        <v>316</v>
      </c>
      <c r="B244" s="1">
        <v>15125.03</v>
      </c>
      <c r="C244" s="1">
        <v>15125.03</v>
      </c>
      <c r="D244" s="1">
        <v>-3.6</v>
      </c>
      <c r="E244" s="1">
        <v>15121.43</v>
      </c>
      <c r="F244" s="6">
        <v>-2.3801605682765588E-4</v>
      </c>
    </row>
    <row r="245" spans="1:6" x14ac:dyDescent="0.25">
      <c r="A245" s="24" t="s">
        <v>352</v>
      </c>
      <c r="B245" s="1">
        <v>8000</v>
      </c>
      <c r="C245" s="1">
        <v>8000</v>
      </c>
      <c r="D245" s="1">
        <v>-4516.0200000000004</v>
      </c>
      <c r="E245" s="1">
        <v>3483.9799999999996</v>
      </c>
      <c r="F245" s="6">
        <v>-0.56450250000000002</v>
      </c>
    </row>
    <row r="246" spans="1:6" x14ac:dyDescent="0.25">
      <c r="A246" s="21" t="s">
        <v>138</v>
      </c>
      <c r="B246" s="1">
        <v>46000</v>
      </c>
      <c r="C246" s="1">
        <v>46000</v>
      </c>
      <c r="D246" s="1">
        <v>-39000</v>
      </c>
      <c r="E246" s="1">
        <v>7000</v>
      </c>
      <c r="F246" s="6">
        <v>-0.84782608695652173</v>
      </c>
    </row>
    <row r="247" spans="1:6" x14ac:dyDescent="0.25">
      <c r="A247" s="22" t="s">
        <v>176</v>
      </c>
      <c r="B247" s="1">
        <v>46000</v>
      </c>
      <c r="C247" s="1">
        <v>46000</v>
      </c>
      <c r="D247" s="1">
        <v>-39000</v>
      </c>
      <c r="E247" s="1">
        <v>7000</v>
      </c>
      <c r="F247" s="6">
        <v>-0.84782608695652173</v>
      </c>
    </row>
    <row r="248" spans="1:6" x14ac:dyDescent="0.25">
      <c r="A248" s="23" t="s">
        <v>27</v>
      </c>
      <c r="B248" s="1">
        <v>46000</v>
      </c>
      <c r="C248" s="1">
        <v>46000</v>
      </c>
      <c r="D248" s="1">
        <v>-39000</v>
      </c>
      <c r="E248" s="1">
        <v>7000</v>
      </c>
      <c r="F248" s="6">
        <v>-0.84782608695652173</v>
      </c>
    </row>
    <row r="249" spans="1:6" x14ac:dyDescent="0.25">
      <c r="A249" s="24" t="s">
        <v>276</v>
      </c>
      <c r="B249" s="1">
        <v>31800</v>
      </c>
      <c r="C249" s="1">
        <v>31800</v>
      </c>
      <c r="D249" s="1">
        <v>-24800</v>
      </c>
      <c r="E249" s="1">
        <v>7000</v>
      </c>
      <c r="F249" s="6">
        <v>-0.77987421383647804</v>
      </c>
    </row>
    <row r="250" spans="1:6" x14ac:dyDescent="0.25">
      <c r="A250" s="24" t="s">
        <v>328</v>
      </c>
      <c r="B250" s="1">
        <v>14200</v>
      </c>
      <c r="C250" s="1">
        <v>14200</v>
      </c>
      <c r="D250" s="1">
        <v>-14200</v>
      </c>
      <c r="E250" s="1">
        <v>0</v>
      </c>
      <c r="F250" s="6">
        <v>-1</v>
      </c>
    </row>
    <row r="251" spans="1:6" x14ac:dyDescent="0.25">
      <c r="A251" s="21" t="s">
        <v>139</v>
      </c>
      <c r="B251" s="1">
        <v>5500</v>
      </c>
      <c r="C251" s="1">
        <v>5500</v>
      </c>
      <c r="D251" s="1">
        <v>-1867.28</v>
      </c>
      <c r="E251" s="1">
        <v>3632.7200000000003</v>
      </c>
      <c r="F251" s="6">
        <v>-0.33950545454545455</v>
      </c>
    </row>
    <row r="252" spans="1:6" x14ac:dyDescent="0.25">
      <c r="A252" s="22" t="s">
        <v>177</v>
      </c>
      <c r="B252" s="1">
        <v>5500</v>
      </c>
      <c r="C252" s="1">
        <v>5500</v>
      </c>
      <c r="D252" s="1">
        <v>-1867.28</v>
      </c>
      <c r="E252" s="1">
        <v>3632.7200000000003</v>
      </c>
      <c r="F252" s="6">
        <v>-0.33950545454545455</v>
      </c>
    </row>
    <row r="253" spans="1:6" x14ac:dyDescent="0.25">
      <c r="A253" s="23" t="s">
        <v>27</v>
      </c>
      <c r="B253" s="1">
        <v>5500</v>
      </c>
      <c r="C253" s="1">
        <v>5500</v>
      </c>
      <c r="D253" s="1">
        <v>-1867.28</v>
      </c>
      <c r="E253" s="1">
        <v>3632.7200000000003</v>
      </c>
      <c r="F253" s="6">
        <v>-0.33950545454545455</v>
      </c>
    </row>
    <row r="254" spans="1:6" x14ac:dyDescent="0.25">
      <c r="A254" s="24" t="s">
        <v>349</v>
      </c>
      <c r="B254" s="1">
        <v>5500</v>
      </c>
      <c r="C254" s="1">
        <v>5500</v>
      </c>
      <c r="D254" s="1">
        <v>-1867.28</v>
      </c>
      <c r="E254" s="1">
        <v>3632.7200000000003</v>
      </c>
      <c r="F254" s="6">
        <v>-0.33950545454545455</v>
      </c>
    </row>
    <row r="255" spans="1:6" x14ac:dyDescent="0.25">
      <c r="A255" s="21" t="s">
        <v>140</v>
      </c>
      <c r="B255" s="1">
        <v>158890.06</v>
      </c>
      <c r="C255" s="1">
        <v>158890.05999999997</v>
      </c>
      <c r="D255" s="1">
        <v>-103105.81</v>
      </c>
      <c r="E255" s="1">
        <v>55784.250000000007</v>
      </c>
      <c r="F255" s="6">
        <v>-0.64891290241818789</v>
      </c>
    </row>
    <row r="256" spans="1:6" x14ac:dyDescent="0.25">
      <c r="A256" s="22" t="s">
        <v>178</v>
      </c>
      <c r="B256" s="1">
        <v>85920.92</v>
      </c>
      <c r="C256" s="1">
        <v>85920.92</v>
      </c>
      <c r="D256" s="1">
        <v>-54629</v>
      </c>
      <c r="E256" s="1">
        <v>31291.920000000002</v>
      </c>
      <c r="F256" s="6">
        <v>-0.63580557563862217</v>
      </c>
    </row>
    <row r="257" spans="1:6" x14ac:dyDescent="0.25">
      <c r="A257" s="23" t="s">
        <v>27</v>
      </c>
      <c r="B257" s="1">
        <v>85920.92</v>
      </c>
      <c r="C257" s="1">
        <v>82420.92</v>
      </c>
      <c r="D257" s="1">
        <v>-54629</v>
      </c>
      <c r="E257" s="1">
        <v>27791.920000000002</v>
      </c>
      <c r="F257" s="6">
        <v>-0.6628050257143453</v>
      </c>
    </row>
    <row r="258" spans="1:6" x14ac:dyDescent="0.25">
      <c r="A258" s="24" t="s">
        <v>275</v>
      </c>
      <c r="B258" s="1">
        <v>5000</v>
      </c>
      <c r="C258" s="1">
        <v>5000</v>
      </c>
      <c r="D258" s="1">
        <v>-5000</v>
      </c>
      <c r="E258" s="1">
        <v>0</v>
      </c>
      <c r="F258" s="6">
        <v>-1</v>
      </c>
    </row>
    <row r="259" spans="1:6" x14ac:dyDescent="0.25">
      <c r="A259" s="24" t="s">
        <v>276</v>
      </c>
      <c r="B259" s="1">
        <v>3000</v>
      </c>
      <c r="C259" s="1">
        <v>0</v>
      </c>
      <c r="D259" s="1">
        <v>0</v>
      </c>
      <c r="E259" s="1">
        <v>0</v>
      </c>
      <c r="F259" s="6">
        <v>0</v>
      </c>
    </row>
    <row r="260" spans="1:6" x14ac:dyDescent="0.25">
      <c r="A260" s="24" t="s">
        <v>319</v>
      </c>
      <c r="B260" s="1">
        <v>21090.240000000002</v>
      </c>
      <c r="C260" s="1">
        <v>16090.240000000002</v>
      </c>
      <c r="D260" s="1">
        <v>-3238.32</v>
      </c>
      <c r="E260" s="1">
        <v>12851.920000000002</v>
      </c>
      <c r="F260" s="6">
        <v>-0.20125989419673043</v>
      </c>
    </row>
    <row r="261" spans="1:6" x14ac:dyDescent="0.25">
      <c r="A261" s="24" t="s">
        <v>321</v>
      </c>
      <c r="B261" s="1">
        <v>56830.68</v>
      </c>
      <c r="C261" s="1">
        <v>56830.68</v>
      </c>
      <c r="D261" s="1">
        <v>-43390.68</v>
      </c>
      <c r="E261" s="1">
        <v>13440</v>
      </c>
      <c r="F261" s="6">
        <v>-0.76350802066770973</v>
      </c>
    </row>
    <row r="262" spans="1:6" x14ac:dyDescent="0.25">
      <c r="A262" s="24" t="s">
        <v>367</v>
      </c>
      <c r="B262" s="1">
        <v>0</v>
      </c>
      <c r="C262" s="1">
        <v>1500</v>
      </c>
      <c r="D262" s="1">
        <v>0</v>
      </c>
      <c r="E262" s="1">
        <v>1500</v>
      </c>
      <c r="F262" s="6">
        <v>0</v>
      </c>
    </row>
    <row r="263" spans="1:6" x14ac:dyDescent="0.25">
      <c r="A263" s="24" t="s">
        <v>352</v>
      </c>
      <c r="B263" s="1">
        <v>0</v>
      </c>
      <c r="C263" s="1">
        <v>3000</v>
      </c>
      <c r="D263" s="1">
        <v>-3000</v>
      </c>
      <c r="E263" s="1">
        <v>0</v>
      </c>
      <c r="F263" s="6">
        <v>-1</v>
      </c>
    </row>
    <row r="264" spans="1:6" x14ac:dyDescent="0.25">
      <c r="A264" s="23" t="s">
        <v>28</v>
      </c>
      <c r="B264" s="1">
        <v>0</v>
      </c>
      <c r="C264" s="1">
        <v>3500</v>
      </c>
      <c r="D264" s="1">
        <v>0</v>
      </c>
      <c r="E264" s="1">
        <v>3500</v>
      </c>
      <c r="F264" s="6">
        <v>0</v>
      </c>
    </row>
    <row r="265" spans="1:6" x14ac:dyDescent="0.25">
      <c r="A265" s="24" t="s">
        <v>368</v>
      </c>
      <c r="B265" s="1">
        <v>0</v>
      </c>
      <c r="C265" s="1">
        <v>3500</v>
      </c>
      <c r="D265" s="1">
        <v>0</v>
      </c>
      <c r="E265" s="1">
        <v>3500</v>
      </c>
      <c r="F265" s="6">
        <v>0</v>
      </c>
    </row>
    <row r="266" spans="1:6" x14ac:dyDescent="0.25">
      <c r="A266" s="22" t="s">
        <v>179</v>
      </c>
      <c r="B266" s="1">
        <v>47553.120000000003</v>
      </c>
      <c r="C266" s="1">
        <v>47553.120000000003</v>
      </c>
      <c r="D266" s="1">
        <v>-36833.119999999995</v>
      </c>
      <c r="E266" s="1">
        <v>10720.000000000004</v>
      </c>
      <c r="F266" s="6">
        <v>-0.77456789375754931</v>
      </c>
    </row>
    <row r="267" spans="1:6" x14ac:dyDescent="0.25">
      <c r="A267" s="23" t="s">
        <v>27</v>
      </c>
      <c r="B267" s="1">
        <v>47553.120000000003</v>
      </c>
      <c r="C267" s="1">
        <v>41553.120000000003</v>
      </c>
      <c r="D267" s="1">
        <v>-34833.119999999995</v>
      </c>
      <c r="E267" s="1">
        <v>6720.0000000000036</v>
      </c>
      <c r="F267" s="6">
        <v>-0.83827929166329729</v>
      </c>
    </row>
    <row r="268" spans="1:6" x14ac:dyDescent="0.25">
      <c r="A268" s="24" t="s">
        <v>276</v>
      </c>
      <c r="B268" s="1">
        <v>5424</v>
      </c>
      <c r="C268" s="1">
        <v>1424</v>
      </c>
      <c r="D268" s="1">
        <v>-1424</v>
      </c>
      <c r="E268" s="1">
        <v>0</v>
      </c>
      <c r="F268" s="6">
        <v>-1</v>
      </c>
    </row>
    <row r="269" spans="1:6" x14ac:dyDescent="0.25">
      <c r="A269" s="24" t="s">
        <v>321</v>
      </c>
      <c r="B269" s="1">
        <v>37887.120000000003</v>
      </c>
      <c r="C269" s="1">
        <v>35887.120000000003</v>
      </c>
      <c r="D269" s="1">
        <v>-29167.119999999999</v>
      </c>
      <c r="E269" s="1">
        <v>6720.0000000000036</v>
      </c>
      <c r="F269" s="6">
        <v>-0.81274618860471382</v>
      </c>
    </row>
    <row r="270" spans="1:6" x14ac:dyDescent="0.25">
      <c r="A270" s="24" t="s">
        <v>352</v>
      </c>
      <c r="B270" s="1">
        <v>4242</v>
      </c>
      <c r="C270" s="1">
        <v>4242</v>
      </c>
      <c r="D270" s="1">
        <v>-4242</v>
      </c>
      <c r="E270" s="1">
        <v>0</v>
      </c>
      <c r="F270" s="6">
        <v>-1</v>
      </c>
    </row>
    <row r="271" spans="1:6" x14ac:dyDescent="0.25">
      <c r="A271" s="23" t="s">
        <v>28</v>
      </c>
      <c r="B271" s="1">
        <v>0</v>
      </c>
      <c r="C271" s="1">
        <v>6000</v>
      </c>
      <c r="D271" s="1">
        <v>-2000</v>
      </c>
      <c r="E271" s="1">
        <v>4000</v>
      </c>
      <c r="F271" s="6">
        <v>-0.33333333333333331</v>
      </c>
    </row>
    <row r="272" spans="1:6" x14ac:dyDescent="0.25">
      <c r="A272" s="24" t="s">
        <v>314</v>
      </c>
      <c r="B272" s="1">
        <v>0</v>
      </c>
      <c r="C272" s="1">
        <v>4000</v>
      </c>
      <c r="D272" s="1">
        <v>0</v>
      </c>
      <c r="E272" s="1">
        <v>4000</v>
      </c>
      <c r="F272" s="6">
        <v>0</v>
      </c>
    </row>
    <row r="273" spans="1:6" x14ac:dyDescent="0.25">
      <c r="A273" s="24" t="s">
        <v>368</v>
      </c>
      <c r="B273" s="1">
        <v>0</v>
      </c>
      <c r="C273" s="1">
        <v>2000</v>
      </c>
      <c r="D273" s="1">
        <v>-2000</v>
      </c>
      <c r="E273" s="1">
        <v>0</v>
      </c>
      <c r="F273" s="6">
        <v>-1</v>
      </c>
    </row>
    <row r="274" spans="1:6" x14ac:dyDescent="0.25">
      <c r="A274" s="22" t="s">
        <v>180</v>
      </c>
      <c r="B274" s="1">
        <v>25416.02</v>
      </c>
      <c r="C274" s="1">
        <v>25416.020000000004</v>
      </c>
      <c r="D274" s="1">
        <v>-11643.689999999999</v>
      </c>
      <c r="E274" s="1">
        <v>13772.330000000002</v>
      </c>
      <c r="F274" s="6">
        <v>-0.45812404932007439</v>
      </c>
    </row>
    <row r="275" spans="1:6" x14ac:dyDescent="0.25">
      <c r="A275" s="23" t="s">
        <v>26</v>
      </c>
      <c r="B275" s="1">
        <v>0</v>
      </c>
      <c r="C275" s="1">
        <v>12299.87</v>
      </c>
      <c r="D275" s="1">
        <v>0</v>
      </c>
      <c r="E275" s="1">
        <v>12299.87</v>
      </c>
      <c r="F275" s="6">
        <v>0</v>
      </c>
    </row>
    <row r="276" spans="1:6" x14ac:dyDescent="0.25">
      <c r="A276" s="24" t="s">
        <v>353</v>
      </c>
      <c r="B276" s="1">
        <v>0</v>
      </c>
      <c r="C276" s="1">
        <v>777.58</v>
      </c>
      <c r="D276" s="1">
        <v>0</v>
      </c>
      <c r="E276" s="1">
        <v>777.58</v>
      </c>
      <c r="F276" s="6">
        <v>0</v>
      </c>
    </row>
    <row r="277" spans="1:6" x14ac:dyDescent="0.25">
      <c r="A277" s="24" t="s">
        <v>354</v>
      </c>
      <c r="B277" s="1">
        <v>0</v>
      </c>
      <c r="C277" s="1">
        <v>233.33</v>
      </c>
      <c r="D277" s="1">
        <v>0</v>
      </c>
      <c r="E277" s="1">
        <v>233.33</v>
      </c>
      <c r="F277" s="6">
        <v>0</v>
      </c>
    </row>
    <row r="278" spans="1:6" x14ac:dyDescent="0.25">
      <c r="A278" s="24" t="s">
        <v>356</v>
      </c>
      <c r="B278" s="1">
        <v>0</v>
      </c>
      <c r="C278" s="1">
        <v>9331</v>
      </c>
      <c r="D278" s="1">
        <v>0</v>
      </c>
      <c r="E278" s="1">
        <v>9331</v>
      </c>
      <c r="F278" s="6">
        <v>0</v>
      </c>
    </row>
    <row r="279" spans="1:6" x14ac:dyDescent="0.25">
      <c r="A279" s="24" t="s">
        <v>357</v>
      </c>
      <c r="B279" s="1">
        <v>0</v>
      </c>
      <c r="C279" s="1">
        <v>1180.3800000000001</v>
      </c>
      <c r="D279" s="1">
        <v>0</v>
      </c>
      <c r="E279" s="1">
        <v>1180.3800000000001</v>
      </c>
      <c r="F279" s="6">
        <v>0</v>
      </c>
    </row>
    <row r="280" spans="1:6" x14ac:dyDescent="0.25">
      <c r="A280" s="24" t="s">
        <v>358</v>
      </c>
      <c r="B280" s="1">
        <v>0</v>
      </c>
      <c r="C280" s="1">
        <v>777.58</v>
      </c>
      <c r="D280" s="1">
        <v>0</v>
      </c>
      <c r="E280" s="1">
        <v>777.58</v>
      </c>
      <c r="F280" s="6">
        <v>0</v>
      </c>
    </row>
    <row r="281" spans="1:6" x14ac:dyDescent="0.25">
      <c r="A281" s="23" t="s">
        <v>27</v>
      </c>
      <c r="B281" s="1">
        <v>23943.56</v>
      </c>
      <c r="C281" s="1">
        <v>11643.69</v>
      </c>
      <c r="D281" s="1">
        <v>-11643.689999999999</v>
      </c>
      <c r="E281" s="1">
        <v>0</v>
      </c>
      <c r="F281" s="6">
        <v>-0.99999999999999989</v>
      </c>
    </row>
    <row r="282" spans="1:6" x14ac:dyDescent="0.25">
      <c r="A282" s="24" t="s">
        <v>275</v>
      </c>
      <c r="B282" s="1">
        <v>2000</v>
      </c>
      <c r="C282" s="1">
        <v>2000</v>
      </c>
      <c r="D282" s="1">
        <v>-2000</v>
      </c>
      <c r="E282" s="1">
        <v>0</v>
      </c>
      <c r="F282" s="6">
        <v>-1</v>
      </c>
    </row>
    <row r="283" spans="1:6" x14ac:dyDescent="0.25">
      <c r="A283" s="24" t="s">
        <v>276</v>
      </c>
      <c r="B283" s="1">
        <v>3000</v>
      </c>
      <c r="C283" s="1">
        <v>3000</v>
      </c>
      <c r="D283" s="1">
        <v>-3000</v>
      </c>
      <c r="E283" s="1">
        <v>0</v>
      </c>
      <c r="F283" s="6">
        <v>-1</v>
      </c>
    </row>
    <row r="284" spans="1:6" x14ac:dyDescent="0.25">
      <c r="A284" s="24" t="s">
        <v>321</v>
      </c>
      <c r="B284" s="1">
        <v>18943.560000000001</v>
      </c>
      <c r="C284" s="1">
        <v>6643.6900000000005</v>
      </c>
      <c r="D284" s="1">
        <v>-6643.69</v>
      </c>
      <c r="E284" s="1">
        <v>0</v>
      </c>
      <c r="F284" s="6">
        <v>-0.99999999999999989</v>
      </c>
    </row>
    <row r="285" spans="1:6" x14ac:dyDescent="0.25">
      <c r="A285" s="23" t="s">
        <v>28</v>
      </c>
      <c r="B285" s="1">
        <v>1472.46</v>
      </c>
      <c r="C285" s="1">
        <v>1472.46</v>
      </c>
      <c r="D285" s="1">
        <v>0</v>
      </c>
      <c r="E285" s="1">
        <v>1472.46</v>
      </c>
      <c r="F285" s="6">
        <v>0</v>
      </c>
    </row>
    <row r="286" spans="1:6" x14ac:dyDescent="0.25">
      <c r="A286" s="24" t="s">
        <v>365</v>
      </c>
      <c r="B286" s="1">
        <v>1472.46</v>
      </c>
      <c r="C286" s="1">
        <v>1472.46</v>
      </c>
      <c r="D286" s="1">
        <v>0</v>
      </c>
      <c r="E286" s="1">
        <v>1472.46</v>
      </c>
      <c r="F286" s="6">
        <v>0</v>
      </c>
    </row>
    <row r="287" spans="1:6" x14ac:dyDescent="0.25">
      <c r="A287" s="19" t="s">
        <v>56</v>
      </c>
      <c r="B287" s="1">
        <v>11759854.450000003</v>
      </c>
      <c r="C287" s="1">
        <v>12440839.650000002</v>
      </c>
      <c r="D287" s="1">
        <v>-2060624.6399999997</v>
      </c>
      <c r="E287" s="1">
        <v>10380215.01</v>
      </c>
      <c r="F287" s="6">
        <v>-0.16563388790241332</v>
      </c>
    </row>
    <row r="288" spans="1:6" x14ac:dyDescent="0.25">
      <c r="A288" s="21" t="s">
        <v>133</v>
      </c>
      <c r="B288" s="1">
        <v>112000</v>
      </c>
      <c r="C288" s="1">
        <v>112000</v>
      </c>
      <c r="D288" s="1">
        <v>-112000</v>
      </c>
      <c r="E288" s="1">
        <v>0</v>
      </c>
      <c r="F288" s="6">
        <v>-1</v>
      </c>
    </row>
    <row r="289" spans="1:6" x14ac:dyDescent="0.25">
      <c r="A289" s="22" t="s">
        <v>164</v>
      </c>
      <c r="B289" s="1">
        <v>45000</v>
      </c>
      <c r="C289" s="1">
        <v>45000</v>
      </c>
      <c r="D289" s="1">
        <v>-45000</v>
      </c>
      <c r="E289" s="1">
        <v>0</v>
      </c>
      <c r="F289" s="6">
        <v>-1</v>
      </c>
    </row>
    <row r="290" spans="1:6" x14ac:dyDescent="0.25">
      <c r="A290" s="23" t="s">
        <v>27</v>
      </c>
      <c r="B290" s="1">
        <v>45000</v>
      </c>
      <c r="C290" s="1">
        <v>45000</v>
      </c>
      <c r="D290" s="1">
        <v>-45000</v>
      </c>
      <c r="E290" s="1">
        <v>0</v>
      </c>
      <c r="F290" s="6">
        <v>-1</v>
      </c>
    </row>
    <row r="291" spans="1:6" x14ac:dyDescent="0.25">
      <c r="A291" s="24" t="s">
        <v>276</v>
      </c>
      <c r="B291" s="1">
        <v>45000</v>
      </c>
      <c r="C291" s="1">
        <v>45000</v>
      </c>
      <c r="D291" s="1">
        <v>-45000</v>
      </c>
      <c r="E291" s="1">
        <v>0</v>
      </c>
      <c r="F291" s="6">
        <v>-1</v>
      </c>
    </row>
    <row r="292" spans="1:6" x14ac:dyDescent="0.25">
      <c r="A292" s="22" t="s">
        <v>165</v>
      </c>
      <c r="B292" s="1">
        <v>67000</v>
      </c>
      <c r="C292" s="1">
        <v>67000</v>
      </c>
      <c r="D292" s="1">
        <v>-67000</v>
      </c>
      <c r="E292" s="1">
        <v>0</v>
      </c>
      <c r="F292" s="6">
        <v>-1</v>
      </c>
    </row>
    <row r="293" spans="1:6" x14ac:dyDescent="0.25">
      <c r="A293" s="23" t="s">
        <v>27</v>
      </c>
      <c r="B293" s="1">
        <v>67000</v>
      </c>
      <c r="C293" s="1">
        <v>67000</v>
      </c>
      <c r="D293" s="1">
        <v>-67000</v>
      </c>
      <c r="E293" s="1">
        <v>0</v>
      </c>
      <c r="F293" s="6">
        <v>-1</v>
      </c>
    </row>
    <row r="294" spans="1:6" x14ac:dyDescent="0.25">
      <c r="A294" s="24" t="s">
        <v>276</v>
      </c>
      <c r="B294" s="1">
        <v>67000</v>
      </c>
      <c r="C294" s="1">
        <v>67000</v>
      </c>
      <c r="D294" s="1">
        <v>-67000</v>
      </c>
      <c r="E294" s="1">
        <v>0</v>
      </c>
      <c r="F294" s="6">
        <v>-1</v>
      </c>
    </row>
    <row r="295" spans="1:6" x14ac:dyDescent="0.25">
      <c r="A295" s="21" t="s">
        <v>135</v>
      </c>
      <c r="B295" s="1">
        <v>22000</v>
      </c>
      <c r="C295" s="1">
        <v>22000</v>
      </c>
      <c r="D295" s="1">
        <v>-19495.45</v>
      </c>
      <c r="E295" s="1">
        <v>2504.5500000000002</v>
      </c>
      <c r="F295" s="6">
        <v>-0.88615681818181824</v>
      </c>
    </row>
    <row r="296" spans="1:6" x14ac:dyDescent="0.25">
      <c r="A296" s="22" t="s">
        <v>167</v>
      </c>
      <c r="B296" s="1">
        <v>22000</v>
      </c>
      <c r="C296" s="1">
        <v>22000</v>
      </c>
      <c r="D296" s="1">
        <v>-19495.45</v>
      </c>
      <c r="E296" s="1">
        <v>2504.5500000000002</v>
      </c>
      <c r="F296" s="6">
        <v>-0.88615681818181824</v>
      </c>
    </row>
    <row r="297" spans="1:6" x14ac:dyDescent="0.25">
      <c r="A297" s="23" t="s">
        <v>27</v>
      </c>
      <c r="B297" s="1">
        <v>22000</v>
      </c>
      <c r="C297" s="1">
        <v>22000</v>
      </c>
      <c r="D297" s="1">
        <v>-19495.45</v>
      </c>
      <c r="E297" s="1">
        <v>2504.5500000000002</v>
      </c>
      <c r="F297" s="6">
        <v>-0.88615681818181824</v>
      </c>
    </row>
    <row r="298" spans="1:6" x14ac:dyDescent="0.25">
      <c r="A298" s="24" t="s">
        <v>275</v>
      </c>
      <c r="B298" s="1">
        <v>1000</v>
      </c>
      <c r="C298" s="1">
        <v>1000</v>
      </c>
      <c r="D298" s="1">
        <v>-1000</v>
      </c>
      <c r="E298" s="1">
        <v>0</v>
      </c>
      <c r="F298" s="6">
        <v>-1</v>
      </c>
    </row>
    <row r="299" spans="1:6" x14ac:dyDescent="0.25">
      <c r="A299" s="24" t="s">
        <v>276</v>
      </c>
      <c r="B299" s="1">
        <v>2000</v>
      </c>
      <c r="C299" s="1">
        <v>2000</v>
      </c>
      <c r="D299" s="1">
        <v>-2000</v>
      </c>
      <c r="E299" s="1">
        <v>0</v>
      </c>
      <c r="F299" s="6">
        <v>-1</v>
      </c>
    </row>
    <row r="300" spans="1:6" x14ac:dyDescent="0.25">
      <c r="A300" s="24" t="s">
        <v>319</v>
      </c>
      <c r="B300" s="1">
        <v>5000</v>
      </c>
      <c r="C300" s="1">
        <v>5000</v>
      </c>
      <c r="D300" s="1">
        <v>-5000</v>
      </c>
      <c r="E300" s="1">
        <v>0</v>
      </c>
      <c r="F300" s="6">
        <v>-1</v>
      </c>
    </row>
    <row r="301" spans="1:6" x14ac:dyDescent="0.25">
      <c r="A301" s="24" t="s">
        <v>328</v>
      </c>
      <c r="B301" s="1">
        <v>11000</v>
      </c>
      <c r="C301" s="1">
        <v>11000</v>
      </c>
      <c r="D301" s="1">
        <v>-11000</v>
      </c>
      <c r="E301" s="1">
        <v>0</v>
      </c>
      <c r="F301" s="6">
        <v>-1</v>
      </c>
    </row>
    <row r="302" spans="1:6" x14ac:dyDescent="0.25">
      <c r="A302" s="24" t="s">
        <v>323</v>
      </c>
      <c r="B302" s="1">
        <v>3000</v>
      </c>
      <c r="C302" s="1">
        <v>3000</v>
      </c>
      <c r="D302" s="1">
        <v>-495.45</v>
      </c>
      <c r="E302" s="1">
        <v>2504.5500000000002</v>
      </c>
      <c r="F302" s="6">
        <v>-0.16514999999999999</v>
      </c>
    </row>
    <row r="303" spans="1:6" x14ac:dyDescent="0.25">
      <c r="A303" s="21" t="s">
        <v>129</v>
      </c>
      <c r="B303" s="1">
        <v>3749829.0399999991</v>
      </c>
      <c r="C303" s="1">
        <v>3749829.04</v>
      </c>
      <c r="D303" s="1">
        <v>-541775.02</v>
      </c>
      <c r="E303" s="1">
        <v>3208054.0199999996</v>
      </c>
      <c r="F303" s="6">
        <v>-0.14447992541014618</v>
      </c>
    </row>
    <row r="304" spans="1:6" x14ac:dyDescent="0.25">
      <c r="A304" s="22" t="s">
        <v>159</v>
      </c>
      <c r="B304" s="1">
        <v>1065760</v>
      </c>
      <c r="C304" s="1">
        <v>1065760</v>
      </c>
      <c r="D304" s="1">
        <v>-233300.33</v>
      </c>
      <c r="E304" s="1">
        <v>832459.66999999993</v>
      </c>
      <c r="F304" s="6">
        <v>-0.21890512873442425</v>
      </c>
    </row>
    <row r="305" spans="1:6" x14ac:dyDescent="0.25">
      <c r="A305" s="23" t="s">
        <v>22</v>
      </c>
      <c r="B305" s="1">
        <v>1062960</v>
      </c>
      <c r="C305" s="1">
        <v>1062960</v>
      </c>
      <c r="D305" s="1">
        <v>-231671.94999999998</v>
      </c>
      <c r="E305" s="1">
        <v>831288.04999999993</v>
      </c>
      <c r="F305" s="6">
        <v>-0.21794982878001051</v>
      </c>
    </row>
    <row r="306" spans="1:6" x14ac:dyDescent="0.25">
      <c r="A306" s="24" t="s">
        <v>329</v>
      </c>
      <c r="B306" s="1">
        <v>33000</v>
      </c>
      <c r="C306" s="1">
        <v>25049.119999999999</v>
      </c>
      <c r="D306" s="1">
        <v>0</v>
      </c>
      <c r="E306" s="1">
        <v>25049.119999999999</v>
      </c>
      <c r="F306" s="6">
        <v>0</v>
      </c>
    </row>
    <row r="307" spans="1:6" x14ac:dyDescent="0.25">
      <c r="A307" s="24" t="s">
        <v>330</v>
      </c>
      <c r="B307" s="1">
        <v>30000</v>
      </c>
      <c r="C307" s="1">
        <v>30000</v>
      </c>
      <c r="D307" s="1">
        <v>-4375.2700000000004</v>
      </c>
      <c r="E307" s="1">
        <v>25624.73</v>
      </c>
      <c r="F307" s="6">
        <v>-0.14584233333333335</v>
      </c>
    </row>
    <row r="308" spans="1:6" x14ac:dyDescent="0.25">
      <c r="A308" s="24" t="s">
        <v>331</v>
      </c>
      <c r="B308" s="1">
        <v>12000</v>
      </c>
      <c r="C308" s="1">
        <v>12000</v>
      </c>
      <c r="D308" s="1">
        <v>-6352.87</v>
      </c>
      <c r="E308" s="1">
        <v>5647.13</v>
      </c>
      <c r="F308" s="6">
        <v>-0.52940583333333335</v>
      </c>
    </row>
    <row r="309" spans="1:6" x14ac:dyDescent="0.25">
      <c r="A309" s="24" t="s">
        <v>281</v>
      </c>
      <c r="B309" s="1">
        <v>25</v>
      </c>
      <c r="C309" s="1">
        <v>25</v>
      </c>
      <c r="D309" s="1">
        <v>-25</v>
      </c>
      <c r="E309" s="1">
        <v>0</v>
      </c>
      <c r="F309" s="6">
        <v>-1</v>
      </c>
    </row>
    <row r="310" spans="1:6" x14ac:dyDescent="0.25">
      <c r="A310" s="24" t="s">
        <v>332</v>
      </c>
      <c r="B310" s="1">
        <v>95000</v>
      </c>
      <c r="C310" s="1">
        <v>86500</v>
      </c>
      <c r="D310" s="1">
        <v>-3363.37</v>
      </c>
      <c r="E310" s="1">
        <v>83136.63</v>
      </c>
      <c r="F310" s="6">
        <v>-3.88828901734104E-2</v>
      </c>
    </row>
    <row r="311" spans="1:6" x14ac:dyDescent="0.25">
      <c r="A311" s="24" t="s">
        <v>282</v>
      </c>
      <c r="B311" s="1">
        <v>2000</v>
      </c>
      <c r="C311" s="1">
        <v>2000</v>
      </c>
      <c r="D311" s="1">
        <v>0</v>
      </c>
      <c r="E311" s="1">
        <v>2000</v>
      </c>
      <c r="F311" s="6">
        <v>0</v>
      </c>
    </row>
    <row r="312" spans="1:6" x14ac:dyDescent="0.25">
      <c r="A312" s="24" t="s">
        <v>283</v>
      </c>
      <c r="B312" s="1">
        <v>55000</v>
      </c>
      <c r="C312" s="1">
        <v>55000</v>
      </c>
      <c r="D312" s="1">
        <v>-29294.93</v>
      </c>
      <c r="E312" s="1">
        <v>25705.07</v>
      </c>
      <c r="F312" s="6">
        <v>-0.53263509090909089</v>
      </c>
    </row>
    <row r="313" spans="1:6" x14ac:dyDescent="0.25">
      <c r="A313" s="24" t="s">
        <v>369</v>
      </c>
      <c r="B313" s="1">
        <v>3000</v>
      </c>
      <c r="C313" s="1">
        <v>3000</v>
      </c>
      <c r="D313" s="1">
        <v>0</v>
      </c>
      <c r="E313" s="1">
        <v>3000</v>
      </c>
      <c r="F313" s="6">
        <v>0</v>
      </c>
    </row>
    <row r="314" spans="1:6" x14ac:dyDescent="0.25">
      <c r="A314" s="24" t="s">
        <v>333</v>
      </c>
      <c r="B314" s="1">
        <v>525000</v>
      </c>
      <c r="C314" s="1">
        <v>525000</v>
      </c>
      <c r="D314" s="1">
        <v>-85239.33</v>
      </c>
      <c r="E314" s="1">
        <v>439760.67</v>
      </c>
      <c r="F314" s="6">
        <v>-0.16236062857142858</v>
      </c>
    </row>
    <row r="315" spans="1:6" x14ac:dyDescent="0.25">
      <c r="A315" s="24" t="s">
        <v>334</v>
      </c>
      <c r="B315" s="1">
        <v>157000</v>
      </c>
      <c r="C315" s="1">
        <v>157000</v>
      </c>
      <c r="D315" s="1">
        <v>-909.59</v>
      </c>
      <c r="E315" s="1">
        <v>156090.41</v>
      </c>
      <c r="F315" s="6">
        <v>-5.7935668789808915E-3</v>
      </c>
    </row>
    <row r="316" spans="1:6" x14ac:dyDescent="0.25">
      <c r="A316" s="24" t="s">
        <v>286</v>
      </c>
      <c r="B316" s="1">
        <v>24000</v>
      </c>
      <c r="C316" s="1">
        <v>24000</v>
      </c>
      <c r="D316" s="1">
        <v>-24000</v>
      </c>
      <c r="E316" s="1">
        <v>0</v>
      </c>
      <c r="F316" s="6">
        <v>-1</v>
      </c>
    </row>
    <row r="317" spans="1:6" x14ac:dyDescent="0.25">
      <c r="A317" s="24" t="s">
        <v>370</v>
      </c>
      <c r="B317" s="1">
        <v>3000</v>
      </c>
      <c r="C317" s="1">
        <v>3000</v>
      </c>
      <c r="D317" s="1">
        <v>-3000</v>
      </c>
      <c r="E317" s="1">
        <v>0</v>
      </c>
      <c r="F317" s="6">
        <v>-1</v>
      </c>
    </row>
    <row r="318" spans="1:6" x14ac:dyDescent="0.25">
      <c r="A318" s="24" t="s">
        <v>287</v>
      </c>
      <c r="B318" s="1">
        <v>10000</v>
      </c>
      <c r="C318" s="1">
        <v>10000</v>
      </c>
      <c r="D318" s="1">
        <v>-3360</v>
      </c>
      <c r="E318" s="1">
        <v>6640</v>
      </c>
      <c r="F318" s="6">
        <v>-0.33600000000000002</v>
      </c>
    </row>
    <row r="319" spans="1:6" x14ac:dyDescent="0.25">
      <c r="A319" s="24" t="s">
        <v>336</v>
      </c>
      <c r="B319" s="1">
        <v>11000</v>
      </c>
      <c r="C319" s="1">
        <v>19500</v>
      </c>
      <c r="D319" s="1">
        <v>-5147.93</v>
      </c>
      <c r="E319" s="1">
        <v>14352.07</v>
      </c>
      <c r="F319" s="6">
        <v>-0.2639964102564103</v>
      </c>
    </row>
    <row r="320" spans="1:6" x14ac:dyDescent="0.25">
      <c r="A320" s="24" t="s">
        <v>288</v>
      </c>
      <c r="B320" s="1">
        <v>76000</v>
      </c>
      <c r="C320" s="1">
        <v>76000</v>
      </c>
      <c r="D320" s="1">
        <v>-66583.66</v>
      </c>
      <c r="E320" s="1">
        <v>9416.3399999999965</v>
      </c>
      <c r="F320" s="6">
        <v>-0.8761007894736843</v>
      </c>
    </row>
    <row r="321" spans="1:6" x14ac:dyDescent="0.25">
      <c r="A321" s="24" t="s">
        <v>371</v>
      </c>
      <c r="B321" s="1">
        <v>20</v>
      </c>
      <c r="C321" s="1">
        <v>20</v>
      </c>
      <c r="D321" s="1">
        <v>-20</v>
      </c>
      <c r="E321" s="1">
        <v>0</v>
      </c>
      <c r="F321" s="6">
        <v>-1</v>
      </c>
    </row>
    <row r="322" spans="1:6" x14ac:dyDescent="0.25">
      <c r="A322" s="24" t="s">
        <v>338</v>
      </c>
      <c r="B322" s="1">
        <v>16000</v>
      </c>
      <c r="C322" s="1">
        <v>16000</v>
      </c>
      <c r="D322" s="1">
        <v>0</v>
      </c>
      <c r="E322" s="1">
        <v>16000</v>
      </c>
      <c r="F322" s="6">
        <v>0</v>
      </c>
    </row>
    <row r="323" spans="1:6" x14ac:dyDescent="0.25">
      <c r="A323" s="24" t="s">
        <v>339</v>
      </c>
      <c r="B323" s="1">
        <v>6000</v>
      </c>
      <c r="C323" s="1">
        <v>6000</v>
      </c>
      <c r="D323" s="1">
        <v>0</v>
      </c>
      <c r="E323" s="1">
        <v>6000</v>
      </c>
      <c r="F323" s="6">
        <v>0</v>
      </c>
    </row>
    <row r="324" spans="1:6" x14ac:dyDescent="0.25">
      <c r="A324" s="24" t="s">
        <v>292</v>
      </c>
      <c r="B324" s="1">
        <v>600</v>
      </c>
      <c r="C324" s="1">
        <v>600</v>
      </c>
      <c r="D324" s="1">
        <v>0</v>
      </c>
      <c r="E324" s="1">
        <v>600</v>
      </c>
      <c r="F324" s="6">
        <v>0</v>
      </c>
    </row>
    <row r="325" spans="1:6" x14ac:dyDescent="0.25">
      <c r="A325" s="24" t="s">
        <v>293</v>
      </c>
      <c r="B325" s="1">
        <v>0</v>
      </c>
      <c r="C325" s="1">
        <v>7950.88</v>
      </c>
      <c r="D325" s="1">
        <v>0</v>
      </c>
      <c r="E325" s="1">
        <v>7950.88</v>
      </c>
      <c r="F325" s="6">
        <v>0</v>
      </c>
    </row>
    <row r="326" spans="1:6" x14ac:dyDescent="0.25">
      <c r="A326" s="24" t="s">
        <v>294</v>
      </c>
      <c r="B326" s="1">
        <v>300</v>
      </c>
      <c r="C326" s="1">
        <v>300</v>
      </c>
      <c r="D326" s="1">
        <v>0</v>
      </c>
      <c r="E326" s="1">
        <v>300</v>
      </c>
      <c r="F326" s="6">
        <v>0</v>
      </c>
    </row>
    <row r="327" spans="1:6" x14ac:dyDescent="0.25">
      <c r="A327" s="24" t="s">
        <v>342</v>
      </c>
      <c r="B327" s="1">
        <v>1000</v>
      </c>
      <c r="C327" s="1">
        <v>1000</v>
      </c>
      <c r="D327" s="1">
        <v>0</v>
      </c>
      <c r="E327" s="1">
        <v>1000</v>
      </c>
      <c r="F327" s="6">
        <v>0</v>
      </c>
    </row>
    <row r="328" spans="1:6" x14ac:dyDescent="0.25">
      <c r="A328" s="24" t="s">
        <v>295</v>
      </c>
      <c r="B328" s="1">
        <v>2455</v>
      </c>
      <c r="C328" s="1">
        <v>2455</v>
      </c>
      <c r="D328" s="1">
        <v>0</v>
      </c>
      <c r="E328" s="1">
        <v>2455</v>
      </c>
      <c r="F328" s="6">
        <v>0</v>
      </c>
    </row>
    <row r="329" spans="1:6" x14ac:dyDescent="0.25">
      <c r="A329" s="24" t="s">
        <v>372</v>
      </c>
      <c r="B329" s="1">
        <v>360</v>
      </c>
      <c r="C329" s="1">
        <v>360</v>
      </c>
      <c r="D329" s="1">
        <v>0</v>
      </c>
      <c r="E329" s="1">
        <v>360</v>
      </c>
      <c r="F329" s="6">
        <v>0</v>
      </c>
    </row>
    <row r="330" spans="1:6" x14ac:dyDescent="0.25">
      <c r="A330" s="24" t="s">
        <v>373</v>
      </c>
      <c r="B330" s="1">
        <v>100</v>
      </c>
      <c r="C330" s="1">
        <v>100</v>
      </c>
      <c r="D330" s="1">
        <v>0</v>
      </c>
      <c r="E330" s="1">
        <v>100</v>
      </c>
      <c r="F330" s="6">
        <v>0</v>
      </c>
    </row>
    <row r="331" spans="1:6" x14ac:dyDescent="0.25">
      <c r="A331" s="24" t="s">
        <v>374</v>
      </c>
      <c r="B331" s="1">
        <v>100</v>
      </c>
      <c r="C331" s="1">
        <v>100</v>
      </c>
      <c r="D331" s="1">
        <v>0</v>
      </c>
      <c r="E331" s="1">
        <v>100</v>
      </c>
      <c r="F331" s="6">
        <v>0</v>
      </c>
    </row>
    <row r="332" spans="1:6" x14ac:dyDescent="0.25">
      <c r="A332" s="23" t="s">
        <v>24</v>
      </c>
      <c r="B332" s="1">
        <v>2800</v>
      </c>
      <c r="C332" s="1">
        <v>2800</v>
      </c>
      <c r="D332" s="1">
        <v>-1628.38</v>
      </c>
      <c r="E332" s="1">
        <v>1171.6199999999999</v>
      </c>
      <c r="F332" s="6">
        <v>-0.58156428571428576</v>
      </c>
    </row>
    <row r="333" spans="1:6" x14ac:dyDescent="0.25">
      <c r="A333" s="24" t="s">
        <v>343</v>
      </c>
      <c r="B333" s="1">
        <v>2500</v>
      </c>
      <c r="C333" s="1">
        <v>2500</v>
      </c>
      <c r="D333" s="1">
        <v>-1628.38</v>
      </c>
      <c r="E333" s="1">
        <v>871.61999999999989</v>
      </c>
      <c r="F333" s="6">
        <v>-0.65135200000000004</v>
      </c>
    </row>
    <row r="334" spans="1:6" x14ac:dyDescent="0.25">
      <c r="A334" s="24" t="s">
        <v>344</v>
      </c>
      <c r="B334" s="1">
        <v>200</v>
      </c>
      <c r="C334" s="1">
        <v>200</v>
      </c>
      <c r="D334" s="1">
        <v>0</v>
      </c>
      <c r="E334" s="1">
        <v>200</v>
      </c>
      <c r="F334" s="6">
        <v>0</v>
      </c>
    </row>
    <row r="335" spans="1:6" x14ac:dyDescent="0.25">
      <c r="A335" s="24" t="s">
        <v>375</v>
      </c>
      <c r="B335" s="1">
        <v>100</v>
      </c>
      <c r="C335" s="1">
        <v>100</v>
      </c>
      <c r="D335" s="1">
        <v>0</v>
      </c>
      <c r="E335" s="1">
        <v>100</v>
      </c>
      <c r="F335" s="6">
        <v>0</v>
      </c>
    </row>
    <row r="336" spans="1:6" x14ac:dyDescent="0.25">
      <c r="A336" s="22" t="s">
        <v>160</v>
      </c>
      <c r="B336" s="1">
        <v>2684069.0399999991</v>
      </c>
      <c r="C336" s="1">
        <v>2684069.04</v>
      </c>
      <c r="D336" s="1">
        <v>-308474.69000000006</v>
      </c>
      <c r="E336" s="1">
        <v>2375594.3499999996</v>
      </c>
      <c r="F336" s="6">
        <v>-0.11492800125588426</v>
      </c>
    </row>
    <row r="337" spans="1:6" x14ac:dyDescent="0.25">
      <c r="A337" s="23" t="s">
        <v>21</v>
      </c>
      <c r="B337" s="1">
        <v>2684069.0399999991</v>
      </c>
      <c r="C337" s="1">
        <v>2684069.04</v>
      </c>
      <c r="D337" s="1">
        <v>-308474.69000000006</v>
      </c>
      <c r="E337" s="1">
        <v>2375594.3499999996</v>
      </c>
      <c r="F337" s="6">
        <v>-0.11492800125588426</v>
      </c>
    </row>
    <row r="338" spans="1:6" x14ac:dyDescent="0.25">
      <c r="A338" s="24" t="s">
        <v>296</v>
      </c>
      <c r="B338" s="1">
        <v>1537008</v>
      </c>
      <c r="C338" s="1">
        <v>1526838.83</v>
      </c>
      <c r="D338" s="1">
        <v>-223331.7</v>
      </c>
      <c r="E338" s="1">
        <v>1303507.1300000001</v>
      </c>
      <c r="F338" s="6">
        <v>-0.14627064468880452</v>
      </c>
    </row>
    <row r="339" spans="1:6" x14ac:dyDescent="0.25">
      <c r="A339" s="24" t="s">
        <v>297</v>
      </c>
      <c r="B339" s="1">
        <v>382757.04</v>
      </c>
      <c r="C339" s="1">
        <v>382757.04</v>
      </c>
      <c r="D339" s="1">
        <v>-1744.7</v>
      </c>
      <c r="E339" s="1">
        <v>381012.33999999997</v>
      </c>
      <c r="F339" s="6">
        <v>-4.5582440495411927E-3</v>
      </c>
    </row>
    <row r="340" spans="1:6" x14ac:dyDescent="0.25">
      <c r="A340" s="24" t="s">
        <v>298</v>
      </c>
      <c r="B340" s="1">
        <v>159980.42000000001</v>
      </c>
      <c r="C340" s="1">
        <v>159980.42000000001</v>
      </c>
      <c r="D340" s="1">
        <v>0</v>
      </c>
      <c r="E340" s="1">
        <v>159980.42000000001</v>
      </c>
      <c r="F340" s="6">
        <v>0</v>
      </c>
    </row>
    <row r="341" spans="1:6" x14ac:dyDescent="0.25">
      <c r="A341" s="24" t="s">
        <v>299</v>
      </c>
      <c r="B341" s="1">
        <v>66960.3</v>
      </c>
      <c r="C341" s="1">
        <v>66960.3</v>
      </c>
      <c r="D341" s="1">
        <v>0</v>
      </c>
      <c r="E341" s="1">
        <v>66960.3</v>
      </c>
      <c r="F341" s="6">
        <v>0</v>
      </c>
    </row>
    <row r="342" spans="1:6" x14ac:dyDescent="0.25">
      <c r="A342" s="24" t="s">
        <v>300</v>
      </c>
      <c r="B342" s="1">
        <v>7260</v>
      </c>
      <c r="C342" s="1">
        <v>7260</v>
      </c>
      <c r="D342" s="1">
        <v>-3760.51</v>
      </c>
      <c r="E342" s="1">
        <v>3499.49</v>
      </c>
      <c r="F342" s="6">
        <v>-0.51797658402203861</v>
      </c>
    </row>
    <row r="343" spans="1:6" x14ac:dyDescent="0.25">
      <c r="A343" s="24" t="s">
        <v>301</v>
      </c>
      <c r="B343" s="1">
        <v>58080</v>
      </c>
      <c r="C343" s="1">
        <v>58080</v>
      </c>
      <c r="D343" s="1">
        <v>-26516.29</v>
      </c>
      <c r="E343" s="1">
        <v>31563.71</v>
      </c>
      <c r="F343" s="6">
        <v>-0.4565476928374656</v>
      </c>
    </row>
    <row r="344" spans="1:6" x14ac:dyDescent="0.25">
      <c r="A344" s="24" t="s">
        <v>302</v>
      </c>
      <c r="B344" s="1">
        <v>1913.79</v>
      </c>
      <c r="C344" s="1">
        <v>1913.79</v>
      </c>
      <c r="D344" s="1">
        <v>-205.96</v>
      </c>
      <c r="E344" s="1">
        <v>1707.83</v>
      </c>
      <c r="F344" s="6">
        <v>-0.10761891325589537</v>
      </c>
    </row>
    <row r="345" spans="1:6" x14ac:dyDescent="0.25">
      <c r="A345" s="24" t="s">
        <v>303</v>
      </c>
      <c r="B345" s="1">
        <v>11482.71</v>
      </c>
      <c r="C345" s="1">
        <v>11482.71</v>
      </c>
      <c r="D345" s="1">
        <v>-1598.2</v>
      </c>
      <c r="E345" s="1">
        <v>9884.5099999999984</v>
      </c>
      <c r="F345" s="6">
        <v>-0.13918317191673396</v>
      </c>
    </row>
    <row r="346" spans="1:6" x14ac:dyDescent="0.25">
      <c r="A346" s="24" t="s">
        <v>304</v>
      </c>
      <c r="B346" s="1">
        <v>5618.63</v>
      </c>
      <c r="C346" s="1">
        <v>14939.79</v>
      </c>
      <c r="D346" s="1">
        <v>8945.99</v>
      </c>
      <c r="E346" s="1">
        <v>23885.78</v>
      </c>
      <c r="F346" s="6">
        <v>0.59880292828747927</v>
      </c>
    </row>
    <row r="347" spans="1:6" x14ac:dyDescent="0.25">
      <c r="A347" s="24" t="s">
        <v>305</v>
      </c>
      <c r="B347" s="1">
        <v>18437.34</v>
      </c>
      <c r="C347" s="1">
        <v>18437.34</v>
      </c>
      <c r="D347" s="1">
        <v>-6437.41</v>
      </c>
      <c r="E347" s="1">
        <v>11999.93</v>
      </c>
      <c r="F347" s="6">
        <v>-0.34915069093480944</v>
      </c>
    </row>
    <row r="348" spans="1:6" x14ac:dyDescent="0.25">
      <c r="A348" s="24" t="s">
        <v>307</v>
      </c>
      <c r="B348" s="1">
        <v>4121.46</v>
      </c>
      <c r="C348" s="1">
        <v>4969.47</v>
      </c>
      <c r="D348" s="1">
        <v>3643.9</v>
      </c>
      <c r="E348" s="1">
        <v>8613.3700000000008</v>
      </c>
      <c r="F348" s="6">
        <v>0.73325726888380449</v>
      </c>
    </row>
    <row r="349" spans="1:6" x14ac:dyDescent="0.25">
      <c r="A349" s="24" t="s">
        <v>308</v>
      </c>
      <c r="B349" s="1">
        <v>9242.93</v>
      </c>
      <c r="C349" s="1">
        <v>9242.93</v>
      </c>
      <c r="D349" s="1">
        <v>-1941.14</v>
      </c>
      <c r="E349" s="1">
        <v>7301.79</v>
      </c>
      <c r="F349" s="6">
        <v>-0.21001349139288084</v>
      </c>
    </row>
    <row r="350" spans="1:6" x14ac:dyDescent="0.25">
      <c r="A350" s="24" t="s">
        <v>309</v>
      </c>
      <c r="B350" s="1">
        <v>240936.49</v>
      </c>
      <c r="C350" s="1">
        <v>240936.49</v>
      </c>
      <c r="D350" s="1">
        <v>-24215.01</v>
      </c>
      <c r="E350" s="1">
        <v>216721.47999999998</v>
      </c>
      <c r="F350" s="6">
        <v>-0.10050370535405409</v>
      </c>
    </row>
    <row r="351" spans="1:6" x14ac:dyDescent="0.25">
      <c r="A351" s="24" t="s">
        <v>310</v>
      </c>
      <c r="B351" s="1">
        <v>159980.42000000001</v>
      </c>
      <c r="C351" s="1">
        <v>159980.42000000001</v>
      </c>
      <c r="D351" s="1">
        <v>-31313.66</v>
      </c>
      <c r="E351" s="1">
        <v>128666.76000000001</v>
      </c>
      <c r="F351" s="6">
        <v>-0.19573432798838755</v>
      </c>
    </row>
    <row r="352" spans="1:6" x14ac:dyDescent="0.25">
      <c r="A352" s="24" t="s">
        <v>311</v>
      </c>
      <c r="B352" s="1">
        <v>20289.509999999998</v>
      </c>
      <c r="C352" s="1">
        <v>20289.509999999998</v>
      </c>
      <c r="D352" s="1">
        <v>0</v>
      </c>
      <c r="E352" s="1">
        <v>20289.509999999998</v>
      </c>
      <c r="F352" s="6">
        <v>0</v>
      </c>
    </row>
    <row r="353" spans="1:6" x14ac:dyDescent="0.25">
      <c r="A353" s="21" t="s">
        <v>136</v>
      </c>
      <c r="B353" s="1">
        <v>22400</v>
      </c>
      <c r="C353" s="1">
        <v>27900</v>
      </c>
      <c r="D353" s="1">
        <v>-26713.53</v>
      </c>
      <c r="E353" s="1">
        <v>1186.4699999999998</v>
      </c>
      <c r="F353" s="6">
        <v>-0.95747419354838703</v>
      </c>
    </row>
    <row r="354" spans="1:6" x14ac:dyDescent="0.25">
      <c r="A354" s="22" t="s">
        <v>168</v>
      </c>
      <c r="B354" s="1">
        <v>11200</v>
      </c>
      <c r="C354" s="1">
        <v>10000</v>
      </c>
      <c r="D354" s="1">
        <v>-10000</v>
      </c>
      <c r="E354" s="1">
        <v>0</v>
      </c>
      <c r="F354" s="6">
        <v>-1</v>
      </c>
    </row>
    <row r="355" spans="1:6" x14ac:dyDescent="0.25">
      <c r="A355" s="23" t="s">
        <v>27</v>
      </c>
      <c r="B355" s="1">
        <v>11200</v>
      </c>
      <c r="C355" s="1">
        <v>10000</v>
      </c>
      <c r="D355" s="1">
        <v>-10000</v>
      </c>
      <c r="E355" s="1">
        <v>0</v>
      </c>
      <c r="F355" s="6">
        <v>-1</v>
      </c>
    </row>
    <row r="356" spans="1:6" x14ac:dyDescent="0.25">
      <c r="A356" s="24" t="s">
        <v>321</v>
      </c>
      <c r="B356" s="1">
        <v>10000</v>
      </c>
      <c r="C356" s="1">
        <v>10000</v>
      </c>
      <c r="D356" s="1">
        <v>-10000</v>
      </c>
      <c r="E356" s="1">
        <v>0</v>
      </c>
      <c r="F356" s="6">
        <v>-1</v>
      </c>
    </row>
    <row r="357" spans="1:6" x14ac:dyDescent="0.25">
      <c r="A357" s="24" t="s">
        <v>349</v>
      </c>
      <c r="B357" s="1">
        <v>1200</v>
      </c>
      <c r="C357" s="1">
        <v>0</v>
      </c>
      <c r="D357" s="1">
        <v>0</v>
      </c>
      <c r="E357" s="1">
        <v>0</v>
      </c>
      <c r="F357" s="6">
        <v>0</v>
      </c>
    </row>
    <row r="358" spans="1:6" x14ac:dyDescent="0.25">
      <c r="A358" s="22" t="s">
        <v>169</v>
      </c>
      <c r="B358" s="1">
        <v>11200</v>
      </c>
      <c r="C358" s="1">
        <v>17900</v>
      </c>
      <c r="D358" s="1">
        <v>-16713.53</v>
      </c>
      <c r="E358" s="1">
        <v>1186.4699999999998</v>
      </c>
      <c r="F358" s="6">
        <v>-0.93371675977653623</v>
      </c>
    </row>
    <row r="359" spans="1:6" x14ac:dyDescent="0.25">
      <c r="A359" s="23" t="s">
        <v>27</v>
      </c>
      <c r="B359" s="1">
        <v>9200</v>
      </c>
      <c r="C359" s="1">
        <v>12700</v>
      </c>
      <c r="D359" s="1">
        <v>-11513.53</v>
      </c>
      <c r="E359" s="1">
        <v>1186.4699999999998</v>
      </c>
      <c r="F359" s="6">
        <v>-0.90657716535433075</v>
      </c>
    </row>
    <row r="360" spans="1:6" x14ac:dyDescent="0.25">
      <c r="A360" s="24" t="s">
        <v>275</v>
      </c>
      <c r="B360" s="1">
        <v>700</v>
      </c>
      <c r="C360" s="1">
        <v>700</v>
      </c>
      <c r="D360" s="1">
        <v>-700</v>
      </c>
      <c r="E360" s="1">
        <v>0</v>
      </c>
      <c r="F360" s="6">
        <v>-1</v>
      </c>
    </row>
    <row r="361" spans="1:6" x14ac:dyDescent="0.25">
      <c r="A361" s="24" t="s">
        <v>316</v>
      </c>
      <c r="B361" s="1">
        <v>3500</v>
      </c>
      <c r="C361" s="1">
        <v>5000</v>
      </c>
      <c r="D361" s="1">
        <v>-3813.53</v>
      </c>
      <c r="E361" s="1">
        <v>1186.4699999999998</v>
      </c>
      <c r="F361" s="6">
        <v>-0.762706</v>
      </c>
    </row>
    <row r="362" spans="1:6" x14ac:dyDescent="0.25">
      <c r="A362" s="24" t="s">
        <v>363</v>
      </c>
      <c r="B362" s="1">
        <v>5000</v>
      </c>
      <c r="C362" s="1">
        <v>7000</v>
      </c>
      <c r="D362" s="1">
        <v>-7000</v>
      </c>
      <c r="E362" s="1">
        <v>0</v>
      </c>
      <c r="F362" s="6">
        <v>-1</v>
      </c>
    </row>
    <row r="363" spans="1:6" x14ac:dyDescent="0.25">
      <c r="A363" s="23" t="s">
        <v>28</v>
      </c>
      <c r="B363" s="1">
        <v>2000</v>
      </c>
      <c r="C363" s="1">
        <v>5200</v>
      </c>
      <c r="D363" s="1">
        <v>-5200</v>
      </c>
      <c r="E363" s="1">
        <v>0</v>
      </c>
      <c r="F363" s="6">
        <v>-1</v>
      </c>
    </row>
    <row r="364" spans="1:6" x14ac:dyDescent="0.25">
      <c r="A364" s="24" t="s">
        <v>325</v>
      </c>
      <c r="B364" s="1">
        <v>2000</v>
      </c>
      <c r="C364" s="1">
        <v>5200</v>
      </c>
      <c r="D364" s="1">
        <v>-5200</v>
      </c>
      <c r="E364" s="1">
        <v>0</v>
      </c>
      <c r="F364" s="6">
        <v>-1</v>
      </c>
    </row>
    <row r="365" spans="1:6" x14ac:dyDescent="0.25">
      <c r="A365" s="21" t="s">
        <v>137</v>
      </c>
      <c r="B365" s="1">
        <v>7612128.8899999987</v>
      </c>
      <c r="C365" s="1">
        <v>8293114.0899999971</v>
      </c>
      <c r="D365" s="1">
        <v>-1133429.75</v>
      </c>
      <c r="E365" s="1">
        <v>7159684.3399999999</v>
      </c>
      <c r="F365" s="6">
        <v>-0.13667118740916781</v>
      </c>
    </row>
    <row r="366" spans="1:6" x14ac:dyDescent="0.25">
      <c r="A366" s="22" t="s">
        <v>170</v>
      </c>
      <c r="B366" s="1">
        <v>6410042.8399999999</v>
      </c>
      <c r="C366" s="1">
        <v>7264146.7299999986</v>
      </c>
      <c r="D366" s="1">
        <v>-503647.41000000003</v>
      </c>
      <c r="E366" s="1">
        <v>6760499.3200000003</v>
      </c>
      <c r="F366" s="6">
        <v>-6.9333320033308304E-2</v>
      </c>
    </row>
    <row r="367" spans="1:6" x14ac:dyDescent="0.25">
      <c r="A367" s="23" t="s">
        <v>27</v>
      </c>
      <c r="B367" s="1">
        <v>171723.13</v>
      </c>
      <c r="C367" s="1">
        <v>227727.09999999998</v>
      </c>
      <c r="D367" s="1">
        <v>-32858.410000000003</v>
      </c>
      <c r="E367" s="1">
        <v>194868.69</v>
      </c>
      <c r="F367" s="6">
        <v>-0.14428853658611557</v>
      </c>
    </row>
    <row r="368" spans="1:6" x14ac:dyDescent="0.25">
      <c r="A368" s="24" t="s">
        <v>275</v>
      </c>
      <c r="B368" s="1">
        <v>12262.5</v>
      </c>
      <c r="C368" s="1">
        <v>23422.720000000001</v>
      </c>
      <c r="D368" s="1">
        <v>-10000</v>
      </c>
      <c r="E368" s="1">
        <v>13422.720000000001</v>
      </c>
      <c r="F368" s="6">
        <v>-0.42693589813651017</v>
      </c>
    </row>
    <row r="369" spans="1:6" x14ac:dyDescent="0.25">
      <c r="A369" s="24" t="s">
        <v>276</v>
      </c>
      <c r="B369" s="1">
        <v>79526.759999999995</v>
      </c>
      <c r="C369" s="1">
        <v>79526.759999999995</v>
      </c>
      <c r="D369" s="1">
        <v>-7548.65</v>
      </c>
      <c r="E369" s="1">
        <v>71978.11</v>
      </c>
      <c r="F369" s="6">
        <v>-9.4919622024083466E-2</v>
      </c>
    </row>
    <row r="370" spans="1:6" x14ac:dyDescent="0.25">
      <c r="A370" s="24" t="s">
        <v>278</v>
      </c>
      <c r="B370" s="1">
        <v>37618.75</v>
      </c>
      <c r="C370" s="1">
        <v>73649.989999999991</v>
      </c>
      <c r="D370" s="1">
        <v>0</v>
      </c>
      <c r="E370" s="1">
        <v>73649.989999999991</v>
      </c>
      <c r="F370" s="6">
        <v>0</v>
      </c>
    </row>
    <row r="371" spans="1:6" x14ac:dyDescent="0.25">
      <c r="A371" s="24" t="s">
        <v>319</v>
      </c>
      <c r="B371" s="1">
        <v>3500</v>
      </c>
      <c r="C371" s="1">
        <v>1500</v>
      </c>
      <c r="D371" s="1">
        <v>-1500</v>
      </c>
      <c r="E371" s="1">
        <v>0</v>
      </c>
      <c r="F371" s="6">
        <v>-1</v>
      </c>
    </row>
    <row r="372" spans="1:6" x14ac:dyDescent="0.25">
      <c r="A372" s="24" t="s">
        <v>320</v>
      </c>
      <c r="B372" s="1">
        <v>14005.36</v>
      </c>
      <c r="C372" s="1">
        <v>29817.870000000003</v>
      </c>
      <c r="D372" s="1">
        <v>0</v>
      </c>
      <c r="E372" s="1">
        <v>29817.870000000003</v>
      </c>
      <c r="F372" s="6">
        <v>0</v>
      </c>
    </row>
    <row r="373" spans="1:6" x14ac:dyDescent="0.25">
      <c r="A373" s="24" t="s">
        <v>321</v>
      </c>
      <c r="B373" s="1">
        <v>11309.76</v>
      </c>
      <c r="C373" s="1">
        <v>11309.76</v>
      </c>
      <c r="D373" s="1">
        <v>-11309.76</v>
      </c>
      <c r="E373" s="1">
        <v>0</v>
      </c>
      <c r="F373" s="6">
        <v>-1</v>
      </c>
    </row>
    <row r="374" spans="1:6" x14ac:dyDescent="0.25">
      <c r="A374" s="24" t="s">
        <v>328</v>
      </c>
      <c r="B374" s="1">
        <v>9500</v>
      </c>
      <c r="C374" s="1">
        <v>4500</v>
      </c>
      <c r="D374" s="1">
        <v>-1500</v>
      </c>
      <c r="E374" s="1">
        <v>3000</v>
      </c>
      <c r="F374" s="6">
        <v>-0.33333333333333331</v>
      </c>
    </row>
    <row r="375" spans="1:6" x14ac:dyDescent="0.25">
      <c r="A375" s="24" t="s">
        <v>316</v>
      </c>
      <c r="B375" s="1">
        <v>1000</v>
      </c>
      <c r="C375" s="1">
        <v>1000</v>
      </c>
      <c r="D375" s="1">
        <v>-1000</v>
      </c>
      <c r="E375" s="1">
        <v>0</v>
      </c>
      <c r="F375" s="6">
        <v>-1</v>
      </c>
    </row>
    <row r="376" spans="1:6" x14ac:dyDescent="0.25">
      <c r="A376" s="24" t="s">
        <v>349</v>
      </c>
      <c r="B376" s="1">
        <v>3000</v>
      </c>
      <c r="C376" s="1">
        <v>3000</v>
      </c>
      <c r="D376" s="1">
        <v>0</v>
      </c>
      <c r="E376" s="1">
        <v>3000</v>
      </c>
      <c r="F376" s="6">
        <v>0</v>
      </c>
    </row>
    <row r="377" spans="1:6" x14ac:dyDescent="0.25">
      <c r="A377" s="23" t="s">
        <v>32</v>
      </c>
      <c r="B377" s="1">
        <v>6238319.71</v>
      </c>
      <c r="C377" s="1">
        <v>6948419.629999999</v>
      </c>
      <c r="D377" s="1">
        <v>-470789</v>
      </c>
      <c r="E377" s="1">
        <v>6477630.6299999999</v>
      </c>
      <c r="F377" s="6">
        <v>-6.7754831324140979E-2</v>
      </c>
    </row>
    <row r="378" spans="1:6" x14ac:dyDescent="0.25">
      <c r="A378" s="24" t="s">
        <v>350</v>
      </c>
      <c r="B378" s="1">
        <v>4199667.6500000004</v>
      </c>
      <c r="C378" s="1">
        <v>4476387.26</v>
      </c>
      <c r="D378" s="1">
        <v>-154962.01</v>
      </c>
      <c r="E378" s="1">
        <v>4321425.25</v>
      </c>
      <c r="F378" s="6">
        <v>-3.4617650573869251E-2</v>
      </c>
    </row>
    <row r="379" spans="1:6" x14ac:dyDescent="0.25">
      <c r="A379" s="24" t="s">
        <v>351</v>
      </c>
      <c r="B379" s="1">
        <v>2038652.0599999998</v>
      </c>
      <c r="C379" s="1">
        <v>2472032.3699999996</v>
      </c>
      <c r="D379" s="1">
        <v>-315826.99</v>
      </c>
      <c r="E379" s="1">
        <v>2156205.38</v>
      </c>
      <c r="F379" s="6">
        <v>-0.12776005437177995</v>
      </c>
    </row>
    <row r="380" spans="1:6" x14ac:dyDescent="0.25">
      <c r="A380" s="23" t="s">
        <v>28</v>
      </c>
      <c r="B380" s="1">
        <v>0</v>
      </c>
      <c r="C380" s="1">
        <v>88000</v>
      </c>
      <c r="D380" s="1">
        <v>0</v>
      </c>
      <c r="E380" s="1">
        <v>88000</v>
      </c>
      <c r="F380" s="6">
        <v>0</v>
      </c>
    </row>
    <row r="381" spans="1:6" x14ac:dyDescent="0.25">
      <c r="A381" s="24" t="s">
        <v>365</v>
      </c>
      <c r="B381" s="1">
        <v>0</v>
      </c>
      <c r="C381" s="1">
        <v>5000</v>
      </c>
      <c r="D381" s="1">
        <v>0</v>
      </c>
      <c r="E381" s="1">
        <v>5000</v>
      </c>
      <c r="F381" s="6">
        <v>0</v>
      </c>
    </row>
    <row r="382" spans="1:6" x14ac:dyDescent="0.25">
      <c r="A382" s="24" t="s">
        <v>325</v>
      </c>
      <c r="B382" s="1">
        <v>0</v>
      </c>
      <c r="C382" s="1">
        <v>18000</v>
      </c>
      <c r="D382" s="1">
        <v>0</v>
      </c>
      <c r="E382" s="1">
        <v>18000</v>
      </c>
      <c r="F382" s="6">
        <v>0</v>
      </c>
    </row>
    <row r="383" spans="1:6" x14ac:dyDescent="0.25">
      <c r="A383" s="24" t="s">
        <v>314</v>
      </c>
      <c r="B383" s="1">
        <v>0</v>
      </c>
      <c r="C383" s="1">
        <v>65000</v>
      </c>
      <c r="D383" s="1">
        <v>0</v>
      </c>
      <c r="E383" s="1">
        <v>65000</v>
      </c>
      <c r="F383" s="6">
        <v>0</v>
      </c>
    </row>
    <row r="384" spans="1:6" x14ac:dyDescent="0.25">
      <c r="A384" s="22" t="s">
        <v>171</v>
      </c>
      <c r="B384" s="1">
        <v>37932.559999999998</v>
      </c>
      <c r="C384" s="1">
        <v>37932.559999999998</v>
      </c>
      <c r="D384" s="1">
        <v>-37932.559999999998</v>
      </c>
      <c r="E384" s="1">
        <v>0</v>
      </c>
      <c r="F384" s="6">
        <v>-1</v>
      </c>
    </row>
    <row r="385" spans="1:6" x14ac:dyDescent="0.25">
      <c r="A385" s="23" t="s">
        <v>27</v>
      </c>
      <c r="B385" s="1">
        <v>36932.559999999998</v>
      </c>
      <c r="C385" s="1">
        <v>36932.559999999998</v>
      </c>
      <c r="D385" s="1">
        <v>-36932.559999999998</v>
      </c>
      <c r="E385" s="1">
        <v>0</v>
      </c>
      <c r="F385" s="6">
        <v>-1</v>
      </c>
    </row>
    <row r="386" spans="1:6" x14ac:dyDescent="0.25">
      <c r="A386" s="24" t="s">
        <v>275</v>
      </c>
      <c r="B386" s="1">
        <v>1308.05</v>
      </c>
      <c r="C386" s="1">
        <v>1308.05</v>
      </c>
      <c r="D386" s="1">
        <v>-1308.05</v>
      </c>
      <c r="E386" s="1">
        <v>0</v>
      </c>
      <c r="F386" s="6">
        <v>-1</v>
      </c>
    </row>
    <row r="387" spans="1:6" x14ac:dyDescent="0.25">
      <c r="A387" s="24" t="s">
        <v>276</v>
      </c>
      <c r="B387" s="1">
        <v>2000</v>
      </c>
      <c r="C387" s="1">
        <v>2000</v>
      </c>
      <c r="D387" s="1">
        <v>-2000</v>
      </c>
      <c r="E387" s="1">
        <v>0</v>
      </c>
      <c r="F387" s="6">
        <v>-1</v>
      </c>
    </row>
    <row r="388" spans="1:6" x14ac:dyDescent="0.25">
      <c r="A388" s="24" t="s">
        <v>326</v>
      </c>
      <c r="B388" s="1">
        <v>2000</v>
      </c>
      <c r="C388" s="1">
        <v>2000</v>
      </c>
      <c r="D388" s="1">
        <v>-2000</v>
      </c>
      <c r="E388" s="1">
        <v>0</v>
      </c>
      <c r="F388" s="6">
        <v>-1</v>
      </c>
    </row>
    <row r="389" spans="1:6" x14ac:dyDescent="0.25">
      <c r="A389" s="24" t="s">
        <v>319</v>
      </c>
      <c r="B389" s="1">
        <v>14124.51</v>
      </c>
      <c r="C389" s="1">
        <v>14124.51</v>
      </c>
      <c r="D389" s="1">
        <v>-14124.51</v>
      </c>
      <c r="E389" s="1">
        <v>0</v>
      </c>
      <c r="F389" s="6">
        <v>-1</v>
      </c>
    </row>
    <row r="390" spans="1:6" x14ac:dyDescent="0.25">
      <c r="A390" s="24" t="s">
        <v>321</v>
      </c>
      <c r="B390" s="1">
        <v>11500</v>
      </c>
      <c r="C390" s="1">
        <v>11500</v>
      </c>
      <c r="D390" s="1">
        <v>-11500</v>
      </c>
      <c r="E390" s="1">
        <v>0</v>
      </c>
      <c r="F390" s="6">
        <v>-1</v>
      </c>
    </row>
    <row r="391" spans="1:6" x14ac:dyDescent="0.25">
      <c r="A391" s="24" t="s">
        <v>328</v>
      </c>
      <c r="B391" s="1">
        <v>3000</v>
      </c>
      <c r="C391" s="1">
        <v>3000</v>
      </c>
      <c r="D391" s="1">
        <v>-3000</v>
      </c>
      <c r="E391" s="1">
        <v>0</v>
      </c>
      <c r="F391" s="6">
        <v>-1</v>
      </c>
    </row>
    <row r="392" spans="1:6" x14ac:dyDescent="0.25">
      <c r="A392" s="24" t="s">
        <v>349</v>
      </c>
      <c r="B392" s="1">
        <v>3000</v>
      </c>
      <c r="C392" s="1">
        <v>3000</v>
      </c>
      <c r="D392" s="1">
        <v>-3000</v>
      </c>
      <c r="E392" s="1">
        <v>0</v>
      </c>
      <c r="F392" s="6">
        <v>-1</v>
      </c>
    </row>
    <row r="393" spans="1:6" x14ac:dyDescent="0.25">
      <c r="A393" s="23" t="s">
        <v>28</v>
      </c>
      <c r="B393" s="1">
        <v>1000</v>
      </c>
      <c r="C393" s="1">
        <v>1000</v>
      </c>
      <c r="D393" s="1">
        <v>-1000</v>
      </c>
      <c r="E393" s="1">
        <v>0</v>
      </c>
      <c r="F393" s="6">
        <v>-1</v>
      </c>
    </row>
    <row r="394" spans="1:6" x14ac:dyDescent="0.25">
      <c r="A394" s="24" t="s">
        <v>325</v>
      </c>
      <c r="B394" s="1">
        <v>1000</v>
      </c>
      <c r="C394" s="1">
        <v>1000</v>
      </c>
      <c r="D394" s="1">
        <v>-1000</v>
      </c>
      <c r="E394" s="1">
        <v>0</v>
      </c>
      <c r="F394" s="6">
        <v>-1</v>
      </c>
    </row>
    <row r="395" spans="1:6" x14ac:dyDescent="0.25">
      <c r="A395" s="22" t="s">
        <v>172</v>
      </c>
      <c r="B395" s="1">
        <v>21500</v>
      </c>
      <c r="C395" s="1">
        <v>21500</v>
      </c>
      <c r="D395" s="1">
        <v>-21500</v>
      </c>
      <c r="E395" s="1">
        <v>0</v>
      </c>
      <c r="F395" s="6">
        <v>-1</v>
      </c>
    </row>
    <row r="396" spans="1:6" x14ac:dyDescent="0.25">
      <c r="A396" s="23" t="s">
        <v>27</v>
      </c>
      <c r="B396" s="1">
        <v>21500</v>
      </c>
      <c r="C396" s="1">
        <v>21500</v>
      </c>
      <c r="D396" s="1">
        <v>-21500</v>
      </c>
      <c r="E396" s="1">
        <v>0</v>
      </c>
      <c r="F396" s="6">
        <v>-1</v>
      </c>
    </row>
    <row r="397" spans="1:6" x14ac:dyDescent="0.25">
      <c r="A397" s="24" t="s">
        <v>275</v>
      </c>
      <c r="B397" s="1">
        <v>2000</v>
      </c>
      <c r="C397" s="1">
        <v>2000</v>
      </c>
      <c r="D397" s="1">
        <v>-2000</v>
      </c>
      <c r="E397" s="1">
        <v>0</v>
      </c>
      <c r="F397" s="6">
        <v>-1</v>
      </c>
    </row>
    <row r="398" spans="1:6" x14ac:dyDescent="0.25">
      <c r="A398" s="24" t="s">
        <v>276</v>
      </c>
      <c r="B398" s="1">
        <v>4500</v>
      </c>
      <c r="C398" s="1">
        <v>4500</v>
      </c>
      <c r="D398" s="1">
        <v>-4500</v>
      </c>
      <c r="E398" s="1">
        <v>0</v>
      </c>
      <c r="F398" s="6">
        <v>-1</v>
      </c>
    </row>
    <row r="399" spans="1:6" x14ac:dyDescent="0.25">
      <c r="A399" s="24" t="s">
        <v>319</v>
      </c>
      <c r="B399" s="1">
        <v>1500</v>
      </c>
      <c r="C399" s="1">
        <v>1500</v>
      </c>
      <c r="D399" s="1">
        <v>-1500</v>
      </c>
      <c r="E399" s="1">
        <v>0</v>
      </c>
      <c r="F399" s="6">
        <v>-1</v>
      </c>
    </row>
    <row r="400" spans="1:6" x14ac:dyDescent="0.25">
      <c r="A400" s="24" t="s">
        <v>321</v>
      </c>
      <c r="B400" s="1">
        <v>11500</v>
      </c>
      <c r="C400" s="1">
        <v>11500</v>
      </c>
      <c r="D400" s="1">
        <v>-11500</v>
      </c>
      <c r="E400" s="1">
        <v>0</v>
      </c>
      <c r="F400" s="6">
        <v>-1</v>
      </c>
    </row>
    <row r="401" spans="1:6" x14ac:dyDescent="0.25">
      <c r="A401" s="24" t="s">
        <v>349</v>
      </c>
      <c r="B401" s="1">
        <v>2000</v>
      </c>
      <c r="C401" s="1">
        <v>2000</v>
      </c>
      <c r="D401" s="1">
        <v>-2000</v>
      </c>
      <c r="E401" s="1">
        <v>0</v>
      </c>
      <c r="F401" s="6">
        <v>-1</v>
      </c>
    </row>
    <row r="402" spans="1:6" x14ac:dyDescent="0.25">
      <c r="A402" s="22" t="s">
        <v>173</v>
      </c>
      <c r="B402" s="1">
        <v>246147.81</v>
      </c>
      <c r="C402" s="1">
        <v>246147.81</v>
      </c>
      <c r="D402" s="1">
        <v>-75344</v>
      </c>
      <c r="E402" s="1">
        <v>170803.81</v>
      </c>
      <c r="F402" s="6">
        <v>-0.30609250596216964</v>
      </c>
    </row>
    <row r="403" spans="1:6" x14ac:dyDescent="0.25">
      <c r="A403" s="23" t="s">
        <v>26</v>
      </c>
      <c r="B403" s="1">
        <v>170803.81</v>
      </c>
      <c r="C403" s="1">
        <v>170803.81</v>
      </c>
      <c r="D403" s="1">
        <v>0</v>
      </c>
      <c r="E403" s="1">
        <v>170803.81</v>
      </c>
      <c r="F403" s="6">
        <v>0</v>
      </c>
    </row>
    <row r="404" spans="1:6" x14ac:dyDescent="0.25">
      <c r="A404" s="24" t="s">
        <v>353</v>
      </c>
      <c r="B404" s="1">
        <v>10693</v>
      </c>
      <c r="C404" s="1">
        <v>10693</v>
      </c>
      <c r="D404" s="1">
        <v>0</v>
      </c>
      <c r="E404" s="1">
        <v>10693</v>
      </c>
      <c r="F404" s="6">
        <v>0</v>
      </c>
    </row>
    <row r="405" spans="1:6" x14ac:dyDescent="0.25">
      <c r="A405" s="24" t="s">
        <v>354</v>
      </c>
      <c r="B405" s="1">
        <v>4869.84</v>
      </c>
      <c r="C405" s="1">
        <v>4869.84</v>
      </c>
      <c r="D405" s="1">
        <v>0</v>
      </c>
      <c r="E405" s="1">
        <v>4869.84</v>
      </c>
      <c r="F405" s="6">
        <v>0</v>
      </c>
    </row>
    <row r="406" spans="1:6" x14ac:dyDescent="0.25">
      <c r="A406" s="24" t="s">
        <v>356</v>
      </c>
      <c r="B406" s="1">
        <v>128316</v>
      </c>
      <c r="C406" s="1">
        <v>128316</v>
      </c>
      <c r="D406" s="1">
        <v>0</v>
      </c>
      <c r="E406" s="1">
        <v>128316</v>
      </c>
      <c r="F406" s="6">
        <v>0</v>
      </c>
    </row>
    <row r="407" spans="1:6" x14ac:dyDescent="0.25">
      <c r="A407" s="24" t="s">
        <v>357</v>
      </c>
      <c r="B407" s="1">
        <v>16231.97</v>
      </c>
      <c r="C407" s="1">
        <v>16231.97</v>
      </c>
      <c r="D407" s="1">
        <v>0</v>
      </c>
      <c r="E407" s="1">
        <v>16231.97</v>
      </c>
      <c r="F407" s="6">
        <v>0</v>
      </c>
    </row>
    <row r="408" spans="1:6" x14ac:dyDescent="0.25">
      <c r="A408" s="24" t="s">
        <v>358</v>
      </c>
      <c r="B408" s="1">
        <v>10693</v>
      </c>
      <c r="C408" s="1">
        <v>10693</v>
      </c>
      <c r="D408" s="1">
        <v>0</v>
      </c>
      <c r="E408" s="1">
        <v>10693</v>
      </c>
      <c r="F408" s="6">
        <v>0</v>
      </c>
    </row>
    <row r="409" spans="1:6" x14ac:dyDescent="0.25">
      <c r="A409" s="23" t="s">
        <v>27</v>
      </c>
      <c r="B409" s="1">
        <v>68344</v>
      </c>
      <c r="C409" s="1">
        <v>68344</v>
      </c>
      <c r="D409" s="1">
        <v>-68344</v>
      </c>
      <c r="E409" s="1">
        <v>0</v>
      </c>
      <c r="F409" s="6">
        <v>-1</v>
      </c>
    </row>
    <row r="410" spans="1:6" x14ac:dyDescent="0.25">
      <c r="A410" s="24" t="s">
        <v>275</v>
      </c>
      <c r="B410" s="1">
        <v>8500</v>
      </c>
      <c r="C410" s="1">
        <v>8500</v>
      </c>
      <c r="D410" s="1">
        <v>-8500</v>
      </c>
      <c r="E410" s="1">
        <v>0</v>
      </c>
      <c r="F410" s="6">
        <v>-1</v>
      </c>
    </row>
    <row r="411" spans="1:6" x14ac:dyDescent="0.25">
      <c r="A411" s="24" t="s">
        <v>276</v>
      </c>
      <c r="B411" s="1">
        <v>7000</v>
      </c>
      <c r="C411" s="1">
        <v>7000</v>
      </c>
      <c r="D411" s="1">
        <v>-7000</v>
      </c>
      <c r="E411" s="1">
        <v>0</v>
      </c>
      <c r="F411" s="6">
        <v>-1</v>
      </c>
    </row>
    <row r="412" spans="1:6" x14ac:dyDescent="0.25">
      <c r="A412" s="24" t="s">
        <v>360</v>
      </c>
      <c r="B412" s="1">
        <v>10000</v>
      </c>
      <c r="C412" s="1">
        <v>10000</v>
      </c>
      <c r="D412" s="1">
        <v>-10000</v>
      </c>
      <c r="E412" s="1">
        <v>0</v>
      </c>
      <c r="F412" s="6">
        <v>-1</v>
      </c>
    </row>
    <row r="413" spans="1:6" x14ac:dyDescent="0.25">
      <c r="A413" s="24" t="s">
        <v>318</v>
      </c>
      <c r="B413" s="1">
        <v>844</v>
      </c>
      <c r="C413" s="1">
        <v>844</v>
      </c>
      <c r="D413" s="1">
        <v>-844</v>
      </c>
      <c r="E413" s="1">
        <v>0</v>
      </c>
      <c r="F413" s="6">
        <v>-1</v>
      </c>
    </row>
    <row r="414" spans="1:6" x14ac:dyDescent="0.25">
      <c r="A414" s="24" t="s">
        <v>328</v>
      </c>
      <c r="B414" s="1">
        <v>27000</v>
      </c>
      <c r="C414" s="1">
        <v>27000</v>
      </c>
      <c r="D414" s="1">
        <v>-27000</v>
      </c>
      <c r="E414" s="1">
        <v>0</v>
      </c>
      <c r="F414" s="6">
        <v>-1</v>
      </c>
    </row>
    <row r="415" spans="1:6" x14ac:dyDescent="0.25">
      <c r="A415" s="24" t="s">
        <v>352</v>
      </c>
      <c r="B415" s="1">
        <v>15000</v>
      </c>
      <c r="C415" s="1">
        <v>15000</v>
      </c>
      <c r="D415" s="1">
        <v>-15000</v>
      </c>
      <c r="E415" s="1">
        <v>0</v>
      </c>
      <c r="F415" s="6">
        <v>-1</v>
      </c>
    </row>
    <row r="416" spans="1:6" x14ac:dyDescent="0.25">
      <c r="A416" s="23" t="s">
        <v>28</v>
      </c>
      <c r="B416" s="1">
        <v>7000</v>
      </c>
      <c r="C416" s="1">
        <v>7000</v>
      </c>
      <c r="D416" s="1">
        <v>-7000</v>
      </c>
      <c r="E416" s="1">
        <v>0</v>
      </c>
      <c r="F416" s="6">
        <v>-1</v>
      </c>
    </row>
    <row r="417" spans="1:6" x14ac:dyDescent="0.25">
      <c r="A417" s="24" t="s">
        <v>325</v>
      </c>
      <c r="B417" s="1">
        <v>7000</v>
      </c>
      <c r="C417" s="1">
        <v>7000</v>
      </c>
      <c r="D417" s="1">
        <v>-7000</v>
      </c>
      <c r="E417" s="1">
        <v>0</v>
      </c>
      <c r="F417" s="6">
        <v>-1</v>
      </c>
    </row>
    <row r="418" spans="1:6" x14ac:dyDescent="0.25">
      <c r="A418" s="22" t="s">
        <v>174</v>
      </c>
      <c r="B418" s="1">
        <v>800422.87</v>
      </c>
      <c r="C418" s="1">
        <v>627304.17999999993</v>
      </c>
      <c r="D418" s="1">
        <v>-398922.97</v>
      </c>
      <c r="E418" s="1">
        <v>228381.21</v>
      </c>
      <c r="F418" s="6">
        <v>-0.635932268138242</v>
      </c>
    </row>
    <row r="419" spans="1:6" x14ac:dyDescent="0.25">
      <c r="A419" s="23" t="s">
        <v>27</v>
      </c>
      <c r="B419" s="1">
        <v>136019.99</v>
      </c>
      <c r="C419" s="1">
        <v>82363.8</v>
      </c>
      <c r="D419" s="1">
        <v>-82363.8</v>
      </c>
      <c r="E419" s="1">
        <v>-5.8264504332328215E-13</v>
      </c>
      <c r="F419" s="6">
        <v>-1</v>
      </c>
    </row>
    <row r="420" spans="1:6" x14ac:dyDescent="0.25">
      <c r="A420" s="24" t="s">
        <v>276</v>
      </c>
      <c r="B420" s="1">
        <v>45000</v>
      </c>
      <c r="C420" s="1">
        <v>21.889999999999418</v>
      </c>
      <c r="D420" s="1">
        <v>-21.89</v>
      </c>
      <c r="E420" s="1">
        <v>-5.8264504332328215E-13</v>
      </c>
      <c r="F420" s="6">
        <v>-1.0000000000000266</v>
      </c>
    </row>
    <row r="421" spans="1:6" x14ac:dyDescent="0.25">
      <c r="A421" s="24" t="s">
        <v>278</v>
      </c>
      <c r="B421" s="1">
        <v>65719.990000000005</v>
      </c>
      <c r="C421" s="1">
        <v>65719.990000000005</v>
      </c>
      <c r="D421" s="1">
        <v>-65719.990000000005</v>
      </c>
      <c r="E421" s="1">
        <v>0</v>
      </c>
      <c r="F421" s="6">
        <v>-1</v>
      </c>
    </row>
    <row r="422" spans="1:6" x14ac:dyDescent="0.25">
      <c r="A422" s="24" t="s">
        <v>320</v>
      </c>
      <c r="B422" s="1">
        <v>25300</v>
      </c>
      <c r="C422" s="1">
        <v>16621.919999999998</v>
      </c>
      <c r="D422" s="1">
        <v>-16621.919999999998</v>
      </c>
      <c r="E422" s="1">
        <v>0</v>
      </c>
      <c r="F422" s="6">
        <v>-1</v>
      </c>
    </row>
    <row r="423" spans="1:6" x14ac:dyDescent="0.25">
      <c r="A423" s="23" t="s">
        <v>32</v>
      </c>
      <c r="B423" s="1">
        <v>576402.88</v>
      </c>
      <c r="C423" s="1">
        <v>544940.38</v>
      </c>
      <c r="D423" s="1">
        <v>-316559.17</v>
      </c>
      <c r="E423" s="1">
        <v>228381.21</v>
      </c>
      <c r="F423" s="6">
        <v>-0.58090606168696834</v>
      </c>
    </row>
    <row r="424" spans="1:6" x14ac:dyDescent="0.25">
      <c r="A424" s="24" t="s">
        <v>350</v>
      </c>
      <c r="B424" s="1">
        <v>300000</v>
      </c>
      <c r="C424" s="1">
        <v>268537.5</v>
      </c>
      <c r="D424" s="1">
        <v>-45256.29</v>
      </c>
      <c r="E424" s="1">
        <v>223281.21</v>
      </c>
      <c r="F424" s="6">
        <v>-0.16852875296746264</v>
      </c>
    </row>
    <row r="425" spans="1:6" x14ac:dyDescent="0.25">
      <c r="A425" s="24" t="s">
        <v>351</v>
      </c>
      <c r="B425" s="1">
        <v>276402.88</v>
      </c>
      <c r="C425" s="1">
        <v>276402.88</v>
      </c>
      <c r="D425" s="1">
        <v>-271302.88</v>
      </c>
      <c r="E425" s="1">
        <v>5100</v>
      </c>
      <c r="F425" s="6">
        <v>-0.98154867272005275</v>
      </c>
    </row>
    <row r="426" spans="1:6" x14ac:dyDescent="0.25">
      <c r="A426" s="23" t="s">
        <v>28</v>
      </c>
      <c r="B426" s="1">
        <v>88000</v>
      </c>
      <c r="C426" s="1">
        <v>0</v>
      </c>
      <c r="D426" s="1">
        <v>0</v>
      </c>
      <c r="E426" s="1">
        <v>0</v>
      </c>
      <c r="F426" s="6">
        <v>0</v>
      </c>
    </row>
    <row r="427" spans="1:6" x14ac:dyDescent="0.25">
      <c r="A427" s="24" t="s">
        <v>365</v>
      </c>
      <c r="B427" s="1">
        <v>5000</v>
      </c>
      <c r="C427" s="1">
        <v>0</v>
      </c>
      <c r="D427" s="1">
        <v>0</v>
      </c>
      <c r="E427" s="1">
        <v>0</v>
      </c>
      <c r="F427" s="6">
        <v>0</v>
      </c>
    </row>
    <row r="428" spans="1:6" x14ac:dyDescent="0.25">
      <c r="A428" s="24" t="s">
        <v>325</v>
      </c>
      <c r="B428" s="1">
        <v>18000</v>
      </c>
      <c r="C428" s="1">
        <v>0</v>
      </c>
      <c r="D428" s="1">
        <v>0</v>
      </c>
      <c r="E428" s="1">
        <v>0</v>
      </c>
      <c r="F428" s="6">
        <v>0</v>
      </c>
    </row>
    <row r="429" spans="1:6" x14ac:dyDescent="0.25">
      <c r="A429" s="24" t="s">
        <v>314</v>
      </c>
      <c r="B429" s="1">
        <v>65000</v>
      </c>
      <c r="C429" s="1">
        <v>0</v>
      </c>
      <c r="D429" s="1">
        <v>0</v>
      </c>
      <c r="E429" s="1">
        <v>0</v>
      </c>
      <c r="F429" s="6">
        <v>0</v>
      </c>
    </row>
    <row r="430" spans="1:6" x14ac:dyDescent="0.25">
      <c r="A430" s="22" t="s">
        <v>175</v>
      </c>
      <c r="B430" s="1">
        <v>96082.81</v>
      </c>
      <c r="C430" s="1">
        <v>96082.81</v>
      </c>
      <c r="D430" s="1">
        <v>-96082.81</v>
      </c>
      <c r="E430" s="1">
        <v>0</v>
      </c>
      <c r="F430" s="6">
        <v>-1</v>
      </c>
    </row>
    <row r="431" spans="1:6" x14ac:dyDescent="0.25">
      <c r="A431" s="23" t="s">
        <v>27</v>
      </c>
      <c r="B431" s="1">
        <v>96082.81</v>
      </c>
      <c r="C431" s="1">
        <v>96082.81</v>
      </c>
      <c r="D431" s="1">
        <v>-96082.81</v>
      </c>
      <c r="E431" s="1">
        <v>0</v>
      </c>
      <c r="F431" s="6">
        <v>-1</v>
      </c>
    </row>
    <row r="432" spans="1:6" x14ac:dyDescent="0.25">
      <c r="A432" s="24" t="s">
        <v>275</v>
      </c>
      <c r="B432" s="1">
        <v>3500</v>
      </c>
      <c r="C432" s="1">
        <v>3500</v>
      </c>
      <c r="D432" s="1">
        <v>-3500</v>
      </c>
      <c r="E432" s="1">
        <v>0</v>
      </c>
      <c r="F432" s="6">
        <v>-1</v>
      </c>
    </row>
    <row r="433" spans="1:6" x14ac:dyDescent="0.25">
      <c r="A433" s="24" t="s">
        <v>276</v>
      </c>
      <c r="B433" s="1">
        <v>5582.81</v>
      </c>
      <c r="C433" s="1">
        <v>5582.81</v>
      </c>
      <c r="D433" s="1">
        <v>-5582.81</v>
      </c>
      <c r="E433" s="1">
        <v>0</v>
      </c>
      <c r="F433" s="6">
        <v>-1</v>
      </c>
    </row>
    <row r="434" spans="1:6" x14ac:dyDescent="0.25">
      <c r="A434" s="24" t="s">
        <v>326</v>
      </c>
      <c r="B434" s="1">
        <v>39000</v>
      </c>
      <c r="C434" s="1">
        <v>39000</v>
      </c>
      <c r="D434" s="1">
        <v>-39000</v>
      </c>
      <c r="E434" s="1">
        <v>0</v>
      </c>
      <c r="F434" s="6">
        <v>-1</v>
      </c>
    </row>
    <row r="435" spans="1:6" x14ac:dyDescent="0.25">
      <c r="A435" s="24" t="s">
        <v>319</v>
      </c>
      <c r="B435" s="1">
        <v>13000</v>
      </c>
      <c r="C435" s="1">
        <v>13000</v>
      </c>
      <c r="D435" s="1">
        <v>-13000</v>
      </c>
      <c r="E435" s="1">
        <v>0</v>
      </c>
      <c r="F435" s="6">
        <v>-1</v>
      </c>
    </row>
    <row r="436" spans="1:6" x14ac:dyDescent="0.25">
      <c r="A436" s="24" t="s">
        <v>328</v>
      </c>
      <c r="B436" s="1">
        <v>2000</v>
      </c>
      <c r="C436" s="1">
        <v>2000</v>
      </c>
      <c r="D436" s="1">
        <v>-2000</v>
      </c>
      <c r="E436" s="1">
        <v>0</v>
      </c>
      <c r="F436" s="6">
        <v>-1</v>
      </c>
    </row>
    <row r="437" spans="1:6" x14ac:dyDescent="0.25">
      <c r="A437" s="24" t="s">
        <v>316</v>
      </c>
      <c r="B437" s="1">
        <v>18000</v>
      </c>
      <c r="C437" s="1">
        <v>18000</v>
      </c>
      <c r="D437" s="1">
        <v>-18000</v>
      </c>
      <c r="E437" s="1">
        <v>0</v>
      </c>
      <c r="F437" s="6">
        <v>-1</v>
      </c>
    </row>
    <row r="438" spans="1:6" x14ac:dyDescent="0.25">
      <c r="A438" s="24" t="s">
        <v>352</v>
      </c>
      <c r="B438" s="1">
        <v>15000</v>
      </c>
      <c r="C438" s="1">
        <v>15000</v>
      </c>
      <c r="D438" s="1">
        <v>-15000</v>
      </c>
      <c r="E438" s="1">
        <v>0</v>
      </c>
      <c r="F438" s="6">
        <v>-1</v>
      </c>
    </row>
    <row r="439" spans="1:6" x14ac:dyDescent="0.25">
      <c r="A439" s="21" t="s">
        <v>138</v>
      </c>
      <c r="B439" s="1">
        <v>46000</v>
      </c>
      <c r="C439" s="1">
        <v>46000</v>
      </c>
      <c r="D439" s="1">
        <v>-46000</v>
      </c>
      <c r="E439" s="1">
        <v>0</v>
      </c>
      <c r="F439" s="6">
        <v>-1</v>
      </c>
    </row>
    <row r="440" spans="1:6" x14ac:dyDescent="0.25">
      <c r="A440" s="22" t="s">
        <v>176</v>
      </c>
      <c r="B440" s="1">
        <v>46000</v>
      </c>
      <c r="C440" s="1">
        <v>46000</v>
      </c>
      <c r="D440" s="1">
        <v>-46000</v>
      </c>
      <c r="E440" s="1">
        <v>0</v>
      </c>
      <c r="F440" s="6">
        <v>-1</v>
      </c>
    </row>
    <row r="441" spans="1:6" x14ac:dyDescent="0.25">
      <c r="A441" s="23" t="s">
        <v>27</v>
      </c>
      <c r="B441" s="1">
        <v>46000</v>
      </c>
      <c r="C441" s="1">
        <v>46000</v>
      </c>
      <c r="D441" s="1">
        <v>-46000</v>
      </c>
      <c r="E441" s="1">
        <v>0</v>
      </c>
      <c r="F441" s="6">
        <v>-1</v>
      </c>
    </row>
    <row r="442" spans="1:6" x14ac:dyDescent="0.25">
      <c r="A442" s="24" t="s">
        <v>376</v>
      </c>
      <c r="B442" s="1">
        <v>18000</v>
      </c>
      <c r="C442" s="1">
        <v>18000</v>
      </c>
      <c r="D442" s="1">
        <v>-18000</v>
      </c>
      <c r="E442" s="1">
        <v>0</v>
      </c>
      <c r="F442" s="6">
        <v>-1</v>
      </c>
    </row>
    <row r="443" spans="1:6" x14ac:dyDescent="0.25">
      <c r="A443" s="24" t="s">
        <v>328</v>
      </c>
      <c r="B443" s="1">
        <v>10000</v>
      </c>
      <c r="C443" s="1">
        <v>10000</v>
      </c>
      <c r="D443" s="1">
        <v>-10000</v>
      </c>
      <c r="E443" s="1">
        <v>0</v>
      </c>
      <c r="F443" s="6">
        <v>-1</v>
      </c>
    </row>
    <row r="444" spans="1:6" x14ac:dyDescent="0.25">
      <c r="A444" s="24" t="s">
        <v>352</v>
      </c>
      <c r="B444" s="1">
        <v>6000</v>
      </c>
      <c r="C444" s="1">
        <v>6000</v>
      </c>
      <c r="D444" s="1">
        <v>-6000</v>
      </c>
      <c r="E444" s="1">
        <v>0</v>
      </c>
      <c r="F444" s="6">
        <v>-1</v>
      </c>
    </row>
    <row r="445" spans="1:6" x14ac:dyDescent="0.25">
      <c r="A445" s="24" t="s">
        <v>363</v>
      </c>
      <c r="B445" s="1">
        <v>6000</v>
      </c>
      <c r="C445" s="1">
        <v>6000</v>
      </c>
      <c r="D445" s="1">
        <v>-6000</v>
      </c>
      <c r="E445" s="1">
        <v>0</v>
      </c>
      <c r="F445" s="6">
        <v>-1</v>
      </c>
    </row>
    <row r="446" spans="1:6" x14ac:dyDescent="0.25">
      <c r="A446" s="24" t="s">
        <v>377</v>
      </c>
      <c r="B446" s="1">
        <v>6000</v>
      </c>
      <c r="C446" s="1">
        <v>6000</v>
      </c>
      <c r="D446" s="1">
        <v>-6000</v>
      </c>
      <c r="E446" s="1">
        <v>0</v>
      </c>
      <c r="F446" s="6">
        <v>-1</v>
      </c>
    </row>
    <row r="447" spans="1:6" x14ac:dyDescent="0.25">
      <c r="A447" s="21" t="s">
        <v>139</v>
      </c>
      <c r="B447" s="1">
        <v>5500</v>
      </c>
      <c r="C447" s="1">
        <v>0</v>
      </c>
      <c r="D447" s="1">
        <v>0</v>
      </c>
      <c r="E447" s="1">
        <v>0</v>
      </c>
      <c r="F447" s="6">
        <v>0</v>
      </c>
    </row>
    <row r="448" spans="1:6" x14ac:dyDescent="0.25">
      <c r="A448" s="22" t="s">
        <v>177</v>
      </c>
      <c r="B448" s="1">
        <v>5500</v>
      </c>
      <c r="C448" s="1">
        <v>0</v>
      </c>
      <c r="D448" s="1">
        <v>0</v>
      </c>
      <c r="E448" s="1">
        <v>0</v>
      </c>
      <c r="F448" s="6">
        <v>0</v>
      </c>
    </row>
    <row r="449" spans="1:6" x14ac:dyDescent="0.25">
      <c r="A449" s="23" t="s">
        <v>27</v>
      </c>
      <c r="B449" s="1">
        <v>5500</v>
      </c>
      <c r="C449" s="1">
        <v>0</v>
      </c>
      <c r="D449" s="1">
        <v>0</v>
      </c>
      <c r="E449" s="1">
        <v>0</v>
      </c>
      <c r="F449" s="6">
        <v>0</v>
      </c>
    </row>
    <row r="450" spans="1:6" x14ac:dyDescent="0.25">
      <c r="A450" s="24" t="s">
        <v>349</v>
      </c>
      <c r="B450" s="1">
        <v>5500</v>
      </c>
      <c r="C450" s="1">
        <v>0</v>
      </c>
      <c r="D450" s="1">
        <v>0</v>
      </c>
      <c r="E450" s="1">
        <v>0</v>
      </c>
      <c r="F450" s="6">
        <v>0</v>
      </c>
    </row>
    <row r="451" spans="1:6" x14ac:dyDescent="0.25">
      <c r="A451" s="21" t="s">
        <v>140</v>
      </c>
      <c r="B451" s="1">
        <v>189996.52</v>
      </c>
      <c r="C451" s="1">
        <v>189996.51999999996</v>
      </c>
      <c r="D451" s="1">
        <v>-181210.89</v>
      </c>
      <c r="E451" s="1">
        <v>8785.630000000001</v>
      </c>
      <c r="F451" s="6">
        <v>-0.95375899516475382</v>
      </c>
    </row>
    <row r="452" spans="1:6" x14ac:dyDescent="0.25">
      <c r="A452" s="22" t="s">
        <v>178</v>
      </c>
      <c r="B452" s="1">
        <v>90920.920000000013</v>
      </c>
      <c r="C452" s="1">
        <v>90920.920000000013</v>
      </c>
      <c r="D452" s="1">
        <v>-90920.920000000013</v>
      </c>
      <c r="E452" s="1">
        <v>0</v>
      </c>
      <c r="F452" s="6">
        <v>-1</v>
      </c>
    </row>
    <row r="453" spans="1:6" x14ac:dyDescent="0.25">
      <c r="A453" s="23" t="s">
        <v>27</v>
      </c>
      <c r="B453" s="1">
        <v>90920.920000000013</v>
      </c>
      <c r="C453" s="1">
        <v>90920.920000000013</v>
      </c>
      <c r="D453" s="1">
        <v>-90920.920000000013</v>
      </c>
      <c r="E453" s="1">
        <v>0</v>
      </c>
      <c r="F453" s="6">
        <v>-1</v>
      </c>
    </row>
    <row r="454" spans="1:6" x14ac:dyDescent="0.25">
      <c r="A454" s="24" t="s">
        <v>275</v>
      </c>
      <c r="B454" s="1">
        <v>4000</v>
      </c>
      <c r="C454" s="1">
        <v>4000</v>
      </c>
      <c r="D454" s="1">
        <v>-4000</v>
      </c>
      <c r="E454" s="1">
        <v>0</v>
      </c>
      <c r="F454" s="6">
        <v>-1</v>
      </c>
    </row>
    <row r="455" spans="1:6" x14ac:dyDescent="0.25">
      <c r="A455" s="24" t="s">
        <v>276</v>
      </c>
      <c r="B455" s="1">
        <v>9000</v>
      </c>
      <c r="C455" s="1">
        <v>9000</v>
      </c>
      <c r="D455" s="1">
        <v>-9000</v>
      </c>
      <c r="E455" s="1">
        <v>0</v>
      </c>
      <c r="F455" s="6">
        <v>-1</v>
      </c>
    </row>
    <row r="456" spans="1:6" x14ac:dyDescent="0.25">
      <c r="A456" s="24" t="s">
        <v>319</v>
      </c>
      <c r="B456" s="1">
        <v>21090.240000000002</v>
      </c>
      <c r="C456" s="1">
        <v>21090.240000000002</v>
      </c>
      <c r="D456" s="1">
        <v>-21090.240000000002</v>
      </c>
      <c r="E456" s="1">
        <v>0</v>
      </c>
      <c r="F456" s="6">
        <v>-1</v>
      </c>
    </row>
    <row r="457" spans="1:6" x14ac:dyDescent="0.25">
      <c r="A457" s="24" t="s">
        <v>321</v>
      </c>
      <c r="B457" s="1">
        <v>56830.68</v>
      </c>
      <c r="C457" s="1">
        <v>56830.68</v>
      </c>
      <c r="D457" s="1">
        <v>-56830.68</v>
      </c>
      <c r="E457" s="1">
        <v>0</v>
      </c>
      <c r="F457" s="6">
        <v>-1</v>
      </c>
    </row>
    <row r="458" spans="1:6" x14ac:dyDescent="0.25">
      <c r="A458" s="22" t="s">
        <v>179</v>
      </c>
      <c r="B458" s="1">
        <v>73659.58</v>
      </c>
      <c r="C458" s="1">
        <v>73659.58</v>
      </c>
      <c r="D458" s="1">
        <v>-73659.58</v>
      </c>
      <c r="E458" s="1">
        <v>0</v>
      </c>
      <c r="F458" s="6">
        <v>-1</v>
      </c>
    </row>
    <row r="459" spans="1:6" x14ac:dyDescent="0.25">
      <c r="A459" s="23" t="s">
        <v>27</v>
      </c>
      <c r="B459" s="1">
        <v>73659.58</v>
      </c>
      <c r="C459" s="1">
        <v>73659.58</v>
      </c>
      <c r="D459" s="1">
        <v>-73659.58</v>
      </c>
      <c r="E459" s="1">
        <v>0</v>
      </c>
      <c r="F459" s="6">
        <v>-1</v>
      </c>
    </row>
    <row r="460" spans="1:6" x14ac:dyDescent="0.25">
      <c r="A460" s="24" t="s">
        <v>276</v>
      </c>
      <c r="B460" s="1">
        <v>9938</v>
      </c>
      <c r="C460" s="1">
        <v>9938</v>
      </c>
      <c r="D460" s="1">
        <v>-9938</v>
      </c>
      <c r="E460" s="1">
        <v>0</v>
      </c>
      <c r="F460" s="6">
        <v>-1</v>
      </c>
    </row>
    <row r="461" spans="1:6" x14ac:dyDescent="0.25">
      <c r="A461" s="24" t="s">
        <v>321</v>
      </c>
      <c r="B461" s="1">
        <v>56830.58</v>
      </c>
      <c r="C461" s="1">
        <v>56830.58</v>
      </c>
      <c r="D461" s="1">
        <v>-56830.58</v>
      </c>
      <c r="E461" s="1">
        <v>0</v>
      </c>
      <c r="F461" s="6">
        <v>-1</v>
      </c>
    </row>
    <row r="462" spans="1:6" x14ac:dyDescent="0.25">
      <c r="A462" s="24" t="s">
        <v>352</v>
      </c>
      <c r="B462" s="1">
        <v>6891</v>
      </c>
      <c r="C462" s="1">
        <v>6891</v>
      </c>
      <c r="D462" s="1">
        <v>-6891</v>
      </c>
      <c r="E462" s="1">
        <v>0</v>
      </c>
      <c r="F462" s="6">
        <v>-1</v>
      </c>
    </row>
    <row r="463" spans="1:6" x14ac:dyDescent="0.25">
      <c r="A463" s="22" t="s">
        <v>180</v>
      </c>
      <c r="B463" s="1">
        <v>25416.02</v>
      </c>
      <c r="C463" s="1">
        <v>25416.020000000004</v>
      </c>
      <c r="D463" s="1">
        <v>-16630.39</v>
      </c>
      <c r="E463" s="1">
        <v>8785.630000000001</v>
      </c>
      <c r="F463" s="6">
        <v>-0.654327074026539</v>
      </c>
    </row>
    <row r="464" spans="1:6" x14ac:dyDescent="0.25">
      <c r="A464" s="23" t="s">
        <v>26</v>
      </c>
      <c r="B464" s="1">
        <v>0</v>
      </c>
      <c r="C464" s="1">
        <v>12299.87</v>
      </c>
      <c r="D464" s="1">
        <v>-3514.24</v>
      </c>
      <c r="E464" s="1">
        <v>8785.630000000001</v>
      </c>
      <c r="F464" s="6">
        <v>-0.2857135888428089</v>
      </c>
    </row>
    <row r="465" spans="1:6" x14ac:dyDescent="0.25">
      <c r="A465" s="24" t="s">
        <v>353</v>
      </c>
      <c r="B465" s="1">
        <v>0</v>
      </c>
      <c r="C465" s="1">
        <v>777.58</v>
      </c>
      <c r="D465" s="1">
        <v>-222.16</v>
      </c>
      <c r="E465" s="1">
        <v>555.42000000000007</v>
      </c>
      <c r="F465" s="6">
        <v>-0.28570693690681342</v>
      </c>
    </row>
    <row r="466" spans="1:6" x14ac:dyDescent="0.25">
      <c r="A466" s="24" t="s">
        <v>354</v>
      </c>
      <c r="B466" s="1">
        <v>0</v>
      </c>
      <c r="C466" s="1">
        <v>233.33</v>
      </c>
      <c r="D466" s="1">
        <v>-66.66</v>
      </c>
      <c r="E466" s="1">
        <v>166.67000000000002</v>
      </c>
      <c r="F466" s="6">
        <v>-0.2856897955685081</v>
      </c>
    </row>
    <row r="467" spans="1:6" x14ac:dyDescent="0.25">
      <c r="A467" s="24" t="s">
        <v>356</v>
      </c>
      <c r="B467" s="1">
        <v>0</v>
      </c>
      <c r="C467" s="1">
        <v>9331</v>
      </c>
      <c r="D467" s="1">
        <v>-2666</v>
      </c>
      <c r="E467" s="1">
        <v>6665</v>
      </c>
      <c r="F467" s="6">
        <v>-0.2857142857142857</v>
      </c>
    </row>
    <row r="468" spans="1:6" x14ac:dyDescent="0.25">
      <c r="A468" s="24" t="s">
        <v>357</v>
      </c>
      <c r="B468" s="1">
        <v>0</v>
      </c>
      <c r="C468" s="1">
        <v>1180.3800000000001</v>
      </c>
      <c r="D468" s="1">
        <v>-337.26</v>
      </c>
      <c r="E468" s="1">
        <v>843.12000000000012</v>
      </c>
      <c r="F468" s="6">
        <v>-0.28572154729832761</v>
      </c>
    </row>
    <row r="469" spans="1:6" x14ac:dyDescent="0.25">
      <c r="A469" s="24" t="s">
        <v>358</v>
      </c>
      <c r="B469" s="1">
        <v>0</v>
      </c>
      <c r="C469" s="1">
        <v>777.58</v>
      </c>
      <c r="D469" s="1">
        <v>-222.16</v>
      </c>
      <c r="E469" s="1">
        <v>555.42000000000007</v>
      </c>
      <c r="F469" s="6">
        <v>-0.28570693690681342</v>
      </c>
    </row>
    <row r="470" spans="1:6" x14ac:dyDescent="0.25">
      <c r="A470" s="23" t="s">
        <v>27</v>
      </c>
      <c r="B470" s="1">
        <v>23943.56</v>
      </c>
      <c r="C470" s="1">
        <v>11643.69</v>
      </c>
      <c r="D470" s="1">
        <v>-11643.689999999999</v>
      </c>
      <c r="E470" s="1">
        <v>0</v>
      </c>
      <c r="F470" s="6">
        <v>-0.99999999999999989</v>
      </c>
    </row>
    <row r="471" spans="1:6" x14ac:dyDescent="0.25">
      <c r="A471" s="24" t="s">
        <v>275</v>
      </c>
      <c r="B471" s="1">
        <v>2000</v>
      </c>
      <c r="C471" s="1">
        <v>2000</v>
      </c>
      <c r="D471" s="1">
        <v>-2000</v>
      </c>
      <c r="E471" s="1">
        <v>0</v>
      </c>
      <c r="F471" s="6">
        <v>-1</v>
      </c>
    </row>
    <row r="472" spans="1:6" x14ac:dyDescent="0.25">
      <c r="A472" s="24" t="s">
        <v>276</v>
      </c>
      <c r="B472" s="1">
        <v>3000</v>
      </c>
      <c r="C472" s="1">
        <v>3000</v>
      </c>
      <c r="D472" s="1">
        <v>-3000</v>
      </c>
      <c r="E472" s="1">
        <v>0</v>
      </c>
      <c r="F472" s="6">
        <v>-1</v>
      </c>
    </row>
    <row r="473" spans="1:6" x14ac:dyDescent="0.25">
      <c r="A473" s="24" t="s">
        <v>321</v>
      </c>
      <c r="B473" s="1">
        <v>18943.560000000001</v>
      </c>
      <c r="C473" s="1">
        <v>6643.6900000000005</v>
      </c>
      <c r="D473" s="1">
        <v>-6643.69</v>
      </c>
      <c r="E473" s="1">
        <v>0</v>
      </c>
      <c r="F473" s="6">
        <v>-0.99999999999999989</v>
      </c>
    </row>
    <row r="474" spans="1:6" x14ac:dyDescent="0.25">
      <c r="A474" s="23" t="s">
        <v>28</v>
      </c>
      <c r="B474" s="1">
        <v>1472.46</v>
      </c>
      <c r="C474" s="1">
        <v>1472.46</v>
      </c>
      <c r="D474" s="1">
        <v>-1472.46</v>
      </c>
      <c r="E474" s="1">
        <v>0</v>
      </c>
      <c r="F474" s="6">
        <v>-1</v>
      </c>
    </row>
    <row r="475" spans="1:6" x14ac:dyDescent="0.25">
      <c r="A475" s="24" t="s">
        <v>365</v>
      </c>
      <c r="B475" s="1">
        <v>1472.46</v>
      </c>
      <c r="C475" s="1">
        <v>1472.46</v>
      </c>
      <c r="D475" s="1">
        <v>-1472.46</v>
      </c>
      <c r="E475" s="1">
        <v>0</v>
      </c>
      <c r="F475" s="6">
        <v>-1</v>
      </c>
    </row>
    <row r="476" spans="1:6" x14ac:dyDescent="0.25">
      <c r="A476" s="19" t="s">
        <v>57</v>
      </c>
      <c r="B476" s="1">
        <v>8495545.0500000026</v>
      </c>
      <c r="C476" s="1">
        <v>8590384.4400000013</v>
      </c>
      <c r="D476" s="1">
        <v>-1282854.83</v>
      </c>
      <c r="E476" s="1">
        <v>7307529.6100000013</v>
      </c>
      <c r="F476" s="6">
        <v>-0.14933613727769324</v>
      </c>
    </row>
    <row r="477" spans="1:6" x14ac:dyDescent="0.25">
      <c r="A477" s="21" t="s">
        <v>133</v>
      </c>
      <c r="B477" s="1">
        <v>107000</v>
      </c>
      <c r="C477" s="1">
        <v>107000</v>
      </c>
      <c r="D477" s="1">
        <v>-34000</v>
      </c>
      <c r="E477" s="1">
        <v>73000</v>
      </c>
      <c r="F477" s="6">
        <v>-0.31775700934579437</v>
      </c>
    </row>
    <row r="478" spans="1:6" x14ac:dyDescent="0.25">
      <c r="A478" s="22" t="s">
        <v>164</v>
      </c>
      <c r="B478" s="1">
        <v>45000</v>
      </c>
      <c r="C478" s="1">
        <v>36700</v>
      </c>
      <c r="D478" s="1">
        <v>-3700</v>
      </c>
      <c r="E478" s="1">
        <v>33000</v>
      </c>
      <c r="F478" s="6">
        <v>-0.1008174386920981</v>
      </c>
    </row>
    <row r="479" spans="1:6" x14ac:dyDescent="0.25">
      <c r="A479" s="23" t="s">
        <v>27</v>
      </c>
      <c r="B479" s="1">
        <v>45000</v>
      </c>
      <c r="C479" s="1">
        <v>36700</v>
      </c>
      <c r="D479" s="1">
        <v>-3700</v>
      </c>
      <c r="E479" s="1">
        <v>33000</v>
      </c>
      <c r="F479" s="6">
        <v>-0.1008174386920981</v>
      </c>
    </row>
    <row r="480" spans="1:6" x14ac:dyDescent="0.25">
      <c r="A480" s="24" t="s">
        <v>276</v>
      </c>
      <c r="B480" s="1">
        <v>45000</v>
      </c>
      <c r="C480" s="1">
        <v>36700</v>
      </c>
      <c r="D480" s="1">
        <v>-3700</v>
      </c>
      <c r="E480" s="1">
        <v>33000</v>
      </c>
      <c r="F480" s="6">
        <v>-0.1008174386920981</v>
      </c>
    </row>
    <row r="481" spans="1:6" x14ac:dyDescent="0.25">
      <c r="A481" s="22" t="s">
        <v>165</v>
      </c>
      <c r="B481" s="1">
        <v>62000</v>
      </c>
      <c r="C481" s="1">
        <v>70300</v>
      </c>
      <c r="D481" s="1">
        <v>-30300</v>
      </c>
      <c r="E481" s="1">
        <v>40000</v>
      </c>
      <c r="F481" s="6">
        <v>-0.43100995732574682</v>
      </c>
    </row>
    <row r="482" spans="1:6" x14ac:dyDescent="0.25">
      <c r="A482" s="23" t="s">
        <v>27</v>
      </c>
      <c r="B482" s="1">
        <v>62000</v>
      </c>
      <c r="C482" s="1">
        <v>70300</v>
      </c>
      <c r="D482" s="1">
        <v>-30300</v>
      </c>
      <c r="E482" s="1">
        <v>40000</v>
      </c>
      <c r="F482" s="6">
        <v>-0.43100995732574682</v>
      </c>
    </row>
    <row r="483" spans="1:6" x14ac:dyDescent="0.25">
      <c r="A483" s="24" t="s">
        <v>275</v>
      </c>
      <c r="B483" s="1">
        <v>3000</v>
      </c>
      <c r="C483" s="1">
        <v>3000</v>
      </c>
      <c r="D483" s="1">
        <v>-3000</v>
      </c>
      <c r="E483" s="1">
        <v>0</v>
      </c>
      <c r="F483" s="6">
        <v>-1</v>
      </c>
    </row>
    <row r="484" spans="1:6" x14ac:dyDescent="0.25">
      <c r="A484" s="24" t="s">
        <v>276</v>
      </c>
      <c r="B484" s="1">
        <v>50000</v>
      </c>
      <c r="C484" s="1">
        <v>50000</v>
      </c>
      <c r="D484" s="1">
        <v>-10000</v>
      </c>
      <c r="E484" s="1">
        <v>40000</v>
      </c>
      <c r="F484" s="6">
        <v>-0.2</v>
      </c>
    </row>
    <row r="485" spans="1:6" x14ac:dyDescent="0.25">
      <c r="A485" s="24" t="s">
        <v>326</v>
      </c>
      <c r="B485" s="1">
        <v>2000</v>
      </c>
      <c r="C485" s="1">
        <v>2000</v>
      </c>
      <c r="D485" s="1">
        <v>-2000</v>
      </c>
      <c r="E485" s="1">
        <v>0</v>
      </c>
      <c r="F485" s="6">
        <v>-1</v>
      </c>
    </row>
    <row r="486" spans="1:6" x14ac:dyDescent="0.25">
      <c r="A486" s="24" t="s">
        <v>319</v>
      </c>
      <c r="B486" s="1">
        <v>2000</v>
      </c>
      <c r="C486" s="1">
        <v>2000</v>
      </c>
      <c r="D486" s="1">
        <v>-2000</v>
      </c>
      <c r="E486" s="1">
        <v>0</v>
      </c>
      <c r="F486" s="6">
        <v>-1</v>
      </c>
    </row>
    <row r="487" spans="1:6" x14ac:dyDescent="0.25">
      <c r="A487" s="24" t="s">
        <v>321</v>
      </c>
      <c r="B487" s="1">
        <v>0</v>
      </c>
      <c r="C487" s="1">
        <v>8300</v>
      </c>
      <c r="D487" s="1">
        <v>-8300</v>
      </c>
      <c r="E487" s="1">
        <v>0</v>
      </c>
      <c r="F487" s="6">
        <v>-1</v>
      </c>
    </row>
    <row r="488" spans="1:6" x14ac:dyDescent="0.25">
      <c r="A488" s="24" t="s">
        <v>328</v>
      </c>
      <c r="B488" s="1">
        <v>2000</v>
      </c>
      <c r="C488" s="1">
        <v>2000</v>
      </c>
      <c r="D488" s="1">
        <v>-2000</v>
      </c>
      <c r="E488" s="1">
        <v>0</v>
      </c>
      <c r="F488" s="6">
        <v>-1</v>
      </c>
    </row>
    <row r="489" spans="1:6" x14ac:dyDescent="0.25">
      <c r="A489" s="24" t="s">
        <v>352</v>
      </c>
      <c r="B489" s="1">
        <v>3000</v>
      </c>
      <c r="C489" s="1">
        <v>3000</v>
      </c>
      <c r="D489" s="1">
        <v>-3000</v>
      </c>
      <c r="E489" s="1">
        <v>0</v>
      </c>
      <c r="F489" s="6">
        <v>-1</v>
      </c>
    </row>
    <row r="490" spans="1:6" x14ac:dyDescent="0.25">
      <c r="A490" s="21" t="s">
        <v>134</v>
      </c>
      <c r="B490" s="1">
        <v>83758</v>
      </c>
      <c r="C490" s="1">
        <v>83758</v>
      </c>
      <c r="D490" s="1">
        <v>-83758</v>
      </c>
      <c r="E490" s="1">
        <v>0</v>
      </c>
      <c r="F490" s="6">
        <v>-1</v>
      </c>
    </row>
    <row r="491" spans="1:6" x14ac:dyDescent="0.25">
      <c r="A491" s="22" t="s">
        <v>166</v>
      </c>
      <c r="B491" s="1">
        <v>83758</v>
      </c>
      <c r="C491" s="1">
        <v>83758</v>
      </c>
      <c r="D491" s="1">
        <v>-83758</v>
      </c>
      <c r="E491" s="1">
        <v>0</v>
      </c>
      <c r="F491" s="6">
        <v>-1</v>
      </c>
    </row>
    <row r="492" spans="1:6" x14ac:dyDescent="0.25">
      <c r="A492" s="23" t="s">
        <v>27</v>
      </c>
      <c r="B492" s="1">
        <v>25758</v>
      </c>
      <c r="C492" s="1">
        <v>25758</v>
      </c>
      <c r="D492" s="1">
        <v>-25758</v>
      </c>
      <c r="E492" s="1">
        <v>0</v>
      </c>
      <c r="F492" s="6">
        <v>-1</v>
      </c>
    </row>
    <row r="493" spans="1:6" x14ac:dyDescent="0.25">
      <c r="A493" s="24" t="s">
        <v>319</v>
      </c>
      <c r="B493" s="1">
        <v>5300</v>
      </c>
      <c r="C493" s="1">
        <v>5300</v>
      </c>
      <c r="D493" s="1">
        <v>-5300</v>
      </c>
      <c r="E493" s="1">
        <v>0</v>
      </c>
      <c r="F493" s="6">
        <v>-1</v>
      </c>
    </row>
    <row r="494" spans="1:6" x14ac:dyDescent="0.25">
      <c r="A494" s="24" t="s">
        <v>320</v>
      </c>
      <c r="B494" s="1">
        <v>15000</v>
      </c>
      <c r="C494" s="1">
        <v>15000</v>
      </c>
      <c r="D494" s="1">
        <v>-15000</v>
      </c>
      <c r="E494" s="1">
        <v>0</v>
      </c>
      <c r="F494" s="6">
        <v>-1</v>
      </c>
    </row>
    <row r="495" spans="1:6" x14ac:dyDescent="0.25">
      <c r="A495" s="24" t="s">
        <v>321</v>
      </c>
      <c r="B495" s="1">
        <v>3158</v>
      </c>
      <c r="C495" s="1">
        <v>3158</v>
      </c>
      <c r="D495" s="1">
        <v>-3158</v>
      </c>
      <c r="E495" s="1">
        <v>0</v>
      </c>
      <c r="F495" s="6">
        <v>-1</v>
      </c>
    </row>
    <row r="496" spans="1:6" x14ac:dyDescent="0.25">
      <c r="A496" s="24" t="s">
        <v>322</v>
      </c>
      <c r="B496" s="1">
        <v>300</v>
      </c>
      <c r="C496" s="1">
        <v>300</v>
      </c>
      <c r="D496" s="1">
        <v>-300</v>
      </c>
      <c r="E496" s="1">
        <v>0</v>
      </c>
      <c r="F496" s="6">
        <v>-1</v>
      </c>
    </row>
    <row r="497" spans="1:6" x14ac:dyDescent="0.25">
      <c r="A497" s="24" t="s">
        <v>323</v>
      </c>
      <c r="B497" s="1">
        <v>1000</v>
      </c>
      <c r="C497" s="1">
        <v>1000</v>
      </c>
      <c r="D497" s="1">
        <v>-1000</v>
      </c>
      <c r="E497" s="1">
        <v>0</v>
      </c>
      <c r="F497" s="6">
        <v>-1</v>
      </c>
    </row>
    <row r="498" spans="1:6" x14ac:dyDescent="0.25">
      <c r="A498" s="24" t="s">
        <v>317</v>
      </c>
      <c r="B498" s="1">
        <v>1000</v>
      </c>
      <c r="C498" s="1">
        <v>1000</v>
      </c>
      <c r="D498" s="1">
        <v>-1000</v>
      </c>
      <c r="E498" s="1">
        <v>0</v>
      </c>
      <c r="F498" s="6">
        <v>-1</v>
      </c>
    </row>
    <row r="499" spans="1:6" x14ac:dyDescent="0.25">
      <c r="A499" s="23" t="s">
        <v>32</v>
      </c>
      <c r="B499" s="1">
        <v>50000</v>
      </c>
      <c r="C499" s="1">
        <v>50000</v>
      </c>
      <c r="D499" s="1">
        <v>-50000</v>
      </c>
      <c r="E499" s="1">
        <v>0</v>
      </c>
      <c r="F499" s="6">
        <v>-1</v>
      </c>
    </row>
    <row r="500" spans="1:6" x14ac:dyDescent="0.25">
      <c r="A500" s="24" t="s">
        <v>324</v>
      </c>
      <c r="B500" s="1">
        <v>50000</v>
      </c>
      <c r="C500" s="1">
        <v>50000</v>
      </c>
      <c r="D500" s="1">
        <v>-50000</v>
      </c>
      <c r="E500" s="1">
        <v>0</v>
      </c>
      <c r="F500" s="6">
        <v>-1</v>
      </c>
    </row>
    <row r="501" spans="1:6" x14ac:dyDescent="0.25">
      <c r="A501" s="23" t="s">
        <v>28</v>
      </c>
      <c r="B501" s="1">
        <v>8000</v>
      </c>
      <c r="C501" s="1">
        <v>8000</v>
      </c>
      <c r="D501" s="1">
        <v>-8000</v>
      </c>
      <c r="E501" s="1">
        <v>0</v>
      </c>
      <c r="F501" s="6">
        <v>-1</v>
      </c>
    </row>
    <row r="502" spans="1:6" x14ac:dyDescent="0.25">
      <c r="A502" s="24" t="s">
        <v>325</v>
      </c>
      <c r="B502" s="1">
        <v>6000</v>
      </c>
      <c r="C502" s="1">
        <v>6000</v>
      </c>
      <c r="D502" s="1">
        <v>-6000</v>
      </c>
      <c r="E502" s="1">
        <v>0</v>
      </c>
      <c r="F502" s="6">
        <v>-1</v>
      </c>
    </row>
    <row r="503" spans="1:6" x14ac:dyDescent="0.25">
      <c r="A503" s="24" t="s">
        <v>314</v>
      </c>
      <c r="B503" s="1">
        <v>2000</v>
      </c>
      <c r="C503" s="1">
        <v>2000</v>
      </c>
      <c r="D503" s="1">
        <v>-2000</v>
      </c>
      <c r="E503" s="1">
        <v>0</v>
      </c>
      <c r="F503" s="6">
        <v>-1</v>
      </c>
    </row>
    <row r="504" spans="1:6" x14ac:dyDescent="0.25">
      <c r="A504" s="21" t="s">
        <v>135</v>
      </c>
      <c r="B504" s="1">
        <v>25000</v>
      </c>
      <c r="C504" s="1">
        <v>25000</v>
      </c>
      <c r="D504" s="1">
        <v>-23000</v>
      </c>
      <c r="E504" s="1">
        <v>2000</v>
      </c>
      <c r="F504" s="6">
        <v>-0.92</v>
      </c>
    </row>
    <row r="505" spans="1:6" x14ac:dyDescent="0.25">
      <c r="A505" s="22" t="s">
        <v>167</v>
      </c>
      <c r="B505" s="1">
        <v>25000</v>
      </c>
      <c r="C505" s="1">
        <v>25000</v>
      </c>
      <c r="D505" s="1">
        <v>-23000</v>
      </c>
      <c r="E505" s="1">
        <v>2000</v>
      </c>
      <c r="F505" s="6">
        <v>-0.92</v>
      </c>
    </row>
    <row r="506" spans="1:6" x14ac:dyDescent="0.25">
      <c r="A506" s="23" t="s">
        <v>27</v>
      </c>
      <c r="B506" s="1">
        <v>25000</v>
      </c>
      <c r="C506" s="1">
        <v>25000</v>
      </c>
      <c r="D506" s="1">
        <v>-23000</v>
      </c>
      <c r="E506" s="1">
        <v>2000</v>
      </c>
      <c r="F506" s="6">
        <v>-0.92</v>
      </c>
    </row>
    <row r="507" spans="1:6" x14ac:dyDescent="0.25">
      <c r="A507" s="24" t="s">
        <v>275</v>
      </c>
      <c r="B507" s="1">
        <v>1000</v>
      </c>
      <c r="C507" s="1">
        <v>1000</v>
      </c>
      <c r="D507" s="1">
        <v>-1000</v>
      </c>
      <c r="E507" s="1">
        <v>0</v>
      </c>
      <c r="F507" s="6">
        <v>-1</v>
      </c>
    </row>
    <row r="508" spans="1:6" x14ac:dyDescent="0.25">
      <c r="A508" s="24" t="s">
        <v>376</v>
      </c>
      <c r="B508" s="1">
        <v>14000</v>
      </c>
      <c r="C508" s="1">
        <v>14000</v>
      </c>
      <c r="D508" s="1">
        <v>-14000</v>
      </c>
      <c r="E508" s="1">
        <v>0</v>
      </c>
      <c r="F508" s="6">
        <v>-1</v>
      </c>
    </row>
    <row r="509" spans="1:6" x14ac:dyDescent="0.25">
      <c r="A509" s="24" t="s">
        <v>328</v>
      </c>
      <c r="B509" s="1">
        <v>8000</v>
      </c>
      <c r="C509" s="1">
        <v>8000</v>
      </c>
      <c r="D509" s="1">
        <v>-8000</v>
      </c>
      <c r="E509" s="1">
        <v>0</v>
      </c>
      <c r="F509" s="6">
        <v>-1</v>
      </c>
    </row>
    <row r="510" spans="1:6" x14ac:dyDescent="0.25">
      <c r="A510" s="24" t="s">
        <v>323</v>
      </c>
      <c r="B510" s="1">
        <v>2000</v>
      </c>
      <c r="C510" s="1">
        <v>2000</v>
      </c>
      <c r="D510" s="1">
        <v>0</v>
      </c>
      <c r="E510" s="1">
        <v>2000</v>
      </c>
      <c r="F510" s="6">
        <v>0</v>
      </c>
    </row>
    <row r="511" spans="1:6" x14ac:dyDescent="0.25">
      <c r="A511" s="21" t="s">
        <v>129</v>
      </c>
      <c r="B511" s="1">
        <v>1726260.3900000004</v>
      </c>
      <c r="C511" s="1">
        <v>1724610.3900000004</v>
      </c>
      <c r="D511" s="1">
        <v>-236488.89</v>
      </c>
      <c r="E511" s="1">
        <v>1488121.5000000002</v>
      </c>
      <c r="F511" s="6">
        <v>-0.13712598008875498</v>
      </c>
    </row>
    <row r="512" spans="1:6" x14ac:dyDescent="0.25">
      <c r="A512" s="22" t="s">
        <v>159</v>
      </c>
      <c r="B512" s="1">
        <v>457330</v>
      </c>
      <c r="C512" s="1">
        <v>457330</v>
      </c>
      <c r="D512" s="1">
        <v>-111023.38</v>
      </c>
      <c r="E512" s="1">
        <v>346306.62</v>
      </c>
      <c r="F512" s="6">
        <v>-0.24276426213019045</v>
      </c>
    </row>
    <row r="513" spans="1:6" x14ac:dyDescent="0.25">
      <c r="A513" s="23" t="s">
        <v>22</v>
      </c>
      <c r="B513" s="1">
        <v>454730</v>
      </c>
      <c r="C513" s="1">
        <v>452730</v>
      </c>
      <c r="D513" s="1">
        <v>-111023.38</v>
      </c>
      <c r="E513" s="1">
        <v>341706.62</v>
      </c>
      <c r="F513" s="6">
        <v>-0.24523088816734037</v>
      </c>
    </row>
    <row r="514" spans="1:6" x14ac:dyDescent="0.25">
      <c r="A514" s="24" t="s">
        <v>329</v>
      </c>
      <c r="B514" s="1">
        <v>10000</v>
      </c>
      <c r="C514" s="1">
        <v>10000</v>
      </c>
      <c r="D514" s="1">
        <v>-4000</v>
      </c>
      <c r="E514" s="1">
        <v>6000</v>
      </c>
      <c r="F514" s="6">
        <v>-0.4</v>
      </c>
    </row>
    <row r="515" spans="1:6" x14ac:dyDescent="0.25">
      <c r="A515" s="24" t="s">
        <v>330</v>
      </c>
      <c r="B515" s="1">
        <v>10000</v>
      </c>
      <c r="C515" s="1">
        <v>10000</v>
      </c>
      <c r="D515" s="1">
        <v>0</v>
      </c>
      <c r="E515" s="1">
        <v>10000</v>
      </c>
      <c r="F515" s="6">
        <v>0</v>
      </c>
    </row>
    <row r="516" spans="1:6" x14ac:dyDescent="0.25">
      <c r="A516" s="24" t="s">
        <v>331</v>
      </c>
      <c r="B516" s="1">
        <v>4000</v>
      </c>
      <c r="C516" s="1">
        <v>4000</v>
      </c>
      <c r="D516" s="1">
        <v>-1500</v>
      </c>
      <c r="E516" s="1">
        <v>2500</v>
      </c>
      <c r="F516" s="6">
        <v>-0.375</v>
      </c>
    </row>
    <row r="517" spans="1:6" x14ac:dyDescent="0.25">
      <c r="A517" s="24" t="s">
        <v>332</v>
      </c>
      <c r="B517" s="1">
        <v>39000</v>
      </c>
      <c r="C517" s="1">
        <v>30742.799999999999</v>
      </c>
      <c r="D517" s="1">
        <v>-10000</v>
      </c>
      <c r="E517" s="1">
        <v>20742.8</v>
      </c>
      <c r="F517" s="6">
        <v>-0.32527941501750002</v>
      </c>
    </row>
    <row r="518" spans="1:6" x14ac:dyDescent="0.25">
      <c r="A518" s="24" t="s">
        <v>283</v>
      </c>
      <c r="B518" s="1">
        <v>5700</v>
      </c>
      <c r="C518" s="1">
        <v>5700</v>
      </c>
      <c r="D518" s="1">
        <v>-2000</v>
      </c>
      <c r="E518" s="1">
        <v>3700</v>
      </c>
      <c r="F518" s="6">
        <v>-0.35087719298245612</v>
      </c>
    </row>
    <row r="519" spans="1:6" x14ac:dyDescent="0.25">
      <c r="A519" s="24" t="s">
        <v>333</v>
      </c>
      <c r="B519" s="1">
        <v>171000</v>
      </c>
      <c r="C519" s="1">
        <v>169357.2</v>
      </c>
      <c r="D519" s="1">
        <v>-7623.38</v>
      </c>
      <c r="E519" s="1">
        <v>161733.82</v>
      </c>
      <c r="F519" s="6">
        <v>-4.5013616191103771E-2</v>
      </c>
    </row>
    <row r="520" spans="1:6" x14ac:dyDescent="0.25">
      <c r="A520" s="24" t="s">
        <v>334</v>
      </c>
      <c r="B520" s="1">
        <v>90000</v>
      </c>
      <c r="C520" s="1">
        <v>90000</v>
      </c>
      <c r="D520" s="1">
        <v>0</v>
      </c>
      <c r="E520" s="1">
        <v>90000</v>
      </c>
      <c r="F520" s="6">
        <v>0</v>
      </c>
    </row>
    <row r="521" spans="1:6" x14ac:dyDescent="0.25">
      <c r="A521" s="24" t="s">
        <v>286</v>
      </c>
      <c r="B521" s="1">
        <v>24000</v>
      </c>
      <c r="C521" s="1">
        <v>24000</v>
      </c>
      <c r="D521" s="1">
        <v>-16000</v>
      </c>
      <c r="E521" s="1">
        <v>8000</v>
      </c>
      <c r="F521" s="6">
        <v>-0.66666666666666663</v>
      </c>
    </row>
    <row r="522" spans="1:6" x14ac:dyDescent="0.25">
      <c r="A522" s="24" t="s">
        <v>287</v>
      </c>
      <c r="B522" s="1">
        <v>0</v>
      </c>
      <c r="C522" s="1">
        <v>5124.3</v>
      </c>
      <c r="D522" s="1">
        <v>0</v>
      </c>
      <c r="E522" s="1">
        <v>5124.3</v>
      </c>
      <c r="F522" s="6">
        <v>0</v>
      </c>
    </row>
    <row r="523" spans="1:6" x14ac:dyDescent="0.25">
      <c r="A523" s="24" t="s">
        <v>336</v>
      </c>
      <c r="B523" s="1">
        <v>5000</v>
      </c>
      <c r="C523" s="1">
        <v>15375.7</v>
      </c>
      <c r="D523" s="1">
        <v>0</v>
      </c>
      <c r="E523" s="1">
        <v>15375.7</v>
      </c>
      <c r="F523" s="6">
        <v>0</v>
      </c>
    </row>
    <row r="524" spans="1:6" x14ac:dyDescent="0.25">
      <c r="A524" s="24" t="s">
        <v>288</v>
      </c>
      <c r="B524" s="1">
        <v>66000</v>
      </c>
      <c r="C524" s="1">
        <v>58400</v>
      </c>
      <c r="D524" s="1">
        <v>-58400</v>
      </c>
      <c r="E524" s="1">
        <v>0</v>
      </c>
      <c r="F524" s="6">
        <v>-1</v>
      </c>
    </row>
    <row r="525" spans="1:6" x14ac:dyDescent="0.25">
      <c r="A525" s="24" t="s">
        <v>291</v>
      </c>
      <c r="B525" s="1">
        <v>7000</v>
      </c>
      <c r="C525" s="1">
        <v>4500</v>
      </c>
      <c r="D525" s="1">
        <v>-2500</v>
      </c>
      <c r="E525" s="1">
        <v>2000</v>
      </c>
      <c r="F525" s="6">
        <v>-0.55555555555555558</v>
      </c>
    </row>
    <row r="526" spans="1:6" x14ac:dyDescent="0.25">
      <c r="A526" s="24" t="s">
        <v>338</v>
      </c>
      <c r="B526" s="1">
        <v>5000</v>
      </c>
      <c r="C526" s="1">
        <v>5000</v>
      </c>
      <c r="D526" s="1">
        <v>0</v>
      </c>
      <c r="E526" s="1">
        <v>5000</v>
      </c>
      <c r="F526" s="6">
        <v>0</v>
      </c>
    </row>
    <row r="527" spans="1:6" x14ac:dyDescent="0.25">
      <c r="A527" s="24" t="s">
        <v>339</v>
      </c>
      <c r="B527" s="1">
        <v>3000</v>
      </c>
      <c r="C527" s="1">
        <v>3000</v>
      </c>
      <c r="D527" s="1">
        <v>-2000</v>
      </c>
      <c r="E527" s="1">
        <v>1000</v>
      </c>
      <c r="F527" s="6">
        <v>-0.66666666666666663</v>
      </c>
    </row>
    <row r="528" spans="1:6" x14ac:dyDescent="0.25">
      <c r="A528" s="24" t="s">
        <v>292</v>
      </c>
      <c r="B528" s="1">
        <v>0</v>
      </c>
      <c r="C528" s="1">
        <v>2500</v>
      </c>
      <c r="D528" s="1">
        <v>0</v>
      </c>
      <c r="E528" s="1">
        <v>2500</v>
      </c>
      <c r="F528" s="6">
        <v>0</v>
      </c>
    </row>
    <row r="529" spans="1:6" x14ac:dyDescent="0.25">
      <c r="A529" s="24" t="s">
        <v>293</v>
      </c>
      <c r="B529" s="1">
        <v>15000</v>
      </c>
      <c r="C529" s="1">
        <v>15000</v>
      </c>
      <c r="D529" s="1">
        <v>-7000</v>
      </c>
      <c r="E529" s="1">
        <v>8000</v>
      </c>
      <c r="F529" s="6">
        <v>-0.46666666666666667</v>
      </c>
    </row>
    <row r="530" spans="1:6" x14ac:dyDescent="0.25">
      <c r="A530" s="24" t="s">
        <v>342</v>
      </c>
      <c r="B530" s="1">
        <v>30</v>
      </c>
      <c r="C530" s="1">
        <v>30</v>
      </c>
      <c r="D530" s="1">
        <v>0</v>
      </c>
      <c r="E530" s="1">
        <v>30</v>
      </c>
      <c r="F530" s="6">
        <v>0</v>
      </c>
    </row>
    <row r="531" spans="1:6" x14ac:dyDescent="0.25">
      <c r="A531" s="23" t="s">
        <v>24</v>
      </c>
      <c r="B531" s="1">
        <v>2600</v>
      </c>
      <c r="C531" s="1">
        <v>4600</v>
      </c>
      <c r="D531" s="1">
        <v>0</v>
      </c>
      <c r="E531" s="1">
        <v>4600</v>
      </c>
      <c r="F531" s="6">
        <v>0</v>
      </c>
    </row>
    <row r="532" spans="1:6" x14ac:dyDescent="0.25">
      <c r="A532" s="24" t="s">
        <v>343</v>
      </c>
      <c r="B532" s="1">
        <v>2500</v>
      </c>
      <c r="C532" s="1">
        <v>4500</v>
      </c>
      <c r="D532" s="1">
        <v>0</v>
      </c>
      <c r="E532" s="1">
        <v>4500</v>
      </c>
      <c r="F532" s="6">
        <v>0</v>
      </c>
    </row>
    <row r="533" spans="1:6" x14ac:dyDescent="0.25">
      <c r="A533" s="24" t="s">
        <v>344</v>
      </c>
      <c r="B533" s="1">
        <v>100</v>
      </c>
      <c r="C533" s="1">
        <v>100</v>
      </c>
      <c r="D533" s="1">
        <v>0</v>
      </c>
      <c r="E533" s="1">
        <v>100</v>
      </c>
      <c r="F533" s="6">
        <v>0</v>
      </c>
    </row>
    <row r="534" spans="1:6" x14ac:dyDescent="0.25">
      <c r="A534" s="22" t="s">
        <v>160</v>
      </c>
      <c r="B534" s="1">
        <v>1268930.3900000004</v>
      </c>
      <c r="C534" s="1">
        <v>1267280.3900000004</v>
      </c>
      <c r="D534" s="1">
        <v>-125465.51000000001</v>
      </c>
      <c r="E534" s="1">
        <v>1141814.8800000001</v>
      </c>
      <c r="F534" s="6">
        <v>-9.9003749280772796E-2</v>
      </c>
    </row>
    <row r="535" spans="1:6" x14ac:dyDescent="0.25">
      <c r="A535" s="23" t="s">
        <v>21</v>
      </c>
      <c r="B535" s="1">
        <v>1268930.3900000004</v>
      </c>
      <c r="C535" s="1">
        <v>1267280.3900000004</v>
      </c>
      <c r="D535" s="1">
        <v>-125465.51000000001</v>
      </c>
      <c r="E535" s="1">
        <v>1141814.8800000001</v>
      </c>
      <c r="F535" s="6">
        <v>-9.9003749280772796E-2</v>
      </c>
    </row>
    <row r="536" spans="1:6" x14ac:dyDescent="0.25">
      <c r="A536" s="24" t="s">
        <v>296</v>
      </c>
      <c r="B536" s="1">
        <v>838284</v>
      </c>
      <c r="C536" s="1">
        <v>832209.26</v>
      </c>
      <c r="D536" s="1">
        <v>-84935.49</v>
      </c>
      <c r="E536" s="1">
        <v>747273.77</v>
      </c>
      <c r="F536" s="6">
        <v>-0.10206025585439893</v>
      </c>
    </row>
    <row r="537" spans="1:6" x14ac:dyDescent="0.25">
      <c r="A537" s="24" t="s">
        <v>297</v>
      </c>
      <c r="B537" s="1">
        <v>61002</v>
      </c>
      <c r="C537" s="1">
        <v>61002</v>
      </c>
      <c r="D537" s="1">
        <v>0</v>
      </c>
      <c r="E537" s="1">
        <v>61002</v>
      </c>
      <c r="F537" s="6">
        <v>0</v>
      </c>
    </row>
    <row r="538" spans="1:6" x14ac:dyDescent="0.25">
      <c r="A538" s="24" t="s">
        <v>298</v>
      </c>
      <c r="B538" s="1">
        <v>75757.5</v>
      </c>
      <c r="C538" s="1">
        <v>75757.5</v>
      </c>
      <c r="D538" s="1">
        <v>0</v>
      </c>
      <c r="E538" s="1">
        <v>75757.5</v>
      </c>
      <c r="F538" s="6">
        <v>0</v>
      </c>
    </row>
    <row r="539" spans="1:6" x14ac:dyDescent="0.25">
      <c r="A539" s="24" t="s">
        <v>299</v>
      </c>
      <c r="B539" s="1">
        <v>27595.759999999998</v>
      </c>
      <c r="C539" s="1">
        <v>27595.759999999998</v>
      </c>
      <c r="D539" s="1">
        <v>0</v>
      </c>
      <c r="E539" s="1">
        <v>27595.759999999998</v>
      </c>
      <c r="F539" s="6">
        <v>0</v>
      </c>
    </row>
    <row r="540" spans="1:6" x14ac:dyDescent="0.25">
      <c r="A540" s="24" t="s">
        <v>300</v>
      </c>
      <c r="B540" s="1">
        <v>1056</v>
      </c>
      <c r="C540" s="1">
        <v>1056</v>
      </c>
      <c r="D540" s="1">
        <v>-614.35</v>
      </c>
      <c r="E540" s="1">
        <v>441.65</v>
      </c>
      <c r="F540" s="6">
        <v>-0.58177083333333335</v>
      </c>
    </row>
    <row r="541" spans="1:6" x14ac:dyDescent="0.25">
      <c r="A541" s="24" t="s">
        <v>301</v>
      </c>
      <c r="B541" s="1">
        <v>8448</v>
      </c>
      <c r="C541" s="1">
        <v>8448</v>
      </c>
      <c r="D541" s="1">
        <v>-3193.14</v>
      </c>
      <c r="E541" s="1">
        <v>5254.8600000000006</v>
      </c>
      <c r="F541" s="6">
        <v>-0.37797585227272723</v>
      </c>
    </row>
    <row r="542" spans="1:6" x14ac:dyDescent="0.25">
      <c r="A542" s="24" t="s">
        <v>302</v>
      </c>
      <c r="B542" s="1">
        <v>305.01</v>
      </c>
      <c r="C542" s="1">
        <v>305.01</v>
      </c>
      <c r="D542" s="1">
        <v>-208.21</v>
      </c>
      <c r="E542" s="1">
        <v>96.799999999999983</v>
      </c>
      <c r="F542" s="6">
        <v>-0.68263335628340061</v>
      </c>
    </row>
    <row r="543" spans="1:6" x14ac:dyDescent="0.25">
      <c r="A543" s="24" t="s">
        <v>303</v>
      </c>
      <c r="B543" s="1">
        <v>1830.06</v>
      </c>
      <c r="C543" s="1">
        <v>1830.06</v>
      </c>
      <c r="D543" s="1">
        <v>630.35</v>
      </c>
      <c r="E543" s="1">
        <v>2460.41</v>
      </c>
      <c r="F543" s="6">
        <v>0.34444225872375772</v>
      </c>
    </row>
    <row r="544" spans="1:6" x14ac:dyDescent="0.25">
      <c r="A544" s="24" t="s">
        <v>304</v>
      </c>
      <c r="B544" s="1">
        <v>6160.25</v>
      </c>
      <c r="C544" s="1">
        <v>10584.99</v>
      </c>
      <c r="D544" s="1">
        <v>6306.07</v>
      </c>
      <c r="E544" s="1">
        <v>16891.059999999998</v>
      </c>
      <c r="F544" s="6">
        <v>0.59575587695406418</v>
      </c>
    </row>
    <row r="545" spans="1:6" x14ac:dyDescent="0.25">
      <c r="A545" s="24" t="s">
        <v>305</v>
      </c>
      <c r="B545" s="1">
        <v>10800.01</v>
      </c>
      <c r="C545" s="1">
        <v>10800.01</v>
      </c>
      <c r="D545" s="1">
        <v>0</v>
      </c>
      <c r="E545" s="1">
        <v>10800.01</v>
      </c>
      <c r="F545" s="6">
        <v>0</v>
      </c>
    </row>
    <row r="546" spans="1:6" x14ac:dyDescent="0.25">
      <c r="A546" s="24" t="s">
        <v>306</v>
      </c>
      <c r="B546" s="1">
        <v>9804</v>
      </c>
      <c r="C546" s="1">
        <v>9804</v>
      </c>
      <c r="D546" s="1">
        <v>0</v>
      </c>
      <c r="E546" s="1">
        <v>9804</v>
      </c>
      <c r="F546" s="6">
        <v>0</v>
      </c>
    </row>
    <row r="547" spans="1:6" x14ac:dyDescent="0.25">
      <c r="A547" s="24" t="s">
        <v>307</v>
      </c>
      <c r="B547" s="1">
        <v>3422.36</v>
      </c>
      <c r="C547" s="1">
        <v>3422.36</v>
      </c>
      <c r="D547" s="1">
        <v>-1711.18</v>
      </c>
      <c r="E547" s="1">
        <v>1711.18</v>
      </c>
      <c r="F547" s="6">
        <v>-0.5</v>
      </c>
    </row>
    <row r="548" spans="1:6" x14ac:dyDescent="0.25">
      <c r="A548" s="24" t="s">
        <v>308</v>
      </c>
      <c r="B548" s="1">
        <v>27767.72</v>
      </c>
      <c r="C548" s="1">
        <v>27767.72</v>
      </c>
      <c r="D548" s="1">
        <v>-13883.86</v>
      </c>
      <c r="E548" s="1">
        <v>13883.86</v>
      </c>
      <c r="F548" s="6">
        <v>-0.5</v>
      </c>
    </row>
    <row r="549" spans="1:6" x14ac:dyDescent="0.25">
      <c r="A549" s="24" t="s">
        <v>309</v>
      </c>
      <c r="B549" s="1">
        <v>114694.88</v>
      </c>
      <c r="C549" s="1">
        <v>114694.88</v>
      </c>
      <c r="D549" s="1">
        <v>-8445.64</v>
      </c>
      <c r="E549" s="1">
        <v>106249.24</v>
      </c>
      <c r="F549" s="6">
        <v>-7.3635719397413368E-2</v>
      </c>
    </row>
    <row r="550" spans="1:6" x14ac:dyDescent="0.25">
      <c r="A550" s="24" t="s">
        <v>310</v>
      </c>
      <c r="B550" s="1">
        <v>75757.5</v>
      </c>
      <c r="C550" s="1">
        <v>75757.5</v>
      </c>
      <c r="D550" s="1">
        <v>-19410.060000000001</v>
      </c>
      <c r="E550" s="1">
        <v>56347.44</v>
      </c>
      <c r="F550" s="6">
        <v>-0.25621304821304824</v>
      </c>
    </row>
    <row r="551" spans="1:6" x14ac:dyDescent="0.25">
      <c r="A551" s="24" t="s">
        <v>311</v>
      </c>
      <c r="B551" s="1">
        <v>6245.34</v>
      </c>
      <c r="C551" s="1">
        <v>6245.34</v>
      </c>
      <c r="D551" s="1">
        <v>0</v>
      </c>
      <c r="E551" s="1">
        <v>6245.34</v>
      </c>
      <c r="F551" s="6">
        <v>0</v>
      </c>
    </row>
    <row r="552" spans="1:6" x14ac:dyDescent="0.25">
      <c r="A552" s="21" t="s">
        <v>136</v>
      </c>
      <c r="B552" s="1">
        <v>35000</v>
      </c>
      <c r="C552" s="1">
        <v>35000</v>
      </c>
      <c r="D552" s="1">
        <v>-28000</v>
      </c>
      <c r="E552" s="1">
        <v>7000</v>
      </c>
      <c r="F552" s="6">
        <v>-0.8</v>
      </c>
    </row>
    <row r="553" spans="1:6" x14ac:dyDescent="0.25">
      <c r="A553" s="22" t="s">
        <v>168</v>
      </c>
      <c r="B553" s="1">
        <v>27500</v>
      </c>
      <c r="C553" s="1">
        <v>27500</v>
      </c>
      <c r="D553" s="1">
        <v>-21200</v>
      </c>
      <c r="E553" s="1">
        <v>6300</v>
      </c>
      <c r="F553" s="6">
        <v>-0.77090909090909088</v>
      </c>
    </row>
    <row r="554" spans="1:6" x14ac:dyDescent="0.25">
      <c r="A554" s="23" t="s">
        <v>27</v>
      </c>
      <c r="B554" s="1">
        <v>15500</v>
      </c>
      <c r="C554" s="1">
        <v>15500</v>
      </c>
      <c r="D554" s="1">
        <v>-9200</v>
      </c>
      <c r="E554" s="1">
        <v>6300</v>
      </c>
      <c r="F554" s="6">
        <v>-0.59354838709677415</v>
      </c>
    </row>
    <row r="555" spans="1:6" x14ac:dyDescent="0.25">
      <c r="A555" s="24" t="s">
        <v>275</v>
      </c>
      <c r="B555" s="1">
        <v>100</v>
      </c>
      <c r="C555" s="1">
        <v>100</v>
      </c>
      <c r="D555" s="1">
        <v>-100</v>
      </c>
      <c r="E555" s="1">
        <v>0</v>
      </c>
      <c r="F555" s="6">
        <v>-1</v>
      </c>
    </row>
    <row r="556" spans="1:6" x14ac:dyDescent="0.25">
      <c r="A556" s="24" t="s">
        <v>345</v>
      </c>
      <c r="B556" s="1">
        <v>300</v>
      </c>
      <c r="C556" s="1">
        <v>300</v>
      </c>
      <c r="D556" s="1">
        <v>0</v>
      </c>
      <c r="E556" s="1">
        <v>300</v>
      </c>
      <c r="F556" s="6">
        <v>0</v>
      </c>
    </row>
    <row r="557" spans="1:6" x14ac:dyDescent="0.25">
      <c r="A557" s="24" t="s">
        <v>366</v>
      </c>
      <c r="B557" s="1">
        <v>4000</v>
      </c>
      <c r="C557" s="1">
        <v>4000</v>
      </c>
      <c r="D557" s="1">
        <v>0</v>
      </c>
      <c r="E557" s="1">
        <v>4000</v>
      </c>
      <c r="F557" s="6">
        <v>0</v>
      </c>
    </row>
    <row r="558" spans="1:6" x14ac:dyDescent="0.25">
      <c r="A558" s="24" t="s">
        <v>316</v>
      </c>
      <c r="B558" s="1">
        <v>900</v>
      </c>
      <c r="C558" s="1">
        <v>900</v>
      </c>
      <c r="D558" s="1">
        <v>-900</v>
      </c>
      <c r="E558" s="1">
        <v>0</v>
      </c>
      <c r="F558" s="6">
        <v>-1</v>
      </c>
    </row>
    <row r="559" spans="1:6" x14ac:dyDescent="0.25">
      <c r="A559" s="24" t="s">
        <v>349</v>
      </c>
      <c r="B559" s="1">
        <v>2500</v>
      </c>
      <c r="C559" s="1">
        <v>2500</v>
      </c>
      <c r="D559" s="1">
        <v>-2500</v>
      </c>
      <c r="E559" s="1">
        <v>0</v>
      </c>
      <c r="F559" s="6">
        <v>-1</v>
      </c>
    </row>
    <row r="560" spans="1:6" x14ac:dyDescent="0.25">
      <c r="A560" s="24" t="s">
        <v>363</v>
      </c>
      <c r="B560" s="1">
        <v>4500</v>
      </c>
      <c r="C560" s="1">
        <v>4500</v>
      </c>
      <c r="D560" s="1">
        <v>-2500</v>
      </c>
      <c r="E560" s="1">
        <v>2000</v>
      </c>
      <c r="F560" s="6">
        <v>-0.55555555555555558</v>
      </c>
    </row>
    <row r="561" spans="1:6" x14ac:dyDescent="0.25">
      <c r="A561" s="24" t="s">
        <v>378</v>
      </c>
      <c r="B561" s="1">
        <v>3200</v>
      </c>
      <c r="C561" s="1">
        <v>3200</v>
      </c>
      <c r="D561" s="1">
        <v>-3200</v>
      </c>
      <c r="E561" s="1">
        <v>0</v>
      </c>
      <c r="F561" s="6">
        <v>-1</v>
      </c>
    </row>
    <row r="562" spans="1:6" x14ac:dyDescent="0.25">
      <c r="A562" s="23" t="s">
        <v>32</v>
      </c>
      <c r="B562" s="1">
        <v>10300</v>
      </c>
      <c r="C562" s="1">
        <v>10300</v>
      </c>
      <c r="D562" s="1">
        <v>-10300</v>
      </c>
      <c r="E562" s="1">
        <v>0</v>
      </c>
      <c r="F562" s="6">
        <v>-1</v>
      </c>
    </row>
    <row r="563" spans="1:6" x14ac:dyDescent="0.25">
      <c r="A563" s="24" t="s">
        <v>351</v>
      </c>
      <c r="B563" s="1">
        <v>10300</v>
      </c>
      <c r="C563" s="1">
        <v>10300</v>
      </c>
      <c r="D563" s="1">
        <v>-10300</v>
      </c>
      <c r="E563" s="1">
        <v>0</v>
      </c>
      <c r="F563" s="6">
        <v>-1</v>
      </c>
    </row>
    <row r="564" spans="1:6" x14ac:dyDescent="0.25">
      <c r="A564" s="23" t="s">
        <v>28</v>
      </c>
      <c r="B564" s="1">
        <v>1700</v>
      </c>
      <c r="C564" s="1">
        <v>1700</v>
      </c>
      <c r="D564" s="1">
        <v>-1700</v>
      </c>
      <c r="E564" s="1">
        <v>0</v>
      </c>
      <c r="F564" s="6">
        <v>-1</v>
      </c>
    </row>
    <row r="565" spans="1:6" x14ac:dyDescent="0.25">
      <c r="A565" s="24" t="s">
        <v>325</v>
      </c>
      <c r="B565" s="1">
        <v>1700</v>
      </c>
      <c r="C565" s="1">
        <v>1700</v>
      </c>
      <c r="D565" s="1">
        <v>-1700</v>
      </c>
      <c r="E565" s="1">
        <v>0</v>
      </c>
      <c r="F565" s="6">
        <v>-1</v>
      </c>
    </row>
    <row r="566" spans="1:6" x14ac:dyDescent="0.25">
      <c r="A566" s="22" t="s">
        <v>169</v>
      </c>
      <c r="B566" s="1">
        <v>7500</v>
      </c>
      <c r="C566" s="1">
        <v>7500</v>
      </c>
      <c r="D566" s="1">
        <v>-6800</v>
      </c>
      <c r="E566" s="1">
        <v>700</v>
      </c>
      <c r="F566" s="6">
        <v>-0.90666666666666662</v>
      </c>
    </row>
    <row r="567" spans="1:6" x14ac:dyDescent="0.25">
      <c r="A567" s="23" t="s">
        <v>27</v>
      </c>
      <c r="B567" s="1">
        <v>5000</v>
      </c>
      <c r="C567" s="1">
        <v>5000</v>
      </c>
      <c r="D567" s="1">
        <v>-4300</v>
      </c>
      <c r="E567" s="1">
        <v>700</v>
      </c>
      <c r="F567" s="6">
        <v>-0.86</v>
      </c>
    </row>
    <row r="568" spans="1:6" x14ac:dyDescent="0.25">
      <c r="A568" s="24" t="s">
        <v>316</v>
      </c>
      <c r="B568" s="1">
        <v>200</v>
      </c>
      <c r="C568" s="1">
        <v>200</v>
      </c>
      <c r="D568" s="1">
        <v>0</v>
      </c>
      <c r="E568" s="1">
        <v>200</v>
      </c>
      <c r="F568" s="6">
        <v>0</v>
      </c>
    </row>
    <row r="569" spans="1:6" x14ac:dyDescent="0.25">
      <c r="A569" s="24" t="s">
        <v>347</v>
      </c>
      <c r="B569" s="1">
        <v>500</v>
      </c>
      <c r="C569" s="1">
        <v>500</v>
      </c>
      <c r="D569" s="1">
        <v>0</v>
      </c>
      <c r="E569" s="1">
        <v>500</v>
      </c>
      <c r="F569" s="6">
        <v>0</v>
      </c>
    </row>
    <row r="570" spans="1:6" x14ac:dyDescent="0.25">
      <c r="A570" s="24" t="s">
        <v>349</v>
      </c>
      <c r="B570" s="1">
        <v>4300</v>
      </c>
      <c r="C570" s="1">
        <v>4300</v>
      </c>
      <c r="D570" s="1">
        <v>-4300</v>
      </c>
      <c r="E570" s="1">
        <v>0</v>
      </c>
      <c r="F570" s="6">
        <v>-1</v>
      </c>
    </row>
    <row r="571" spans="1:6" x14ac:dyDescent="0.25">
      <c r="A571" s="23" t="s">
        <v>28</v>
      </c>
      <c r="B571" s="1">
        <v>2500</v>
      </c>
      <c r="C571" s="1">
        <v>2500</v>
      </c>
      <c r="D571" s="1">
        <v>-2500</v>
      </c>
      <c r="E571" s="1">
        <v>0</v>
      </c>
      <c r="F571" s="6">
        <v>-1</v>
      </c>
    </row>
    <row r="572" spans="1:6" x14ac:dyDescent="0.25">
      <c r="A572" s="24" t="s">
        <v>325</v>
      </c>
      <c r="B572" s="1">
        <v>2500</v>
      </c>
      <c r="C572" s="1">
        <v>2500</v>
      </c>
      <c r="D572" s="1">
        <v>-2500</v>
      </c>
      <c r="E572" s="1">
        <v>0</v>
      </c>
      <c r="F572" s="6">
        <v>-1</v>
      </c>
    </row>
    <row r="573" spans="1:6" x14ac:dyDescent="0.25">
      <c r="A573" s="21" t="s">
        <v>137</v>
      </c>
      <c r="B573" s="1">
        <v>6307249.1600000011</v>
      </c>
      <c r="C573" s="1">
        <v>6403738.5500000007</v>
      </c>
      <c r="D573" s="1">
        <v>-738795.04999999993</v>
      </c>
      <c r="E573" s="1">
        <v>5664943.5</v>
      </c>
      <c r="F573" s="6">
        <v>-0.11536933374645658</v>
      </c>
    </row>
    <row r="574" spans="1:6" x14ac:dyDescent="0.25">
      <c r="A574" s="22" t="s">
        <v>170</v>
      </c>
      <c r="B574" s="1">
        <v>5431266.29</v>
      </c>
      <c r="C574" s="1">
        <v>5443933.8399999999</v>
      </c>
      <c r="D574" s="1">
        <v>-563500</v>
      </c>
      <c r="E574" s="1">
        <v>4880433.84</v>
      </c>
      <c r="F574" s="6">
        <v>-0.10350970760511667</v>
      </c>
    </row>
    <row r="575" spans="1:6" x14ac:dyDescent="0.25">
      <c r="A575" s="23" t="s">
        <v>27</v>
      </c>
      <c r="B575" s="1">
        <v>201873</v>
      </c>
      <c r="C575" s="1">
        <v>223500</v>
      </c>
      <c r="D575" s="1">
        <v>-223500</v>
      </c>
      <c r="E575" s="1">
        <v>0</v>
      </c>
      <c r="F575" s="6">
        <v>-1</v>
      </c>
    </row>
    <row r="576" spans="1:6" x14ac:dyDescent="0.25">
      <c r="A576" s="24" t="s">
        <v>349</v>
      </c>
      <c r="B576" s="1">
        <v>201873</v>
      </c>
      <c r="C576" s="1">
        <v>223500</v>
      </c>
      <c r="D576" s="1">
        <v>-223500</v>
      </c>
      <c r="E576" s="1">
        <v>0</v>
      </c>
      <c r="F576" s="6">
        <v>-1</v>
      </c>
    </row>
    <row r="577" spans="1:6" x14ac:dyDescent="0.25">
      <c r="A577" s="23" t="s">
        <v>32</v>
      </c>
      <c r="B577" s="1">
        <v>5229393.29</v>
      </c>
      <c r="C577" s="1">
        <v>5220433.84</v>
      </c>
      <c r="D577" s="1">
        <v>-340000</v>
      </c>
      <c r="E577" s="1">
        <v>4880433.84</v>
      </c>
      <c r="F577" s="6">
        <v>-6.5128686699341451E-2</v>
      </c>
    </row>
    <row r="578" spans="1:6" x14ac:dyDescent="0.25">
      <c r="A578" s="24" t="s">
        <v>350</v>
      </c>
      <c r="B578" s="1">
        <v>2358098.8199999998</v>
      </c>
      <c r="C578" s="1">
        <v>1942224.74</v>
      </c>
      <c r="D578" s="1">
        <v>-90000</v>
      </c>
      <c r="E578" s="1">
        <v>1852224.74</v>
      </c>
      <c r="F578" s="6">
        <v>-4.6338612698343037E-2</v>
      </c>
    </row>
    <row r="579" spans="1:6" x14ac:dyDescent="0.25">
      <c r="A579" s="24" t="s">
        <v>351</v>
      </c>
      <c r="B579" s="1">
        <v>2871294.47</v>
      </c>
      <c r="C579" s="1">
        <v>3278209.1</v>
      </c>
      <c r="D579" s="1">
        <v>-250000</v>
      </c>
      <c r="E579" s="1">
        <v>3028209.1</v>
      </c>
      <c r="F579" s="6">
        <v>-7.626115124871076E-2</v>
      </c>
    </row>
    <row r="580" spans="1:6" x14ac:dyDescent="0.25">
      <c r="A580" s="22" t="s">
        <v>171</v>
      </c>
      <c r="B580" s="1">
        <v>35277.06</v>
      </c>
      <c r="C580" s="1">
        <v>35277.06</v>
      </c>
      <c r="D580" s="1">
        <v>-25351.010000000002</v>
      </c>
      <c r="E580" s="1">
        <v>9926.0499999999993</v>
      </c>
      <c r="F580" s="6">
        <v>-0.71862592857794849</v>
      </c>
    </row>
    <row r="581" spans="1:6" x14ac:dyDescent="0.25">
      <c r="A581" s="23" t="s">
        <v>26</v>
      </c>
      <c r="B581" s="1">
        <v>9918.35</v>
      </c>
      <c r="C581" s="1">
        <v>9918.35</v>
      </c>
      <c r="D581" s="1">
        <v>7.7</v>
      </c>
      <c r="E581" s="1">
        <v>9926.0499999999993</v>
      </c>
      <c r="F581" s="6">
        <v>7.763388063538794E-4</v>
      </c>
    </row>
    <row r="582" spans="1:6" x14ac:dyDescent="0.25">
      <c r="A582" s="24" t="s">
        <v>353</v>
      </c>
      <c r="B582" s="1">
        <v>613</v>
      </c>
      <c r="C582" s="1">
        <v>613</v>
      </c>
      <c r="D582" s="1">
        <v>0</v>
      </c>
      <c r="E582" s="1">
        <v>613</v>
      </c>
      <c r="F582" s="6">
        <v>0</v>
      </c>
    </row>
    <row r="583" spans="1:6" x14ac:dyDescent="0.25">
      <c r="A583" s="24" t="s">
        <v>354</v>
      </c>
      <c r="B583" s="1">
        <v>405.82</v>
      </c>
      <c r="C583" s="1">
        <v>405.82</v>
      </c>
      <c r="D583" s="1">
        <v>0</v>
      </c>
      <c r="E583" s="1">
        <v>405.82</v>
      </c>
      <c r="F583" s="6">
        <v>0</v>
      </c>
    </row>
    <row r="584" spans="1:6" x14ac:dyDescent="0.25">
      <c r="A584" s="24" t="s">
        <v>356</v>
      </c>
      <c r="B584" s="1">
        <v>7356</v>
      </c>
      <c r="C584" s="1">
        <v>7356</v>
      </c>
      <c r="D584" s="1">
        <v>0</v>
      </c>
      <c r="E584" s="1">
        <v>7356</v>
      </c>
      <c r="F584" s="6">
        <v>0</v>
      </c>
    </row>
    <row r="585" spans="1:6" x14ac:dyDescent="0.25">
      <c r="A585" s="24" t="s">
        <v>357</v>
      </c>
      <c r="B585" s="1">
        <v>930.53</v>
      </c>
      <c r="C585" s="1">
        <v>930.53</v>
      </c>
      <c r="D585" s="1">
        <v>7.7</v>
      </c>
      <c r="E585" s="1">
        <v>938.23</v>
      </c>
      <c r="F585" s="6">
        <v>8.2748541153966019E-3</v>
      </c>
    </row>
    <row r="586" spans="1:6" x14ac:dyDescent="0.25">
      <c r="A586" s="24" t="s">
        <v>358</v>
      </c>
      <c r="B586" s="1">
        <v>613</v>
      </c>
      <c r="C586" s="1">
        <v>613</v>
      </c>
      <c r="D586" s="1">
        <v>0</v>
      </c>
      <c r="E586" s="1">
        <v>613</v>
      </c>
      <c r="F586" s="6">
        <v>0</v>
      </c>
    </row>
    <row r="587" spans="1:6" x14ac:dyDescent="0.25">
      <c r="A587" s="23" t="s">
        <v>27</v>
      </c>
      <c r="B587" s="1">
        <v>25358.71</v>
      </c>
      <c r="C587" s="1">
        <v>25358.71</v>
      </c>
      <c r="D587" s="1">
        <v>-25358.71</v>
      </c>
      <c r="E587" s="1">
        <v>0</v>
      </c>
      <c r="F587" s="6">
        <v>-1</v>
      </c>
    </row>
    <row r="588" spans="1:6" x14ac:dyDescent="0.25">
      <c r="A588" s="24" t="s">
        <v>275</v>
      </c>
      <c r="B588" s="1">
        <v>3000</v>
      </c>
      <c r="C588" s="1">
        <v>3000</v>
      </c>
      <c r="D588" s="1">
        <v>-3000</v>
      </c>
      <c r="E588" s="1">
        <v>0</v>
      </c>
      <c r="F588" s="6">
        <v>-1</v>
      </c>
    </row>
    <row r="589" spans="1:6" x14ac:dyDescent="0.25">
      <c r="A589" s="24" t="s">
        <v>276</v>
      </c>
      <c r="B589" s="1">
        <v>1906.48</v>
      </c>
      <c r="C589" s="1">
        <v>1906.48</v>
      </c>
      <c r="D589" s="1">
        <v>-1906.48</v>
      </c>
      <c r="E589" s="1">
        <v>0</v>
      </c>
      <c r="F589" s="6">
        <v>-1</v>
      </c>
    </row>
    <row r="590" spans="1:6" x14ac:dyDescent="0.25">
      <c r="A590" s="24" t="s">
        <v>326</v>
      </c>
      <c r="B590" s="1">
        <v>4000</v>
      </c>
      <c r="C590" s="1">
        <v>4000</v>
      </c>
      <c r="D590" s="1">
        <v>-4000</v>
      </c>
      <c r="E590" s="1">
        <v>0</v>
      </c>
      <c r="F590" s="6">
        <v>-1</v>
      </c>
    </row>
    <row r="591" spans="1:6" x14ac:dyDescent="0.25">
      <c r="A591" s="24" t="s">
        <v>379</v>
      </c>
      <c r="B591" s="1">
        <v>7152.23</v>
      </c>
      <c r="C591" s="1">
        <v>7152.23</v>
      </c>
      <c r="D591" s="1">
        <v>-7152.23</v>
      </c>
      <c r="E591" s="1">
        <v>0</v>
      </c>
      <c r="F591" s="6">
        <v>-1</v>
      </c>
    </row>
    <row r="592" spans="1:6" x14ac:dyDescent="0.25">
      <c r="A592" s="24" t="s">
        <v>319</v>
      </c>
      <c r="B592" s="1">
        <v>1800</v>
      </c>
      <c r="C592" s="1">
        <v>1800</v>
      </c>
      <c r="D592" s="1">
        <v>-1800</v>
      </c>
      <c r="E592" s="1">
        <v>0</v>
      </c>
      <c r="F592" s="6">
        <v>-1</v>
      </c>
    </row>
    <row r="593" spans="1:6" x14ac:dyDescent="0.25">
      <c r="A593" s="24" t="s">
        <v>328</v>
      </c>
      <c r="B593" s="1">
        <v>2000</v>
      </c>
      <c r="C593" s="1">
        <v>2000</v>
      </c>
      <c r="D593" s="1">
        <v>-2000</v>
      </c>
      <c r="E593" s="1">
        <v>0</v>
      </c>
      <c r="F593" s="6">
        <v>-1</v>
      </c>
    </row>
    <row r="594" spans="1:6" x14ac:dyDescent="0.25">
      <c r="A594" s="24" t="s">
        <v>316</v>
      </c>
      <c r="B594" s="1">
        <v>4000</v>
      </c>
      <c r="C594" s="1">
        <v>4000</v>
      </c>
      <c r="D594" s="1">
        <v>-4000</v>
      </c>
      <c r="E594" s="1">
        <v>0</v>
      </c>
      <c r="F594" s="6">
        <v>-1</v>
      </c>
    </row>
    <row r="595" spans="1:6" x14ac:dyDescent="0.25">
      <c r="A595" s="24" t="s">
        <v>349</v>
      </c>
      <c r="B595" s="1">
        <v>1500</v>
      </c>
      <c r="C595" s="1">
        <v>1500</v>
      </c>
      <c r="D595" s="1">
        <v>-1500</v>
      </c>
      <c r="E595" s="1">
        <v>0</v>
      </c>
      <c r="F595" s="6">
        <v>-1</v>
      </c>
    </row>
    <row r="596" spans="1:6" x14ac:dyDescent="0.25">
      <c r="A596" s="22" t="s">
        <v>172</v>
      </c>
      <c r="B596" s="1">
        <v>11000</v>
      </c>
      <c r="C596" s="1">
        <v>11000</v>
      </c>
      <c r="D596" s="1">
        <v>-11000</v>
      </c>
      <c r="E596" s="1">
        <v>0</v>
      </c>
      <c r="F596" s="6">
        <v>-1</v>
      </c>
    </row>
    <row r="597" spans="1:6" x14ac:dyDescent="0.25">
      <c r="A597" s="23" t="s">
        <v>27</v>
      </c>
      <c r="B597" s="1">
        <v>11000</v>
      </c>
      <c r="C597" s="1">
        <v>11000</v>
      </c>
      <c r="D597" s="1">
        <v>-11000</v>
      </c>
      <c r="E597" s="1">
        <v>0</v>
      </c>
      <c r="F597" s="6">
        <v>-1</v>
      </c>
    </row>
    <row r="598" spans="1:6" x14ac:dyDescent="0.25">
      <c r="A598" s="24" t="s">
        <v>276</v>
      </c>
      <c r="B598" s="1">
        <v>5000</v>
      </c>
      <c r="C598" s="1">
        <v>5000</v>
      </c>
      <c r="D598" s="1">
        <v>-5000</v>
      </c>
      <c r="E598" s="1">
        <v>0</v>
      </c>
      <c r="F598" s="6">
        <v>-1</v>
      </c>
    </row>
    <row r="599" spans="1:6" x14ac:dyDescent="0.25">
      <c r="A599" s="24" t="s">
        <v>319</v>
      </c>
      <c r="B599" s="1">
        <v>1000</v>
      </c>
      <c r="C599" s="1">
        <v>1000</v>
      </c>
      <c r="D599" s="1">
        <v>-1000</v>
      </c>
      <c r="E599" s="1">
        <v>0</v>
      </c>
      <c r="F599" s="6">
        <v>-1</v>
      </c>
    </row>
    <row r="600" spans="1:6" x14ac:dyDescent="0.25">
      <c r="A600" s="24" t="s">
        <v>328</v>
      </c>
      <c r="B600" s="1">
        <v>2500</v>
      </c>
      <c r="C600" s="1">
        <v>2500</v>
      </c>
      <c r="D600" s="1">
        <v>-2500</v>
      </c>
      <c r="E600" s="1">
        <v>0</v>
      </c>
      <c r="F600" s="6">
        <v>-1</v>
      </c>
    </row>
    <row r="601" spans="1:6" x14ac:dyDescent="0.25">
      <c r="A601" s="24" t="s">
        <v>349</v>
      </c>
      <c r="B601" s="1">
        <v>2000</v>
      </c>
      <c r="C601" s="1">
        <v>2000</v>
      </c>
      <c r="D601" s="1">
        <v>-2000</v>
      </c>
      <c r="E601" s="1">
        <v>0</v>
      </c>
      <c r="F601" s="6">
        <v>-1</v>
      </c>
    </row>
    <row r="602" spans="1:6" x14ac:dyDescent="0.25">
      <c r="A602" s="24" t="s">
        <v>380</v>
      </c>
      <c r="B602" s="1">
        <v>500</v>
      </c>
      <c r="C602" s="1">
        <v>500</v>
      </c>
      <c r="D602" s="1">
        <v>-500</v>
      </c>
      <c r="E602" s="1">
        <v>0</v>
      </c>
      <c r="F602" s="6">
        <v>-1</v>
      </c>
    </row>
    <row r="603" spans="1:6" x14ac:dyDescent="0.25">
      <c r="A603" s="22" t="s">
        <v>173</v>
      </c>
      <c r="B603" s="1">
        <v>92946.36</v>
      </c>
      <c r="C603" s="1">
        <v>94596.36</v>
      </c>
      <c r="D603" s="1">
        <v>-19193.330000000002</v>
      </c>
      <c r="E603" s="1">
        <v>75403.03</v>
      </c>
      <c r="F603" s="6">
        <v>-0.20289713050269589</v>
      </c>
    </row>
    <row r="604" spans="1:6" x14ac:dyDescent="0.25">
      <c r="A604" s="23" t="s">
        <v>26</v>
      </c>
      <c r="B604" s="1">
        <v>72946.36</v>
      </c>
      <c r="C604" s="1">
        <v>74596.36</v>
      </c>
      <c r="D604" s="1">
        <v>806.67</v>
      </c>
      <c r="E604" s="1">
        <v>75403.03</v>
      </c>
      <c r="F604" s="6">
        <v>1.0813798421263449E-2</v>
      </c>
    </row>
    <row r="605" spans="1:6" x14ac:dyDescent="0.25">
      <c r="A605" s="24" t="s">
        <v>353</v>
      </c>
      <c r="B605" s="1">
        <v>4570</v>
      </c>
      <c r="C605" s="1">
        <v>4570</v>
      </c>
      <c r="D605" s="1">
        <v>0</v>
      </c>
      <c r="E605" s="1">
        <v>4570</v>
      </c>
      <c r="F605" s="6">
        <v>0</v>
      </c>
    </row>
    <row r="606" spans="1:6" x14ac:dyDescent="0.25">
      <c r="A606" s="24" t="s">
        <v>354</v>
      </c>
      <c r="B606" s="1">
        <v>2029.1</v>
      </c>
      <c r="C606" s="1">
        <v>2029.1</v>
      </c>
      <c r="D606" s="1">
        <v>0</v>
      </c>
      <c r="E606" s="1">
        <v>2029.1</v>
      </c>
      <c r="F606" s="6">
        <v>0</v>
      </c>
    </row>
    <row r="607" spans="1:6" x14ac:dyDescent="0.25">
      <c r="A607" s="24" t="s">
        <v>355</v>
      </c>
      <c r="B607" s="1">
        <v>0</v>
      </c>
      <c r="C607" s="1">
        <v>1650</v>
      </c>
      <c r="D607" s="1">
        <v>806.67</v>
      </c>
      <c r="E607" s="1">
        <v>2456.67</v>
      </c>
      <c r="F607" s="6">
        <v>0.48889090909090904</v>
      </c>
    </row>
    <row r="608" spans="1:6" x14ac:dyDescent="0.25">
      <c r="A608" s="24" t="s">
        <v>356</v>
      </c>
      <c r="B608" s="1">
        <v>54840</v>
      </c>
      <c r="C608" s="1">
        <v>54840</v>
      </c>
      <c r="D608" s="1">
        <v>0</v>
      </c>
      <c r="E608" s="1">
        <v>54840</v>
      </c>
      <c r="F608" s="6">
        <v>0</v>
      </c>
    </row>
    <row r="609" spans="1:6" x14ac:dyDescent="0.25">
      <c r="A609" s="24" t="s">
        <v>357</v>
      </c>
      <c r="B609" s="1">
        <v>6937.26</v>
      </c>
      <c r="C609" s="1">
        <v>6937.26</v>
      </c>
      <c r="D609" s="1">
        <v>0</v>
      </c>
      <c r="E609" s="1">
        <v>6937.26</v>
      </c>
      <c r="F609" s="6">
        <v>0</v>
      </c>
    </row>
    <row r="610" spans="1:6" x14ac:dyDescent="0.25">
      <c r="A610" s="24" t="s">
        <v>358</v>
      </c>
      <c r="B610" s="1">
        <v>4570</v>
      </c>
      <c r="C610" s="1">
        <v>4570</v>
      </c>
      <c r="D610" s="1">
        <v>0</v>
      </c>
      <c r="E610" s="1">
        <v>4570</v>
      </c>
      <c r="F610" s="6">
        <v>0</v>
      </c>
    </row>
    <row r="611" spans="1:6" x14ac:dyDescent="0.25">
      <c r="A611" s="23" t="s">
        <v>27</v>
      </c>
      <c r="B611" s="1">
        <v>18500</v>
      </c>
      <c r="C611" s="1">
        <v>18500</v>
      </c>
      <c r="D611" s="1">
        <v>-18500</v>
      </c>
      <c r="E611" s="1">
        <v>0</v>
      </c>
      <c r="F611" s="6">
        <v>-1</v>
      </c>
    </row>
    <row r="612" spans="1:6" x14ac:dyDescent="0.25">
      <c r="A612" s="24" t="s">
        <v>275</v>
      </c>
      <c r="B612" s="1">
        <v>1500</v>
      </c>
      <c r="C612" s="1">
        <v>1500</v>
      </c>
      <c r="D612" s="1">
        <v>-1500</v>
      </c>
      <c r="E612" s="1">
        <v>0</v>
      </c>
      <c r="F612" s="6">
        <v>-1</v>
      </c>
    </row>
    <row r="613" spans="1:6" x14ac:dyDescent="0.25">
      <c r="A613" s="24" t="s">
        <v>276</v>
      </c>
      <c r="B613" s="1">
        <v>1000</v>
      </c>
      <c r="C613" s="1">
        <v>1000</v>
      </c>
      <c r="D613" s="1">
        <v>-1000</v>
      </c>
      <c r="E613" s="1">
        <v>0</v>
      </c>
      <c r="F613" s="6">
        <v>-1</v>
      </c>
    </row>
    <row r="614" spans="1:6" x14ac:dyDescent="0.25">
      <c r="A614" s="24" t="s">
        <v>360</v>
      </c>
      <c r="B614" s="1">
        <v>6400</v>
      </c>
      <c r="C614" s="1">
        <v>6400</v>
      </c>
      <c r="D614" s="1">
        <v>-6400</v>
      </c>
      <c r="E614" s="1">
        <v>0</v>
      </c>
      <c r="F614" s="6">
        <v>-1</v>
      </c>
    </row>
    <row r="615" spans="1:6" x14ac:dyDescent="0.25">
      <c r="A615" s="24" t="s">
        <v>328</v>
      </c>
      <c r="B615" s="1">
        <v>9000</v>
      </c>
      <c r="C615" s="1">
        <v>9000</v>
      </c>
      <c r="D615" s="1">
        <v>-9000</v>
      </c>
      <c r="E615" s="1">
        <v>0</v>
      </c>
      <c r="F615" s="6">
        <v>-1</v>
      </c>
    </row>
    <row r="616" spans="1:6" x14ac:dyDescent="0.25">
      <c r="A616" s="24" t="s">
        <v>322</v>
      </c>
      <c r="B616" s="1">
        <v>300</v>
      </c>
      <c r="C616" s="1">
        <v>300</v>
      </c>
      <c r="D616" s="1">
        <v>-300</v>
      </c>
      <c r="E616" s="1">
        <v>0</v>
      </c>
      <c r="F616" s="6">
        <v>-1</v>
      </c>
    </row>
    <row r="617" spans="1:6" x14ac:dyDescent="0.25">
      <c r="A617" s="24" t="s">
        <v>362</v>
      </c>
      <c r="B617" s="1">
        <v>300</v>
      </c>
      <c r="C617" s="1">
        <v>300</v>
      </c>
      <c r="D617" s="1">
        <v>-300</v>
      </c>
      <c r="E617" s="1">
        <v>0</v>
      </c>
      <c r="F617" s="6">
        <v>-1</v>
      </c>
    </row>
    <row r="618" spans="1:6" x14ac:dyDescent="0.25">
      <c r="A618" s="23" t="s">
        <v>28</v>
      </c>
      <c r="B618" s="1">
        <v>1500</v>
      </c>
      <c r="C618" s="1">
        <v>1500</v>
      </c>
      <c r="D618" s="1">
        <v>-1500</v>
      </c>
      <c r="E618" s="1">
        <v>0</v>
      </c>
      <c r="F618" s="6">
        <v>-1</v>
      </c>
    </row>
    <row r="619" spans="1:6" x14ac:dyDescent="0.25">
      <c r="A619" s="24" t="s">
        <v>325</v>
      </c>
      <c r="B619" s="1">
        <v>1500</v>
      </c>
      <c r="C619" s="1">
        <v>1500</v>
      </c>
      <c r="D619" s="1">
        <v>-1500</v>
      </c>
      <c r="E619" s="1">
        <v>0</v>
      </c>
      <c r="F619" s="6">
        <v>-1</v>
      </c>
    </row>
    <row r="620" spans="1:6" x14ac:dyDescent="0.25">
      <c r="A620" s="22" t="s">
        <v>174</v>
      </c>
      <c r="B620" s="1">
        <v>647568.74</v>
      </c>
      <c r="C620" s="1">
        <v>729740.58000000007</v>
      </c>
      <c r="D620" s="1">
        <v>-30560</v>
      </c>
      <c r="E620" s="1">
        <v>699180.58000000007</v>
      </c>
      <c r="F620" s="6">
        <v>-4.1877895840738366E-2</v>
      </c>
    </row>
    <row r="621" spans="1:6" x14ac:dyDescent="0.25">
      <c r="A621" s="23" t="s">
        <v>27</v>
      </c>
      <c r="B621" s="1">
        <v>47100</v>
      </c>
      <c r="C621" s="1">
        <v>47100</v>
      </c>
      <c r="D621" s="1">
        <v>-28260</v>
      </c>
      <c r="E621" s="1">
        <v>18840</v>
      </c>
      <c r="F621" s="6">
        <v>-0.6</v>
      </c>
    </row>
    <row r="622" spans="1:6" x14ac:dyDescent="0.25">
      <c r="A622" s="24" t="s">
        <v>321</v>
      </c>
      <c r="B622" s="1">
        <v>47100</v>
      </c>
      <c r="C622" s="1">
        <v>47100</v>
      </c>
      <c r="D622" s="1">
        <v>-28260</v>
      </c>
      <c r="E622" s="1">
        <v>18840</v>
      </c>
      <c r="F622" s="6">
        <v>-0.6</v>
      </c>
    </row>
    <row r="623" spans="1:6" x14ac:dyDescent="0.25">
      <c r="A623" s="23" t="s">
        <v>32</v>
      </c>
      <c r="B623" s="1">
        <v>600468.74</v>
      </c>
      <c r="C623" s="1">
        <v>682640.58000000007</v>
      </c>
      <c r="D623" s="1">
        <v>-2300</v>
      </c>
      <c r="E623" s="1">
        <v>680340.58000000007</v>
      </c>
      <c r="F623" s="6">
        <v>-3.369269374522095E-3</v>
      </c>
    </row>
    <row r="624" spans="1:6" x14ac:dyDescent="0.25">
      <c r="A624" s="24" t="s">
        <v>350</v>
      </c>
      <c r="B624" s="1">
        <v>284087.75</v>
      </c>
      <c r="C624" s="1">
        <v>119597.18</v>
      </c>
      <c r="D624" s="1">
        <v>-100</v>
      </c>
      <c r="E624" s="1">
        <v>119497.18</v>
      </c>
      <c r="F624" s="6">
        <v>-8.3614011634722491E-4</v>
      </c>
    </row>
    <row r="625" spans="1:6" x14ac:dyDescent="0.25">
      <c r="A625" s="24" t="s">
        <v>351</v>
      </c>
      <c r="B625" s="1">
        <v>316380.99</v>
      </c>
      <c r="C625" s="1">
        <v>560843.4</v>
      </c>
      <c r="D625" s="1">
        <v>0</v>
      </c>
      <c r="E625" s="1">
        <v>560843.4</v>
      </c>
      <c r="F625" s="6">
        <v>0</v>
      </c>
    </row>
    <row r="626" spans="1:6" x14ac:dyDescent="0.25">
      <c r="A626" s="24" t="s">
        <v>381</v>
      </c>
      <c r="B626" s="1">
        <v>0</v>
      </c>
      <c r="C626" s="1">
        <v>2200</v>
      </c>
      <c r="D626" s="1">
        <v>-2200</v>
      </c>
      <c r="E626" s="1">
        <v>0</v>
      </c>
      <c r="F626" s="6">
        <v>-1</v>
      </c>
    </row>
    <row r="627" spans="1:6" x14ac:dyDescent="0.25">
      <c r="A627" s="22" t="s">
        <v>175</v>
      </c>
      <c r="B627" s="1">
        <v>89190.709999999992</v>
      </c>
      <c r="C627" s="1">
        <v>89190.709999999992</v>
      </c>
      <c r="D627" s="1">
        <v>-89190.709999999992</v>
      </c>
      <c r="E627" s="1">
        <v>0</v>
      </c>
      <c r="F627" s="6">
        <v>-1</v>
      </c>
    </row>
    <row r="628" spans="1:6" x14ac:dyDescent="0.25">
      <c r="A628" s="23" t="s">
        <v>27</v>
      </c>
      <c r="B628" s="1">
        <v>89190.709999999992</v>
      </c>
      <c r="C628" s="1">
        <v>89190.709999999992</v>
      </c>
      <c r="D628" s="1">
        <v>-89190.709999999992</v>
      </c>
      <c r="E628" s="1">
        <v>0</v>
      </c>
      <c r="F628" s="6">
        <v>-1</v>
      </c>
    </row>
    <row r="629" spans="1:6" x14ac:dyDescent="0.25">
      <c r="A629" s="24" t="s">
        <v>275</v>
      </c>
      <c r="B629" s="1">
        <v>2500</v>
      </c>
      <c r="C629" s="1">
        <v>2500</v>
      </c>
      <c r="D629" s="1">
        <v>-2500</v>
      </c>
      <c r="E629" s="1">
        <v>0</v>
      </c>
      <c r="F629" s="6">
        <v>-1</v>
      </c>
    </row>
    <row r="630" spans="1:6" x14ac:dyDescent="0.25">
      <c r="A630" s="24" t="s">
        <v>276</v>
      </c>
      <c r="B630" s="1">
        <v>8159</v>
      </c>
      <c r="C630" s="1">
        <v>8159</v>
      </c>
      <c r="D630" s="1">
        <v>-8159</v>
      </c>
      <c r="E630" s="1">
        <v>0</v>
      </c>
      <c r="F630" s="6">
        <v>-1</v>
      </c>
    </row>
    <row r="631" spans="1:6" x14ac:dyDescent="0.25">
      <c r="A631" s="24" t="s">
        <v>326</v>
      </c>
      <c r="B631" s="1">
        <v>38473.71</v>
      </c>
      <c r="C631" s="1">
        <v>38473.71</v>
      </c>
      <c r="D631" s="1">
        <v>-38473.71</v>
      </c>
      <c r="E631" s="1">
        <v>0</v>
      </c>
      <c r="F631" s="6">
        <v>-1</v>
      </c>
    </row>
    <row r="632" spans="1:6" x14ac:dyDescent="0.25">
      <c r="A632" s="24" t="s">
        <v>319</v>
      </c>
      <c r="B632" s="1">
        <v>14000</v>
      </c>
      <c r="C632" s="1">
        <v>14000</v>
      </c>
      <c r="D632" s="1">
        <v>-14000</v>
      </c>
      <c r="E632" s="1">
        <v>0</v>
      </c>
      <c r="F632" s="6">
        <v>-1</v>
      </c>
    </row>
    <row r="633" spans="1:6" x14ac:dyDescent="0.25">
      <c r="A633" s="24" t="s">
        <v>328</v>
      </c>
      <c r="B633" s="1">
        <v>2000</v>
      </c>
      <c r="C633" s="1">
        <v>2000</v>
      </c>
      <c r="D633" s="1">
        <v>-2000</v>
      </c>
      <c r="E633" s="1">
        <v>0</v>
      </c>
      <c r="F633" s="6">
        <v>-1</v>
      </c>
    </row>
    <row r="634" spans="1:6" x14ac:dyDescent="0.25">
      <c r="A634" s="24" t="s">
        <v>316</v>
      </c>
      <c r="B634" s="1">
        <v>16058</v>
      </c>
      <c r="C634" s="1">
        <v>16058</v>
      </c>
      <c r="D634" s="1">
        <v>-16058</v>
      </c>
      <c r="E634" s="1">
        <v>0</v>
      </c>
      <c r="F634" s="6">
        <v>-1</v>
      </c>
    </row>
    <row r="635" spans="1:6" x14ac:dyDescent="0.25">
      <c r="A635" s="24" t="s">
        <v>352</v>
      </c>
      <c r="B635" s="1">
        <v>8000</v>
      </c>
      <c r="C635" s="1">
        <v>8000</v>
      </c>
      <c r="D635" s="1">
        <v>-8000</v>
      </c>
      <c r="E635" s="1">
        <v>0</v>
      </c>
      <c r="F635" s="6">
        <v>-1</v>
      </c>
    </row>
    <row r="636" spans="1:6" x14ac:dyDescent="0.25">
      <c r="A636" s="21" t="s">
        <v>138</v>
      </c>
      <c r="B636" s="1">
        <v>74700</v>
      </c>
      <c r="C636" s="1">
        <v>74700</v>
      </c>
      <c r="D636" s="1">
        <v>-74700</v>
      </c>
      <c r="E636" s="1">
        <v>0</v>
      </c>
      <c r="F636" s="6">
        <v>-1</v>
      </c>
    </row>
    <row r="637" spans="1:6" x14ac:dyDescent="0.25">
      <c r="A637" s="22" t="s">
        <v>176</v>
      </c>
      <c r="B637" s="1">
        <v>74700</v>
      </c>
      <c r="C637" s="1">
        <v>74700</v>
      </c>
      <c r="D637" s="1">
        <v>-74700</v>
      </c>
      <c r="E637" s="1">
        <v>0</v>
      </c>
      <c r="F637" s="6">
        <v>-1</v>
      </c>
    </row>
    <row r="638" spans="1:6" x14ac:dyDescent="0.25">
      <c r="A638" s="23" t="s">
        <v>27</v>
      </c>
      <c r="B638" s="1">
        <v>74700</v>
      </c>
      <c r="C638" s="1">
        <v>74700</v>
      </c>
      <c r="D638" s="1">
        <v>-74700</v>
      </c>
      <c r="E638" s="1">
        <v>0</v>
      </c>
      <c r="F638" s="6">
        <v>-1</v>
      </c>
    </row>
    <row r="639" spans="1:6" x14ac:dyDescent="0.25">
      <c r="A639" s="24" t="s">
        <v>276</v>
      </c>
      <c r="B639" s="1">
        <v>20000</v>
      </c>
      <c r="C639" s="1">
        <v>20000</v>
      </c>
      <c r="D639" s="1">
        <v>-20000</v>
      </c>
      <c r="E639" s="1">
        <v>0</v>
      </c>
      <c r="F639" s="6">
        <v>-1</v>
      </c>
    </row>
    <row r="640" spans="1:6" x14ac:dyDescent="0.25">
      <c r="A640" s="24" t="s">
        <v>326</v>
      </c>
      <c r="B640" s="1">
        <v>700</v>
      </c>
      <c r="C640" s="1">
        <v>700</v>
      </c>
      <c r="D640" s="1">
        <v>-700</v>
      </c>
      <c r="E640" s="1">
        <v>0</v>
      </c>
      <c r="F640" s="6">
        <v>-1</v>
      </c>
    </row>
    <row r="641" spans="1:6" x14ac:dyDescent="0.25">
      <c r="A641" s="24" t="s">
        <v>319</v>
      </c>
      <c r="B641" s="1">
        <v>14200</v>
      </c>
      <c r="C641" s="1">
        <v>14200</v>
      </c>
      <c r="D641" s="1">
        <v>-14200</v>
      </c>
      <c r="E641" s="1">
        <v>0</v>
      </c>
      <c r="F641" s="6">
        <v>-1</v>
      </c>
    </row>
    <row r="642" spans="1:6" x14ac:dyDescent="0.25">
      <c r="A642" s="24" t="s">
        <v>321</v>
      </c>
      <c r="B642" s="1">
        <v>28800</v>
      </c>
      <c r="C642" s="1">
        <v>28800</v>
      </c>
      <c r="D642" s="1">
        <v>-28800</v>
      </c>
      <c r="E642" s="1">
        <v>0</v>
      </c>
      <c r="F642" s="6">
        <v>-1</v>
      </c>
    </row>
    <row r="643" spans="1:6" x14ac:dyDescent="0.25">
      <c r="A643" s="24" t="s">
        <v>328</v>
      </c>
      <c r="B643" s="1">
        <v>11000</v>
      </c>
      <c r="C643" s="1">
        <v>11000</v>
      </c>
      <c r="D643" s="1">
        <v>-11000</v>
      </c>
      <c r="E643" s="1">
        <v>0</v>
      </c>
      <c r="F643" s="6">
        <v>-1</v>
      </c>
    </row>
    <row r="644" spans="1:6" x14ac:dyDescent="0.25">
      <c r="A644" s="21" t="s">
        <v>139</v>
      </c>
      <c r="B644" s="1">
        <v>5800</v>
      </c>
      <c r="C644" s="1">
        <v>5800</v>
      </c>
      <c r="D644" s="1">
        <v>-5800</v>
      </c>
      <c r="E644" s="1">
        <v>0</v>
      </c>
      <c r="F644" s="6">
        <v>-1</v>
      </c>
    </row>
    <row r="645" spans="1:6" x14ac:dyDescent="0.25">
      <c r="A645" s="22" t="s">
        <v>177</v>
      </c>
      <c r="B645" s="1">
        <v>5800</v>
      </c>
      <c r="C645" s="1">
        <v>5800</v>
      </c>
      <c r="D645" s="1">
        <v>-5800</v>
      </c>
      <c r="E645" s="1">
        <v>0</v>
      </c>
      <c r="F645" s="6">
        <v>-1</v>
      </c>
    </row>
    <row r="646" spans="1:6" x14ac:dyDescent="0.25">
      <c r="A646" s="23" t="s">
        <v>27</v>
      </c>
      <c r="B646" s="1">
        <v>5800</v>
      </c>
      <c r="C646" s="1">
        <v>5800</v>
      </c>
      <c r="D646" s="1">
        <v>-5800</v>
      </c>
      <c r="E646" s="1">
        <v>0</v>
      </c>
      <c r="F646" s="6">
        <v>-1</v>
      </c>
    </row>
    <row r="647" spans="1:6" x14ac:dyDescent="0.25">
      <c r="A647" s="24" t="s">
        <v>348</v>
      </c>
      <c r="B647" s="1">
        <v>300</v>
      </c>
      <c r="C647" s="1">
        <v>300</v>
      </c>
      <c r="D647" s="1">
        <v>-300</v>
      </c>
      <c r="E647" s="1">
        <v>0</v>
      </c>
      <c r="F647" s="6">
        <v>-1</v>
      </c>
    </row>
    <row r="648" spans="1:6" x14ac:dyDescent="0.25">
      <c r="A648" s="24" t="s">
        <v>276</v>
      </c>
      <c r="B648" s="1">
        <v>800</v>
      </c>
      <c r="C648" s="1">
        <v>800</v>
      </c>
      <c r="D648" s="1">
        <v>-800</v>
      </c>
      <c r="E648" s="1">
        <v>0</v>
      </c>
      <c r="F648" s="6">
        <v>-1</v>
      </c>
    </row>
    <row r="649" spans="1:6" x14ac:dyDescent="0.25">
      <c r="A649" s="24" t="s">
        <v>349</v>
      </c>
      <c r="B649" s="1">
        <v>4700</v>
      </c>
      <c r="C649" s="1">
        <v>4700</v>
      </c>
      <c r="D649" s="1">
        <v>-4700</v>
      </c>
      <c r="E649" s="1">
        <v>0</v>
      </c>
      <c r="F649" s="6">
        <v>-1</v>
      </c>
    </row>
    <row r="650" spans="1:6" x14ac:dyDescent="0.25">
      <c r="A650" s="21" t="s">
        <v>140</v>
      </c>
      <c r="B650" s="1">
        <v>130777.50000000001</v>
      </c>
      <c r="C650" s="1">
        <v>130777.50000000003</v>
      </c>
      <c r="D650" s="1">
        <v>-58312.89</v>
      </c>
      <c r="E650" s="1">
        <v>72464.610000000015</v>
      </c>
      <c r="F650" s="6">
        <v>-0.44589390376784988</v>
      </c>
    </row>
    <row r="651" spans="1:6" x14ac:dyDescent="0.25">
      <c r="A651" s="22" t="s">
        <v>178</v>
      </c>
      <c r="B651" s="1">
        <v>61977.36</v>
      </c>
      <c r="C651" s="1">
        <v>61977.36</v>
      </c>
      <c r="D651" s="1">
        <v>-32029.59</v>
      </c>
      <c r="E651" s="1">
        <v>29947.770000000004</v>
      </c>
      <c r="F651" s="6">
        <v>-0.51679500385301991</v>
      </c>
    </row>
    <row r="652" spans="1:6" x14ac:dyDescent="0.25">
      <c r="A652" s="23" t="s">
        <v>27</v>
      </c>
      <c r="B652" s="1">
        <v>61977.36</v>
      </c>
      <c r="C652" s="1">
        <v>61977.36</v>
      </c>
      <c r="D652" s="1">
        <v>-32029.59</v>
      </c>
      <c r="E652" s="1">
        <v>29947.770000000004</v>
      </c>
      <c r="F652" s="6">
        <v>-0.51679500385301991</v>
      </c>
    </row>
    <row r="653" spans="1:6" x14ac:dyDescent="0.25">
      <c r="A653" s="24" t="s">
        <v>276</v>
      </c>
      <c r="B653" s="1">
        <v>3000</v>
      </c>
      <c r="C653" s="1">
        <v>3000</v>
      </c>
      <c r="D653" s="1">
        <v>-3000</v>
      </c>
      <c r="E653" s="1">
        <v>0</v>
      </c>
      <c r="F653" s="6">
        <v>-1</v>
      </c>
    </row>
    <row r="654" spans="1:6" x14ac:dyDescent="0.25">
      <c r="A654" s="24" t="s">
        <v>319</v>
      </c>
      <c r="B654" s="1">
        <v>21090.240000000002</v>
      </c>
      <c r="C654" s="1">
        <v>21090.240000000002</v>
      </c>
      <c r="D654" s="1">
        <v>-13243.29</v>
      </c>
      <c r="E654" s="1">
        <v>7846.9500000000007</v>
      </c>
      <c r="F654" s="6">
        <v>-0.62793453275069411</v>
      </c>
    </row>
    <row r="655" spans="1:6" x14ac:dyDescent="0.25">
      <c r="A655" s="24" t="s">
        <v>321</v>
      </c>
      <c r="B655" s="1">
        <v>37887.120000000003</v>
      </c>
      <c r="C655" s="1">
        <v>37887.120000000003</v>
      </c>
      <c r="D655" s="1">
        <v>-15786.3</v>
      </c>
      <c r="E655" s="1">
        <v>22100.820000000003</v>
      </c>
      <c r="F655" s="6">
        <v>-0.41666666666666663</v>
      </c>
    </row>
    <row r="656" spans="1:6" x14ac:dyDescent="0.25">
      <c r="A656" s="22" t="s">
        <v>179</v>
      </c>
      <c r="B656" s="1">
        <v>43384.12</v>
      </c>
      <c r="C656" s="1">
        <v>43384.12</v>
      </c>
      <c r="D656" s="1">
        <v>-21283.3</v>
      </c>
      <c r="E656" s="1">
        <v>22100.820000000003</v>
      </c>
      <c r="F656" s="6">
        <v>-0.49057811936717854</v>
      </c>
    </row>
    <row r="657" spans="1:6" x14ac:dyDescent="0.25">
      <c r="A657" s="23" t="s">
        <v>27</v>
      </c>
      <c r="B657" s="1">
        <v>43384.12</v>
      </c>
      <c r="C657" s="1">
        <v>43384.12</v>
      </c>
      <c r="D657" s="1">
        <v>-21283.3</v>
      </c>
      <c r="E657" s="1">
        <v>22100.820000000003</v>
      </c>
      <c r="F657" s="6">
        <v>-0.49057811936717854</v>
      </c>
    </row>
    <row r="658" spans="1:6" x14ac:dyDescent="0.25">
      <c r="A658" s="24" t="s">
        <v>276</v>
      </c>
      <c r="B658" s="1">
        <v>3908</v>
      </c>
      <c r="C658" s="1">
        <v>3908</v>
      </c>
      <c r="D658" s="1">
        <v>-3908</v>
      </c>
      <c r="E658" s="1">
        <v>0</v>
      </c>
      <c r="F658" s="6">
        <v>-1</v>
      </c>
    </row>
    <row r="659" spans="1:6" x14ac:dyDescent="0.25">
      <c r="A659" s="24" t="s">
        <v>321</v>
      </c>
      <c r="B659" s="1">
        <v>37887.120000000003</v>
      </c>
      <c r="C659" s="1">
        <v>37887.120000000003</v>
      </c>
      <c r="D659" s="1">
        <v>-15786.3</v>
      </c>
      <c r="E659" s="1">
        <v>22100.820000000003</v>
      </c>
      <c r="F659" s="6">
        <v>-0.41666666666666663</v>
      </c>
    </row>
    <row r="660" spans="1:6" x14ac:dyDescent="0.25">
      <c r="A660" s="24" t="s">
        <v>352</v>
      </c>
      <c r="B660" s="1">
        <v>1589</v>
      </c>
      <c r="C660" s="1">
        <v>1589</v>
      </c>
      <c r="D660" s="1">
        <v>-1589</v>
      </c>
      <c r="E660" s="1">
        <v>0</v>
      </c>
      <c r="F660" s="6">
        <v>-1</v>
      </c>
    </row>
    <row r="661" spans="1:6" x14ac:dyDescent="0.25">
      <c r="A661" s="22" t="s">
        <v>180</v>
      </c>
      <c r="B661" s="1">
        <v>25416.02</v>
      </c>
      <c r="C661" s="1">
        <v>25416.020000000004</v>
      </c>
      <c r="D661" s="1">
        <v>-5000</v>
      </c>
      <c r="E661" s="1">
        <v>20416.02</v>
      </c>
      <c r="F661" s="6">
        <v>-0.19672631670891033</v>
      </c>
    </row>
    <row r="662" spans="1:6" x14ac:dyDescent="0.25">
      <c r="A662" s="23" t="s">
        <v>26</v>
      </c>
      <c r="B662" s="1">
        <v>0</v>
      </c>
      <c r="C662" s="1">
        <v>12299.87</v>
      </c>
      <c r="D662" s="1">
        <v>0</v>
      </c>
      <c r="E662" s="1">
        <v>12299.87</v>
      </c>
      <c r="F662" s="6">
        <v>0</v>
      </c>
    </row>
    <row r="663" spans="1:6" x14ac:dyDescent="0.25">
      <c r="A663" s="24" t="s">
        <v>353</v>
      </c>
      <c r="B663" s="1">
        <v>0</v>
      </c>
      <c r="C663" s="1">
        <v>777.58</v>
      </c>
      <c r="D663" s="1">
        <v>0</v>
      </c>
      <c r="E663" s="1">
        <v>777.58</v>
      </c>
      <c r="F663" s="6">
        <v>0</v>
      </c>
    </row>
    <row r="664" spans="1:6" x14ac:dyDescent="0.25">
      <c r="A664" s="24" t="s">
        <v>354</v>
      </c>
      <c r="B664" s="1">
        <v>0</v>
      </c>
      <c r="C664" s="1">
        <v>233.33</v>
      </c>
      <c r="D664" s="1">
        <v>0</v>
      </c>
      <c r="E664" s="1">
        <v>233.33</v>
      </c>
      <c r="F664" s="6">
        <v>0</v>
      </c>
    </row>
    <row r="665" spans="1:6" x14ac:dyDescent="0.25">
      <c r="A665" s="24" t="s">
        <v>356</v>
      </c>
      <c r="B665" s="1">
        <v>0</v>
      </c>
      <c r="C665" s="1">
        <v>9331</v>
      </c>
      <c r="D665" s="1">
        <v>0</v>
      </c>
      <c r="E665" s="1">
        <v>9331</v>
      </c>
      <c r="F665" s="6">
        <v>0</v>
      </c>
    </row>
    <row r="666" spans="1:6" x14ac:dyDescent="0.25">
      <c r="A666" s="24" t="s">
        <v>357</v>
      </c>
      <c r="B666" s="1">
        <v>0</v>
      </c>
      <c r="C666" s="1">
        <v>1180.3800000000001</v>
      </c>
      <c r="D666" s="1">
        <v>0</v>
      </c>
      <c r="E666" s="1">
        <v>1180.3800000000001</v>
      </c>
      <c r="F666" s="6">
        <v>0</v>
      </c>
    </row>
    <row r="667" spans="1:6" x14ac:dyDescent="0.25">
      <c r="A667" s="24" t="s">
        <v>358</v>
      </c>
      <c r="B667" s="1">
        <v>0</v>
      </c>
      <c r="C667" s="1">
        <v>777.58</v>
      </c>
      <c r="D667" s="1">
        <v>0</v>
      </c>
      <c r="E667" s="1">
        <v>777.58</v>
      </c>
      <c r="F667" s="6">
        <v>0</v>
      </c>
    </row>
    <row r="668" spans="1:6" x14ac:dyDescent="0.25">
      <c r="A668" s="23" t="s">
        <v>27</v>
      </c>
      <c r="B668" s="1">
        <v>23943.56</v>
      </c>
      <c r="C668" s="1">
        <v>11643.69</v>
      </c>
      <c r="D668" s="1">
        <v>-5000</v>
      </c>
      <c r="E668" s="1">
        <v>6643.6900000000005</v>
      </c>
      <c r="F668" s="6">
        <v>-0.42941713494605233</v>
      </c>
    </row>
    <row r="669" spans="1:6" x14ac:dyDescent="0.25">
      <c r="A669" s="24" t="s">
        <v>275</v>
      </c>
      <c r="B669" s="1">
        <v>2000</v>
      </c>
      <c r="C669" s="1">
        <v>2000</v>
      </c>
      <c r="D669" s="1">
        <v>-2000</v>
      </c>
      <c r="E669" s="1">
        <v>0</v>
      </c>
      <c r="F669" s="6">
        <v>-1</v>
      </c>
    </row>
    <row r="670" spans="1:6" x14ac:dyDescent="0.25">
      <c r="A670" s="24" t="s">
        <v>276</v>
      </c>
      <c r="B670" s="1">
        <v>3000</v>
      </c>
      <c r="C670" s="1">
        <v>3000</v>
      </c>
      <c r="D670" s="1">
        <v>-3000</v>
      </c>
      <c r="E670" s="1">
        <v>0</v>
      </c>
      <c r="F670" s="6">
        <v>-1</v>
      </c>
    </row>
    <row r="671" spans="1:6" x14ac:dyDescent="0.25">
      <c r="A671" s="24" t="s">
        <v>321</v>
      </c>
      <c r="B671" s="1">
        <v>18943.560000000001</v>
      </c>
      <c r="C671" s="1">
        <v>6643.6900000000005</v>
      </c>
      <c r="D671" s="1">
        <v>0</v>
      </c>
      <c r="E671" s="1">
        <v>6643.6900000000005</v>
      </c>
      <c r="F671" s="6">
        <v>0</v>
      </c>
    </row>
    <row r="672" spans="1:6" x14ac:dyDescent="0.25">
      <c r="A672" s="23" t="s">
        <v>28</v>
      </c>
      <c r="B672" s="1">
        <v>1472.46</v>
      </c>
      <c r="C672" s="1">
        <v>1472.46</v>
      </c>
      <c r="D672" s="1">
        <v>0</v>
      </c>
      <c r="E672" s="1">
        <v>1472.46</v>
      </c>
      <c r="F672" s="6">
        <v>0</v>
      </c>
    </row>
    <row r="673" spans="1:6" x14ac:dyDescent="0.25">
      <c r="A673" s="24" t="s">
        <v>365</v>
      </c>
      <c r="B673" s="1">
        <v>1472.46</v>
      </c>
      <c r="C673" s="1">
        <v>1472.46</v>
      </c>
      <c r="D673" s="1">
        <v>0</v>
      </c>
      <c r="E673" s="1">
        <v>1472.46</v>
      </c>
      <c r="F673" s="6">
        <v>0</v>
      </c>
    </row>
    <row r="674" spans="1:6" x14ac:dyDescent="0.25">
      <c r="A674" s="19" t="s">
        <v>58</v>
      </c>
      <c r="B674" s="1">
        <v>9296739.4400000032</v>
      </c>
      <c r="C674" s="1">
        <v>9296739.4400000032</v>
      </c>
      <c r="D674" s="1">
        <v>-1504103.21</v>
      </c>
      <c r="E674" s="1">
        <v>7792636.2299999995</v>
      </c>
      <c r="F674" s="6">
        <v>-0.16178825056970719</v>
      </c>
    </row>
    <row r="675" spans="1:6" x14ac:dyDescent="0.25">
      <c r="A675" s="21" t="s">
        <v>133</v>
      </c>
      <c r="B675" s="1">
        <v>122000</v>
      </c>
      <c r="C675" s="1">
        <v>122000</v>
      </c>
      <c r="D675" s="1">
        <v>-108880</v>
      </c>
      <c r="E675" s="1">
        <v>13120</v>
      </c>
      <c r="F675" s="6">
        <v>-0.89245901639344261</v>
      </c>
    </row>
    <row r="676" spans="1:6" x14ac:dyDescent="0.25">
      <c r="A676" s="22" t="s">
        <v>164</v>
      </c>
      <c r="B676" s="1">
        <v>40000</v>
      </c>
      <c r="C676" s="1">
        <v>40000</v>
      </c>
      <c r="D676" s="1">
        <v>-40000</v>
      </c>
      <c r="E676" s="1">
        <v>0</v>
      </c>
      <c r="F676" s="6">
        <v>-1</v>
      </c>
    </row>
    <row r="677" spans="1:6" x14ac:dyDescent="0.25">
      <c r="A677" s="23" t="s">
        <v>27</v>
      </c>
      <c r="B677" s="1">
        <v>40000</v>
      </c>
      <c r="C677" s="1">
        <v>40000</v>
      </c>
      <c r="D677" s="1">
        <v>-40000</v>
      </c>
      <c r="E677" s="1">
        <v>0</v>
      </c>
      <c r="F677" s="6">
        <v>-1</v>
      </c>
    </row>
    <row r="678" spans="1:6" x14ac:dyDescent="0.25">
      <c r="A678" s="24" t="s">
        <v>275</v>
      </c>
      <c r="B678" s="1">
        <v>1800</v>
      </c>
      <c r="C678" s="1">
        <v>1800</v>
      </c>
      <c r="D678" s="1">
        <v>-1800</v>
      </c>
      <c r="E678" s="1">
        <v>0</v>
      </c>
      <c r="F678" s="6">
        <v>-1</v>
      </c>
    </row>
    <row r="679" spans="1:6" x14ac:dyDescent="0.25">
      <c r="A679" s="24" t="s">
        <v>276</v>
      </c>
      <c r="B679" s="1">
        <v>38200</v>
      </c>
      <c r="C679" s="1">
        <v>38200</v>
      </c>
      <c r="D679" s="1">
        <v>-38200</v>
      </c>
      <c r="E679" s="1">
        <v>0</v>
      </c>
      <c r="F679" s="6">
        <v>-1</v>
      </c>
    </row>
    <row r="680" spans="1:6" x14ac:dyDescent="0.25">
      <c r="A680" s="22" t="s">
        <v>165</v>
      </c>
      <c r="B680" s="1">
        <v>82000</v>
      </c>
      <c r="C680" s="1">
        <v>82000</v>
      </c>
      <c r="D680" s="1">
        <v>-68880</v>
      </c>
      <c r="E680" s="1">
        <v>13120</v>
      </c>
      <c r="F680" s="6">
        <v>-0.84</v>
      </c>
    </row>
    <row r="681" spans="1:6" x14ac:dyDescent="0.25">
      <c r="A681" s="23" t="s">
        <v>27</v>
      </c>
      <c r="B681" s="1">
        <v>82000</v>
      </c>
      <c r="C681" s="1">
        <v>82000</v>
      </c>
      <c r="D681" s="1">
        <v>-68880</v>
      </c>
      <c r="E681" s="1">
        <v>13120</v>
      </c>
      <c r="F681" s="6">
        <v>-0.84</v>
      </c>
    </row>
    <row r="682" spans="1:6" x14ac:dyDescent="0.25">
      <c r="A682" s="24" t="s">
        <v>275</v>
      </c>
      <c r="B682" s="1">
        <v>3000</v>
      </c>
      <c r="C682" s="1">
        <v>3000</v>
      </c>
      <c r="D682" s="1">
        <v>-3000</v>
      </c>
      <c r="E682" s="1">
        <v>0</v>
      </c>
      <c r="F682" s="6">
        <v>-1</v>
      </c>
    </row>
    <row r="683" spans="1:6" x14ac:dyDescent="0.25">
      <c r="A683" s="24" t="s">
        <v>276</v>
      </c>
      <c r="B683" s="1">
        <v>77250</v>
      </c>
      <c r="C683" s="1">
        <v>77250</v>
      </c>
      <c r="D683" s="1">
        <v>-64830</v>
      </c>
      <c r="E683" s="1">
        <v>12420</v>
      </c>
      <c r="F683" s="6">
        <v>-0.83922330097087383</v>
      </c>
    </row>
    <row r="684" spans="1:6" x14ac:dyDescent="0.25">
      <c r="A684" s="24" t="s">
        <v>326</v>
      </c>
      <c r="B684" s="1">
        <v>1750</v>
      </c>
      <c r="C684" s="1">
        <v>1750</v>
      </c>
      <c r="D684" s="1">
        <v>-1050</v>
      </c>
      <c r="E684" s="1">
        <v>700</v>
      </c>
      <c r="F684" s="6">
        <v>-0.6</v>
      </c>
    </row>
    <row r="685" spans="1:6" x14ac:dyDescent="0.25">
      <c r="A685" s="21" t="s">
        <v>134</v>
      </c>
      <c r="B685" s="1">
        <v>83758</v>
      </c>
      <c r="C685" s="1">
        <v>83758</v>
      </c>
      <c r="D685" s="1">
        <v>-83758</v>
      </c>
      <c r="E685" s="1">
        <v>0</v>
      </c>
      <c r="F685" s="6">
        <v>-1</v>
      </c>
    </row>
    <row r="686" spans="1:6" x14ac:dyDescent="0.25">
      <c r="A686" s="22" t="s">
        <v>166</v>
      </c>
      <c r="B686" s="1">
        <v>83758</v>
      </c>
      <c r="C686" s="1">
        <v>83758</v>
      </c>
      <c r="D686" s="1">
        <v>-83758</v>
      </c>
      <c r="E686" s="1">
        <v>0</v>
      </c>
      <c r="F686" s="6">
        <v>-1</v>
      </c>
    </row>
    <row r="687" spans="1:6" x14ac:dyDescent="0.25">
      <c r="A687" s="23" t="s">
        <v>27</v>
      </c>
      <c r="B687" s="1">
        <v>83758</v>
      </c>
      <c r="C687" s="1">
        <v>83758</v>
      </c>
      <c r="D687" s="1">
        <v>-83758</v>
      </c>
      <c r="E687" s="1">
        <v>0</v>
      </c>
      <c r="F687" s="6">
        <v>-1</v>
      </c>
    </row>
    <row r="688" spans="1:6" x14ac:dyDescent="0.25">
      <c r="A688" s="24" t="s">
        <v>382</v>
      </c>
      <c r="B688" s="1">
        <v>83758</v>
      </c>
      <c r="C688" s="1">
        <v>83758</v>
      </c>
      <c r="D688" s="1">
        <v>-83758</v>
      </c>
      <c r="E688" s="1">
        <v>0</v>
      </c>
      <c r="F688" s="6">
        <v>-1</v>
      </c>
    </row>
    <row r="689" spans="1:6" x14ac:dyDescent="0.25">
      <c r="A689" s="21" t="s">
        <v>135</v>
      </c>
      <c r="B689" s="1">
        <v>19000</v>
      </c>
      <c r="C689" s="1">
        <v>19000</v>
      </c>
      <c r="D689" s="1">
        <v>-19000</v>
      </c>
      <c r="E689" s="1">
        <v>0</v>
      </c>
      <c r="F689" s="6">
        <v>-1</v>
      </c>
    </row>
    <row r="690" spans="1:6" x14ac:dyDescent="0.25">
      <c r="A690" s="22" t="s">
        <v>167</v>
      </c>
      <c r="B690" s="1">
        <v>19000</v>
      </c>
      <c r="C690" s="1">
        <v>19000</v>
      </c>
      <c r="D690" s="1">
        <v>-19000</v>
      </c>
      <c r="E690" s="1">
        <v>0</v>
      </c>
      <c r="F690" s="6">
        <v>-1</v>
      </c>
    </row>
    <row r="691" spans="1:6" x14ac:dyDescent="0.25">
      <c r="A691" s="23" t="s">
        <v>27</v>
      </c>
      <c r="B691" s="1">
        <v>19000</v>
      </c>
      <c r="C691" s="1">
        <v>19000</v>
      </c>
      <c r="D691" s="1">
        <v>-19000</v>
      </c>
      <c r="E691" s="1">
        <v>0</v>
      </c>
      <c r="F691" s="6">
        <v>-1</v>
      </c>
    </row>
    <row r="692" spans="1:6" x14ac:dyDescent="0.25">
      <c r="A692" s="24" t="s">
        <v>275</v>
      </c>
      <c r="B692" s="1">
        <v>2000</v>
      </c>
      <c r="C692" s="1">
        <v>2000</v>
      </c>
      <c r="D692" s="1">
        <v>-2000</v>
      </c>
      <c r="E692" s="1">
        <v>0</v>
      </c>
      <c r="F692" s="6">
        <v>-1</v>
      </c>
    </row>
    <row r="693" spans="1:6" x14ac:dyDescent="0.25">
      <c r="A693" s="24" t="s">
        <v>276</v>
      </c>
      <c r="B693" s="1">
        <v>12000</v>
      </c>
      <c r="C693" s="1">
        <v>12000</v>
      </c>
      <c r="D693" s="1">
        <v>-12000</v>
      </c>
      <c r="E693" s="1">
        <v>0</v>
      </c>
      <c r="F693" s="6">
        <v>-1</v>
      </c>
    </row>
    <row r="694" spans="1:6" x14ac:dyDescent="0.25">
      <c r="A694" s="24" t="s">
        <v>328</v>
      </c>
      <c r="B694" s="1">
        <v>5000</v>
      </c>
      <c r="C694" s="1">
        <v>5000</v>
      </c>
      <c r="D694" s="1">
        <v>-5000</v>
      </c>
      <c r="E694" s="1">
        <v>0</v>
      </c>
      <c r="F694" s="6">
        <v>-1</v>
      </c>
    </row>
    <row r="695" spans="1:6" x14ac:dyDescent="0.25">
      <c r="A695" s="21" t="s">
        <v>129</v>
      </c>
      <c r="B695" s="1">
        <v>2646866.1100000003</v>
      </c>
      <c r="C695" s="1">
        <v>2646016.1100000003</v>
      </c>
      <c r="D695" s="1">
        <v>-132789</v>
      </c>
      <c r="E695" s="1">
        <v>2513227.11</v>
      </c>
      <c r="F695" s="6">
        <v>-5.0184501711140368E-2</v>
      </c>
    </row>
    <row r="696" spans="1:6" x14ac:dyDescent="0.25">
      <c r="A696" s="22" t="s">
        <v>159</v>
      </c>
      <c r="B696" s="1">
        <v>733800</v>
      </c>
      <c r="C696" s="1">
        <v>733800</v>
      </c>
      <c r="D696" s="1">
        <v>-25305.83</v>
      </c>
      <c r="E696" s="1">
        <v>708494.17</v>
      </c>
      <c r="F696" s="6">
        <v>-3.4486004360861272E-2</v>
      </c>
    </row>
    <row r="697" spans="1:6" x14ac:dyDescent="0.25">
      <c r="A697" s="23" t="s">
        <v>22</v>
      </c>
      <c r="B697" s="1">
        <v>729500</v>
      </c>
      <c r="C697" s="1">
        <v>729500</v>
      </c>
      <c r="D697" s="1">
        <v>-25005.83</v>
      </c>
      <c r="E697" s="1">
        <v>704494.17</v>
      </c>
      <c r="F697" s="6">
        <v>-3.4278039753255655E-2</v>
      </c>
    </row>
    <row r="698" spans="1:6" x14ac:dyDescent="0.25">
      <c r="A698" s="24" t="s">
        <v>329</v>
      </c>
      <c r="B698" s="1">
        <v>10000</v>
      </c>
      <c r="C698" s="1">
        <v>24259</v>
      </c>
      <c r="D698" s="1">
        <v>0</v>
      </c>
      <c r="E698" s="1">
        <v>24259</v>
      </c>
      <c r="F698" s="6">
        <v>0</v>
      </c>
    </row>
    <row r="699" spans="1:6" x14ac:dyDescent="0.25">
      <c r="A699" s="24" t="s">
        <v>330</v>
      </c>
      <c r="B699" s="1">
        <v>24000</v>
      </c>
      <c r="C699" s="1">
        <v>16741</v>
      </c>
      <c r="D699" s="1">
        <v>0</v>
      </c>
      <c r="E699" s="1">
        <v>16741</v>
      </c>
      <c r="F699" s="6">
        <v>0</v>
      </c>
    </row>
    <row r="700" spans="1:6" x14ac:dyDescent="0.25">
      <c r="A700" s="24" t="s">
        <v>331</v>
      </c>
      <c r="B700" s="1">
        <v>3700</v>
      </c>
      <c r="C700" s="1">
        <v>3700</v>
      </c>
      <c r="D700" s="1">
        <v>0</v>
      </c>
      <c r="E700" s="1">
        <v>3700</v>
      </c>
      <c r="F700" s="6">
        <v>0</v>
      </c>
    </row>
    <row r="701" spans="1:6" x14ac:dyDescent="0.25">
      <c r="A701" s="24" t="s">
        <v>332</v>
      </c>
      <c r="B701" s="1">
        <v>33000</v>
      </c>
      <c r="C701" s="1">
        <v>33000</v>
      </c>
      <c r="D701" s="1">
        <v>0</v>
      </c>
      <c r="E701" s="1">
        <v>33000</v>
      </c>
      <c r="F701" s="6">
        <v>0</v>
      </c>
    </row>
    <row r="702" spans="1:6" x14ac:dyDescent="0.25">
      <c r="A702" s="24" t="s">
        <v>283</v>
      </c>
      <c r="B702" s="1">
        <v>15000</v>
      </c>
      <c r="C702" s="1">
        <v>12000</v>
      </c>
      <c r="D702" s="1">
        <v>-4160</v>
      </c>
      <c r="E702" s="1">
        <v>7840</v>
      </c>
      <c r="F702" s="6">
        <v>-0.34666666666666668</v>
      </c>
    </row>
    <row r="703" spans="1:6" x14ac:dyDescent="0.25">
      <c r="A703" s="24" t="s">
        <v>333</v>
      </c>
      <c r="B703" s="1">
        <v>312000</v>
      </c>
      <c r="C703" s="1">
        <v>312000</v>
      </c>
      <c r="D703" s="1">
        <v>-721.76</v>
      </c>
      <c r="E703" s="1">
        <v>311278.24</v>
      </c>
      <c r="F703" s="6">
        <v>-2.3133333333333335E-3</v>
      </c>
    </row>
    <row r="704" spans="1:6" x14ac:dyDescent="0.25">
      <c r="A704" s="24" t="s">
        <v>334</v>
      </c>
      <c r="B704" s="1">
        <v>186000</v>
      </c>
      <c r="C704" s="1">
        <v>178904.8</v>
      </c>
      <c r="D704" s="1">
        <v>0</v>
      </c>
      <c r="E704" s="1">
        <v>178904.8</v>
      </c>
      <c r="F704" s="6">
        <v>0</v>
      </c>
    </row>
    <row r="705" spans="1:6" x14ac:dyDescent="0.25">
      <c r="A705" s="24" t="s">
        <v>286</v>
      </c>
      <c r="B705" s="1">
        <v>7000</v>
      </c>
      <c r="C705" s="1">
        <v>7000</v>
      </c>
      <c r="D705" s="1">
        <v>-4000</v>
      </c>
      <c r="E705" s="1">
        <v>3000</v>
      </c>
      <c r="F705" s="6">
        <v>-0.5714285714285714</v>
      </c>
    </row>
    <row r="706" spans="1:6" x14ac:dyDescent="0.25">
      <c r="A706" s="24" t="s">
        <v>287</v>
      </c>
      <c r="B706" s="1">
        <v>5000</v>
      </c>
      <c r="C706" s="1">
        <v>5000</v>
      </c>
      <c r="D706" s="1">
        <v>-1900</v>
      </c>
      <c r="E706" s="1">
        <v>3100</v>
      </c>
      <c r="F706" s="6">
        <v>-0.38</v>
      </c>
    </row>
    <row r="707" spans="1:6" x14ac:dyDescent="0.25">
      <c r="A707" s="24" t="s">
        <v>336</v>
      </c>
      <c r="B707" s="1">
        <v>27800</v>
      </c>
      <c r="C707" s="1">
        <v>23800</v>
      </c>
      <c r="D707" s="1">
        <v>-7224</v>
      </c>
      <c r="E707" s="1">
        <v>16576</v>
      </c>
      <c r="F707" s="6">
        <v>-0.30352941176470588</v>
      </c>
    </row>
    <row r="708" spans="1:6" x14ac:dyDescent="0.25">
      <c r="A708" s="24" t="s">
        <v>383</v>
      </c>
      <c r="B708" s="1">
        <v>0</v>
      </c>
      <c r="C708" s="1">
        <v>7095.2</v>
      </c>
      <c r="D708" s="1">
        <v>0</v>
      </c>
      <c r="E708" s="1">
        <v>7095.2</v>
      </c>
      <c r="F708" s="6">
        <v>0</v>
      </c>
    </row>
    <row r="709" spans="1:6" x14ac:dyDescent="0.25">
      <c r="A709" s="24" t="s">
        <v>291</v>
      </c>
      <c r="B709" s="1">
        <v>15000</v>
      </c>
      <c r="C709" s="1">
        <v>15000</v>
      </c>
      <c r="D709" s="1">
        <v>0</v>
      </c>
      <c r="E709" s="1">
        <v>15000</v>
      </c>
      <c r="F709" s="6">
        <v>0</v>
      </c>
    </row>
    <row r="710" spans="1:6" x14ac:dyDescent="0.25">
      <c r="A710" s="24" t="s">
        <v>371</v>
      </c>
      <c r="B710" s="1">
        <v>3000</v>
      </c>
      <c r="C710" s="1">
        <v>3000</v>
      </c>
      <c r="D710" s="1">
        <v>-1000</v>
      </c>
      <c r="E710" s="1">
        <v>2000</v>
      </c>
      <c r="F710" s="6">
        <v>-0.33333333333333331</v>
      </c>
    </row>
    <row r="711" spans="1:6" x14ac:dyDescent="0.25">
      <c r="A711" s="24" t="s">
        <v>338</v>
      </c>
      <c r="B711" s="1">
        <v>15000</v>
      </c>
      <c r="C711" s="1">
        <v>15000</v>
      </c>
      <c r="D711" s="1">
        <v>-6000</v>
      </c>
      <c r="E711" s="1">
        <v>9000</v>
      </c>
      <c r="F711" s="6">
        <v>-0.4</v>
      </c>
    </row>
    <row r="712" spans="1:6" x14ac:dyDescent="0.25">
      <c r="A712" s="24" t="s">
        <v>339</v>
      </c>
      <c r="B712" s="1">
        <v>10000</v>
      </c>
      <c r="C712" s="1">
        <v>10000</v>
      </c>
      <c r="D712" s="1">
        <v>0</v>
      </c>
      <c r="E712" s="1">
        <v>10000</v>
      </c>
      <c r="F712" s="6">
        <v>0</v>
      </c>
    </row>
    <row r="713" spans="1:6" x14ac:dyDescent="0.25">
      <c r="A713" s="24" t="s">
        <v>292</v>
      </c>
      <c r="B713" s="1">
        <v>3000</v>
      </c>
      <c r="C713" s="1">
        <v>3000</v>
      </c>
      <c r="D713" s="1">
        <v>-7.0000000000000007E-2</v>
      </c>
      <c r="E713" s="1">
        <v>2999.93</v>
      </c>
      <c r="F713" s="6">
        <v>-2.3333333333333336E-5</v>
      </c>
    </row>
    <row r="714" spans="1:6" x14ac:dyDescent="0.25">
      <c r="A714" s="24" t="s">
        <v>293</v>
      </c>
      <c r="B714" s="1">
        <v>29000</v>
      </c>
      <c r="C714" s="1">
        <v>29000</v>
      </c>
      <c r="D714" s="1">
        <v>0</v>
      </c>
      <c r="E714" s="1">
        <v>29000</v>
      </c>
      <c r="F714" s="6">
        <v>0</v>
      </c>
    </row>
    <row r="715" spans="1:6" x14ac:dyDescent="0.25">
      <c r="A715" s="24" t="s">
        <v>342</v>
      </c>
      <c r="B715" s="1">
        <v>31000</v>
      </c>
      <c r="C715" s="1">
        <v>31000</v>
      </c>
      <c r="D715" s="1">
        <v>0</v>
      </c>
      <c r="E715" s="1">
        <v>31000</v>
      </c>
      <c r="F715" s="6">
        <v>0</v>
      </c>
    </row>
    <row r="716" spans="1:6" x14ac:dyDescent="0.25">
      <c r="A716" s="23" t="s">
        <v>24</v>
      </c>
      <c r="B716" s="1">
        <v>4300</v>
      </c>
      <c r="C716" s="1">
        <v>4300</v>
      </c>
      <c r="D716" s="1">
        <v>-300</v>
      </c>
      <c r="E716" s="1">
        <v>4000</v>
      </c>
      <c r="F716" s="6">
        <v>-6.9767441860465115E-2</v>
      </c>
    </row>
    <row r="717" spans="1:6" x14ac:dyDescent="0.25">
      <c r="A717" s="24" t="s">
        <v>343</v>
      </c>
      <c r="B717" s="1">
        <v>4000</v>
      </c>
      <c r="C717" s="1">
        <v>4000</v>
      </c>
      <c r="D717" s="1">
        <v>0</v>
      </c>
      <c r="E717" s="1">
        <v>4000</v>
      </c>
      <c r="F717" s="6">
        <v>0</v>
      </c>
    </row>
    <row r="718" spans="1:6" x14ac:dyDescent="0.25">
      <c r="A718" s="24" t="s">
        <v>344</v>
      </c>
      <c r="B718" s="1">
        <v>100</v>
      </c>
      <c r="C718" s="1">
        <v>100</v>
      </c>
      <c r="D718" s="1">
        <v>-100</v>
      </c>
      <c r="E718" s="1">
        <v>0</v>
      </c>
      <c r="F718" s="6">
        <v>-1</v>
      </c>
    </row>
    <row r="719" spans="1:6" x14ac:dyDescent="0.25">
      <c r="A719" s="24" t="s">
        <v>375</v>
      </c>
      <c r="B719" s="1">
        <v>200</v>
      </c>
      <c r="C719" s="1">
        <v>200</v>
      </c>
      <c r="D719" s="1">
        <v>-200</v>
      </c>
      <c r="E719" s="1">
        <v>0</v>
      </c>
      <c r="F719" s="6">
        <v>-1</v>
      </c>
    </row>
    <row r="720" spans="1:6" x14ac:dyDescent="0.25">
      <c r="A720" s="22" t="s">
        <v>160</v>
      </c>
      <c r="B720" s="1">
        <v>1913066.1099999999</v>
      </c>
      <c r="C720" s="1">
        <v>1912216.1099999999</v>
      </c>
      <c r="D720" s="1">
        <v>-107483.16999999997</v>
      </c>
      <c r="E720" s="1">
        <v>1804732.94</v>
      </c>
      <c r="F720" s="6">
        <v>-5.620869390123482E-2</v>
      </c>
    </row>
    <row r="721" spans="1:6" x14ac:dyDescent="0.25">
      <c r="A721" s="23" t="s">
        <v>21</v>
      </c>
      <c r="B721" s="1">
        <v>1913066.1099999999</v>
      </c>
      <c r="C721" s="1">
        <v>1912216.1099999999</v>
      </c>
      <c r="D721" s="1">
        <v>-107483.16999999997</v>
      </c>
      <c r="E721" s="1">
        <v>1804732.94</v>
      </c>
      <c r="F721" s="6">
        <v>-5.620869390123482E-2</v>
      </c>
    </row>
    <row r="722" spans="1:6" x14ac:dyDescent="0.25">
      <c r="A722" s="24" t="s">
        <v>296</v>
      </c>
      <c r="B722" s="1">
        <v>1192392</v>
      </c>
      <c r="C722" s="1">
        <v>1192392</v>
      </c>
      <c r="D722" s="1">
        <v>-44857.77</v>
      </c>
      <c r="E722" s="1">
        <v>1147534.23</v>
      </c>
      <c r="F722" s="6">
        <v>-3.7619985709397577E-2</v>
      </c>
    </row>
    <row r="723" spans="1:6" x14ac:dyDescent="0.25">
      <c r="A723" s="24" t="s">
        <v>297</v>
      </c>
      <c r="B723" s="1">
        <v>174833.64</v>
      </c>
      <c r="C723" s="1">
        <v>174833.64</v>
      </c>
      <c r="D723" s="1">
        <v>-7417.56</v>
      </c>
      <c r="E723" s="1">
        <v>167416.08000000002</v>
      </c>
      <c r="F723" s="6">
        <v>-4.24263888803093E-2</v>
      </c>
    </row>
    <row r="724" spans="1:6" x14ac:dyDescent="0.25">
      <c r="A724" s="24" t="s">
        <v>298</v>
      </c>
      <c r="B724" s="1">
        <v>113935.47</v>
      </c>
      <c r="C724" s="1">
        <v>113935.47</v>
      </c>
      <c r="D724" s="1">
        <v>0</v>
      </c>
      <c r="E724" s="1">
        <v>113935.47</v>
      </c>
      <c r="F724" s="6">
        <v>0</v>
      </c>
    </row>
    <row r="725" spans="1:6" x14ac:dyDescent="0.25">
      <c r="A725" s="24" t="s">
        <v>299</v>
      </c>
      <c r="B725" s="1">
        <v>42205.279999999999</v>
      </c>
      <c r="C725" s="1">
        <v>42205.279999999999</v>
      </c>
      <c r="D725" s="1">
        <v>0</v>
      </c>
      <c r="E725" s="1">
        <v>42205.279999999999</v>
      </c>
      <c r="F725" s="6">
        <v>0</v>
      </c>
    </row>
    <row r="726" spans="1:6" x14ac:dyDescent="0.25">
      <c r="A726" s="24" t="s">
        <v>300</v>
      </c>
      <c r="B726" s="1">
        <v>2904</v>
      </c>
      <c r="C726" s="1">
        <v>2904</v>
      </c>
      <c r="D726" s="1">
        <v>-1986.13</v>
      </c>
      <c r="E726" s="1">
        <v>917.86999999999989</v>
      </c>
      <c r="F726" s="6">
        <v>-0.68392906336088155</v>
      </c>
    </row>
    <row r="727" spans="1:6" x14ac:dyDescent="0.25">
      <c r="A727" s="24" t="s">
        <v>301</v>
      </c>
      <c r="B727" s="1">
        <v>23232</v>
      </c>
      <c r="C727" s="1">
        <v>23232</v>
      </c>
      <c r="D727" s="1">
        <v>-10724.06</v>
      </c>
      <c r="E727" s="1">
        <v>12507.94</v>
      </c>
      <c r="F727" s="6">
        <v>-0.46160726584022038</v>
      </c>
    </row>
    <row r="728" spans="1:6" x14ac:dyDescent="0.25">
      <c r="A728" s="24" t="s">
        <v>302</v>
      </c>
      <c r="B728" s="1">
        <v>874.17</v>
      </c>
      <c r="C728" s="1">
        <v>874.17</v>
      </c>
      <c r="D728" s="1">
        <v>-473.14</v>
      </c>
      <c r="E728" s="1">
        <v>401.03</v>
      </c>
      <c r="F728" s="6">
        <v>-0.54124483796057976</v>
      </c>
    </row>
    <row r="729" spans="1:6" x14ac:dyDescent="0.25">
      <c r="A729" s="24" t="s">
        <v>303</v>
      </c>
      <c r="B729" s="1">
        <v>5245.01</v>
      </c>
      <c r="C729" s="1">
        <v>5245.01</v>
      </c>
      <c r="D729" s="1">
        <v>1507.64</v>
      </c>
      <c r="E729" s="1">
        <v>6752.6500000000005</v>
      </c>
      <c r="F729" s="6">
        <v>0.28744273128173253</v>
      </c>
    </row>
    <row r="730" spans="1:6" x14ac:dyDescent="0.25">
      <c r="A730" s="24" t="s">
        <v>304</v>
      </c>
      <c r="B730" s="1">
        <v>4000.9</v>
      </c>
      <c r="C730" s="1">
        <v>4000.9</v>
      </c>
      <c r="D730" s="1">
        <v>1619.15</v>
      </c>
      <c r="E730" s="1">
        <v>5620.05</v>
      </c>
      <c r="F730" s="6">
        <v>0.40469644330025745</v>
      </c>
    </row>
    <row r="731" spans="1:6" x14ac:dyDescent="0.25">
      <c r="A731" s="24" t="s">
        <v>305</v>
      </c>
      <c r="B731" s="1">
        <v>42312.45</v>
      </c>
      <c r="C731" s="1">
        <v>42312.45</v>
      </c>
      <c r="D731" s="1">
        <v>-19162.86</v>
      </c>
      <c r="E731" s="1">
        <v>23149.589999999997</v>
      </c>
      <c r="F731" s="6">
        <v>-0.4528893978013564</v>
      </c>
    </row>
    <row r="732" spans="1:6" x14ac:dyDescent="0.25">
      <c r="A732" s="24" t="s">
        <v>307</v>
      </c>
      <c r="B732" s="1">
        <v>6222.72</v>
      </c>
      <c r="C732" s="1">
        <v>6222.72</v>
      </c>
      <c r="D732" s="1">
        <v>1433.71</v>
      </c>
      <c r="E732" s="1">
        <v>7656.43</v>
      </c>
      <c r="F732" s="6">
        <v>0.23039924663169803</v>
      </c>
    </row>
    <row r="733" spans="1:6" x14ac:dyDescent="0.25">
      <c r="A733" s="24" t="s">
        <v>308</v>
      </c>
      <c r="B733" s="1">
        <v>4445.4399999999996</v>
      </c>
      <c r="C733" s="1">
        <v>4445.4399999999996</v>
      </c>
      <c r="D733" s="1">
        <v>-2222.7199999999998</v>
      </c>
      <c r="E733" s="1">
        <v>2222.7199999999998</v>
      </c>
      <c r="F733" s="6">
        <v>-0.5</v>
      </c>
    </row>
    <row r="734" spans="1:6" x14ac:dyDescent="0.25">
      <c r="A734" s="24" t="s">
        <v>309</v>
      </c>
      <c r="B734" s="1">
        <v>172079.88</v>
      </c>
      <c r="C734" s="1">
        <v>172079.88</v>
      </c>
      <c r="D734" s="1">
        <v>-4510.51</v>
      </c>
      <c r="E734" s="1">
        <v>167569.37</v>
      </c>
      <c r="F734" s="6">
        <v>-2.6211722137416647E-2</v>
      </c>
    </row>
    <row r="735" spans="1:6" x14ac:dyDescent="0.25">
      <c r="A735" s="24" t="s">
        <v>310</v>
      </c>
      <c r="B735" s="1">
        <v>113935.47</v>
      </c>
      <c r="C735" s="1">
        <v>113935.47</v>
      </c>
      <c r="D735" s="1">
        <v>-20688.919999999998</v>
      </c>
      <c r="E735" s="1">
        <v>93246.55</v>
      </c>
      <c r="F735" s="6">
        <v>-0.18158454079313491</v>
      </c>
    </row>
    <row r="736" spans="1:6" x14ac:dyDescent="0.25">
      <c r="A736" s="24" t="s">
        <v>311</v>
      </c>
      <c r="B736" s="1">
        <v>14447.68</v>
      </c>
      <c r="C736" s="1">
        <v>13597.68</v>
      </c>
      <c r="D736" s="1">
        <v>0</v>
      </c>
      <c r="E736" s="1">
        <v>13597.68</v>
      </c>
      <c r="F736" s="6">
        <v>0</v>
      </c>
    </row>
    <row r="737" spans="1:6" x14ac:dyDescent="0.25">
      <c r="A737" s="21" t="s">
        <v>136</v>
      </c>
      <c r="B737" s="1">
        <v>51700</v>
      </c>
      <c r="C737" s="1">
        <v>51700</v>
      </c>
      <c r="D737" s="1">
        <v>-27741.66</v>
      </c>
      <c r="E737" s="1">
        <v>23958.34</v>
      </c>
      <c r="F737" s="6">
        <v>-0.53658916827852998</v>
      </c>
    </row>
    <row r="738" spans="1:6" x14ac:dyDescent="0.25">
      <c r="A738" s="22" t="s">
        <v>168</v>
      </c>
      <c r="B738" s="1">
        <v>40700</v>
      </c>
      <c r="C738" s="1">
        <v>40700</v>
      </c>
      <c r="D738" s="1">
        <v>-20741.66</v>
      </c>
      <c r="E738" s="1">
        <v>19958.34</v>
      </c>
      <c r="F738" s="6">
        <v>-0.50962309582309584</v>
      </c>
    </row>
    <row r="739" spans="1:6" x14ac:dyDescent="0.25">
      <c r="A739" s="23" t="s">
        <v>27</v>
      </c>
      <c r="B739" s="1">
        <v>36700</v>
      </c>
      <c r="C739" s="1">
        <v>36700</v>
      </c>
      <c r="D739" s="1">
        <v>-16741.66</v>
      </c>
      <c r="E739" s="1">
        <v>19958.34</v>
      </c>
      <c r="F739" s="6">
        <v>-0.45617602179836514</v>
      </c>
    </row>
    <row r="740" spans="1:6" x14ac:dyDescent="0.25">
      <c r="A740" s="24" t="s">
        <v>275</v>
      </c>
      <c r="B740" s="1">
        <v>1000</v>
      </c>
      <c r="C740" s="1">
        <v>1000</v>
      </c>
      <c r="D740" s="1">
        <v>-1000</v>
      </c>
      <c r="E740" s="1">
        <v>0</v>
      </c>
      <c r="F740" s="6">
        <v>-1</v>
      </c>
    </row>
    <row r="741" spans="1:6" x14ac:dyDescent="0.25">
      <c r="A741" s="24" t="s">
        <v>346</v>
      </c>
      <c r="B741" s="1">
        <v>11000</v>
      </c>
      <c r="C741" s="1">
        <v>11000</v>
      </c>
      <c r="D741" s="1">
        <v>0</v>
      </c>
      <c r="E741" s="1">
        <v>11000</v>
      </c>
      <c r="F741" s="6">
        <v>0</v>
      </c>
    </row>
    <row r="742" spans="1:6" x14ac:dyDescent="0.25">
      <c r="A742" s="24" t="s">
        <v>321</v>
      </c>
      <c r="B742" s="1">
        <v>16700</v>
      </c>
      <c r="C742" s="1">
        <v>16700</v>
      </c>
      <c r="D742" s="1">
        <v>-9741.66</v>
      </c>
      <c r="E742" s="1">
        <v>6958.34</v>
      </c>
      <c r="F742" s="6">
        <v>-0.58333293413173648</v>
      </c>
    </row>
    <row r="743" spans="1:6" x14ac:dyDescent="0.25">
      <c r="A743" s="24" t="s">
        <v>349</v>
      </c>
      <c r="B743" s="1">
        <v>2000</v>
      </c>
      <c r="C743" s="1">
        <v>2000</v>
      </c>
      <c r="D743" s="1">
        <v>0</v>
      </c>
      <c r="E743" s="1">
        <v>2000</v>
      </c>
      <c r="F743" s="6">
        <v>0</v>
      </c>
    </row>
    <row r="744" spans="1:6" x14ac:dyDescent="0.25">
      <c r="A744" s="24" t="s">
        <v>363</v>
      </c>
      <c r="B744" s="1">
        <v>6000</v>
      </c>
      <c r="C744" s="1">
        <v>6000</v>
      </c>
      <c r="D744" s="1">
        <v>-6000</v>
      </c>
      <c r="E744" s="1">
        <v>0</v>
      </c>
      <c r="F744" s="6">
        <v>-1</v>
      </c>
    </row>
    <row r="745" spans="1:6" x14ac:dyDescent="0.25">
      <c r="A745" s="23" t="s">
        <v>28</v>
      </c>
      <c r="B745" s="1">
        <v>4000</v>
      </c>
      <c r="C745" s="1">
        <v>4000</v>
      </c>
      <c r="D745" s="1">
        <v>-4000</v>
      </c>
      <c r="E745" s="1">
        <v>0</v>
      </c>
      <c r="F745" s="6">
        <v>-1</v>
      </c>
    </row>
    <row r="746" spans="1:6" x14ac:dyDescent="0.25">
      <c r="A746" s="24" t="s">
        <v>325</v>
      </c>
      <c r="B746" s="1">
        <v>4000</v>
      </c>
      <c r="C746" s="1">
        <v>4000</v>
      </c>
      <c r="D746" s="1">
        <v>-4000</v>
      </c>
      <c r="E746" s="1">
        <v>0</v>
      </c>
      <c r="F746" s="6">
        <v>-1</v>
      </c>
    </row>
    <row r="747" spans="1:6" x14ac:dyDescent="0.25">
      <c r="A747" s="22" t="s">
        <v>169</v>
      </c>
      <c r="B747" s="1">
        <v>11000</v>
      </c>
      <c r="C747" s="1">
        <v>11000</v>
      </c>
      <c r="D747" s="1">
        <v>-7000</v>
      </c>
      <c r="E747" s="1">
        <v>4000</v>
      </c>
      <c r="F747" s="6">
        <v>-0.63636363636363635</v>
      </c>
    </row>
    <row r="748" spans="1:6" x14ac:dyDescent="0.25">
      <c r="A748" s="23" t="s">
        <v>27</v>
      </c>
      <c r="B748" s="1">
        <v>6500</v>
      </c>
      <c r="C748" s="1">
        <v>6500</v>
      </c>
      <c r="D748" s="1">
        <v>-2500</v>
      </c>
      <c r="E748" s="1">
        <v>4000</v>
      </c>
      <c r="F748" s="6">
        <v>-0.38461538461538464</v>
      </c>
    </row>
    <row r="749" spans="1:6" x14ac:dyDescent="0.25">
      <c r="A749" s="24" t="s">
        <v>276</v>
      </c>
      <c r="B749" s="1">
        <v>1000</v>
      </c>
      <c r="C749" s="1">
        <v>1000</v>
      </c>
      <c r="D749" s="1">
        <v>-1000</v>
      </c>
      <c r="E749" s="1">
        <v>0</v>
      </c>
      <c r="F749" s="6">
        <v>-1</v>
      </c>
    </row>
    <row r="750" spans="1:6" x14ac:dyDescent="0.25">
      <c r="A750" s="24" t="s">
        <v>316</v>
      </c>
      <c r="B750" s="1">
        <v>4000</v>
      </c>
      <c r="C750" s="1">
        <v>4000</v>
      </c>
      <c r="D750" s="1">
        <v>0</v>
      </c>
      <c r="E750" s="1">
        <v>4000</v>
      </c>
      <c r="F750" s="6">
        <v>0</v>
      </c>
    </row>
    <row r="751" spans="1:6" x14ac:dyDescent="0.25">
      <c r="A751" s="24" t="s">
        <v>317</v>
      </c>
      <c r="B751" s="1">
        <v>1500</v>
      </c>
      <c r="C751" s="1">
        <v>1500</v>
      </c>
      <c r="D751" s="1">
        <v>-1500</v>
      </c>
      <c r="E751" s="1">
        <v>0</v>
      </c>
      <c r="F751" s="6">
        <v>-1</v>
      </c>
    </row>
    <row r="752" spans="1:6" x14ac:dyDescent="0.25">
      <c r="A752" s="23" t="s">
        <v>28</v>
      </c>
      <c r="B752" s="1">
        <v>4500</v>
      </c>
      <c r="C752" s="1">
        <v>4500</v>
      </c>
      <c r="D752" s="1">
        <v>-4500</v>
      </c>
      <c r="E752" s="1">
        <v>0</v>
      </c>
      <c r="F752" s="6">
        <v>-1</v>
      </c>
    </row>
    <row r="753" spans="1:6" x14ac:dyDescent="0.25">
      <c r="A753" s="24" t="s">
        <v>314</v>
      </c>
      <c r="B753" s="1">
        <v>4500</v>
      </c>
      <c r="C753" s="1">
        <v>4500</v>
      </c>
      <c r="D753" s="1">
        <v>-4500</v>
      </c>
      <c r="E753" s="1">
        <v>0</v>
      </c>
      <c r="F753" s="6">
        <v>-1</v>
      </c>
    </row>
    <row r="754" spans="1:6" x14ac:dyDescent="0.25">
      <c r="A754" s="21" t="s">
        <v>137</v>
      </c>
      <c r="B754" s="1">
        <v>6200246.3900000006</v>
      </c>
      <c r="C754" s="1">
        <v>6201096.3899999997</v>
      </c>
      <c r="D754" s="1">
        <v>-977380.4800000001</v>
      </c>
      <c r="E754" s="1">
        <v>5223715.9099999992</v>
      </c>
      <c r="F754" s="6">
        <v>-0.15761414087614273</v>
      </c>
    </row>
    <row r="755" spans="1:6" x14ac:dyDescent="0.25">
      <c r="A755" s="22" t="s">
        <v>170</v>
      </c>
      <c r="B755" s="1">
        <v>5086518.5600000005</v>
      </c>
      <c r="C755" s="1">
        <v>5086518.5599999996</v>
      </c>
      <c r="D755" s="1">
        <v>-569053.33000000007</v>
      </c>
      <c r="E755" s="1">
        <v>4517465.2299999995</v>
      </c>
      <c r="F755" s="6">
        <v>-0.11187481639701323</v>
      </c>
    </row>
    <row r="756" spans="1:6" x14ac:dyDescent="0.25">
      <c r="A756" s="23" t="s">
        <v>27</v>
      </c>
      <c r="B756" s="1">
        <v>11520</v>
      </c>
      <c r="C756" s="1">
        <v>11520</v>
      </c>
      <c r="D756" s="1">
        <v>-3680</v>
      </c>
      <c r="E756" s="1">
        <v>7840</v>
      </c>
      <c r="F756" s="6">
        <v>-0.31944444444444442</v>
      </c>
    </row>
    <row r="757" spans="1:6" x14ac:dyDescent="0.25">
      <c r="A757" s="24" t="s">
        <v>328</v>
      </c>
      <c r="B757" s="1">
        <v>11520</v>
      </c>
      <c r="C757" s="1">
        <v>11520</v>
      </c>
      <c r="D757" s="1">
        <v>-3680</v>
      </c>
      <c r="E757" s="1">
        <v>7840</v>
      </c>
      <c r="F757" s="6">
        <v>-0.31944444444444442</v>
      </c>
    </row>
    <row r="758" spans="1:6" x14ac:dyDescent="0.25">
      <c r="A758" s="23" t="s">
        <v>32</v>
      </c>
      <c r="B758" s="1">
        <v>5074998.5600000005</v>
      </c>
      <c r="C758" s="1">
        <v>5074998.5599999996</v>
      </c>
      <c r="D758" s="1">
        <v>-565373.33000000007</v>
      </c>
      <c r="E758" s="1">
        <v>4509625.2299999995</v>
      </c>
      <c r="F758" s="6">
        <v>-0.11140364343275796</v>
      </c>
    </row>
    <row r="759" spans="1:6" x14ac:dyDescent="0.25">
      <c r="A759" s="24" t="s">
        <v>350</v>
      </c>
      <c r="B759" s="1">
        <v>3541980.04</v>
      </c>
      <c r="C759" s="1">
        <v>3403996.4</v>
      </c>
      <c r="D759" s="1">
        <v>-403373.33</v>
      </c>
      <c r="E759" s="1">
        <v>3000623.07</v>
      </c>
      <c r="F759" s="6">
        <v>-0.11849992849581158</v>
      </c>
    </row>
    <row r="760" spans="1:6" x14ac:dyDescent="0.25">
      <c r="A760" s="24" t="s">
        <v>351</v>
      </c>
      <c r="B760" s="1">
        <v>1533018.52</v>
      </c>
      <c r="C760" s="1">
        <v>1671002.16</v>
      </c>
      <c r="D760" s="1">
        <v>-162000</v>
      </c>
      <c r="E760" s="1">
        <v>1509002.16</v>
      </c>
      <c r="F760" s="6">
        <v>-9.6947810049509461E-2</v>
      </c>
    </row>
    <row r="761" spans="1:6" x14ac:dyDescent="0.25">
      <c r="A761" s="22" t="s">
        <v>171</v>
      </c>
      <c r="B761" s="1">
        <v>49900.35</v>
      </c>
      <c r="C761" s="1">
        <v>49900.35</v>
      </c>
      <c r="D761" s="1">
        <v>-30500</v>
      </c>
      <c r="E761" s="1">
        <v>19400.349999999999</v>
      </c>
      <c r="F761" s="6">
        <v>-0.61121815778847244</v>
      </c>
    </row>
    <row r="762" spans="1:6" x14ac:dyDescent="0.25">
      <c r="A762" s="23" t="s">
        <v>27</v>
      </c>
      <c r="B762" s="1">
        <v>49900.35</v>
      </c>
      <c r="C762" s="1">
        <v>49900.35</v>
      </c>
      <c r="D762" s="1">
        <v>-30500</v>
      </c>
      <c r="E762" s="1">
        <v>19400.349999999999</v>
      </c>
      <c r="F762" s="6">
        <v>-0.61121815778847244</v>
      </c>
    </row>
    <row r="763" spans="1:6" x14ac:dyDescent="0.25">
      <c r="A763" s="24" t="s">
        <v>275</v>
      </c>
      <c r="B763" s="1">
        <v>3500</v>
      </c>
      <c r="C763" s="1">
        <v>3500</v>
      </c>
      <c r="D763" s="1">
        <v>-3500</v>
      </c>
      <c r="E763" s="1">
        <v>0</v>
      </c>
      <c r="F763" s="6">
        <v>-1</v>
      </c>
    </row>
    <row r="764" spans="1:6" x14ac:dyDescent="0.25">
      <c r="A764" s="24" t="s">
        <v>276</v>
      </c>
      <c r="B764" s="1">
        <v>7500</v>
      </c>
      <c r="C764" s="1">
        <v>7500</v>
      </c>
      <c r="D764" s="1">
        <v>-7500</v>
      </c>
      <c r="E764" s="1">
        <v>0</v>
      </c>
      <c r="F764" s="6">
        <v>-1</v>
      </c>
    </row>
    <row r="765" spans="1:6" x14ac:dyDescent="0.25">
      <c r="A765" s="24" t="s">
        <v>326</v>
      </c>
      <c r="B765" s="1">
        <v>4500</v>
      </c>
      <c r="C765" s="1">
        <v>4500</v>
      </c>
      <c r="D765" s="1">
        <v>-4500</v>
      </c>
      <c r="E765" s="1">
        <v>0</v>
      </c>
      <c r="F765" s="6">
        <v>-1</v>
      </c>
    </row>
    <row r="766" spans="1:6" x14ac:dyDescent="0.25">
      <c r="A766" s="24" t="s">
        <v>346</v>
      </c>
      <c r="B766" s="1">
        <v>10900.35</v>
      </c>
      <c r="C766" s="1">
        <v>10900.35</v>
      </c>
      <c r="D766" s="1">
        <v>0</v>
      </c>
      <c r="E766" s="1">
        <v>10900.35</v>
      </c>
      <c r="F766" s="6">
        <v>0</v>
      </c>
    </row>
    <row r="767" spans="1:6" x14ac:dyDescent="0.25">
      <c r="A767" s="24" t="s">
        <v>319</v>
      </c>
      <c r="B767" s="1">
        <v>5500</v>
      </c>
      <c r="C767" s="1">
        <v>5500</v>
      </c>
      <c r="D767" s="1">
        <v>-5500</v>
      </c>
      <c r="E767" s="1">
        <v>0</v>
      </c>
      <c r="F767" s="6">
        <v>-1</v>
      </c>
    </row>
    <row r="768" spans="1:6" x14ac:dyDescent="0.25">
      <c r="A768" s="24" t="s">
        <v>328</v>
      </c>
      <c r="B768" s="1">
        <v>6500</v>
      </c>
      <c r="C768" s="1">
        <v>6500</v>
      </c>
      <c r="D768" s="1">
        <v>-6500</v>
      </c>
      <c r="E768" s="1">
        <v>0</v>
      </c>
      <c r="F768" s="6">
        <v>-1</v>
      </c>
    </row>
    <row r="769" spans="1:6" x14ac:dyDescent="0.25">
      <c r="A769" s="24" t="s">
        <v>362</v>
      </c>
      <c r="B769" s="1">
        <v>3000</v>
      </c>
      <c r="C769" s="1">
        <v>3000</v>
      </c>
      <c r="D769" s="1">
        <v>-3000</v>
      </c>
      <c r="E769" s="1">
        <v>0</v>
      </c>
      <c r="F769" s="6">
        <v>-1</v>
      </c>
    </row>
    <row r="770" spans="1:6" x14ac:dyDescent="0.25">
      <c r="A770" s="24" t="s">
        <v>349</v>
      </c>
      <c r="B770" s="1">
        <v>8500</v>
      </c>
      <c r="C770" s="1">
        <v>8500</v>
      </c>
      <c r="D770" s="1">
        <v>0</v>
      </c>
      <c r="E770" s="1">
        <v>8500</v>
      </c>
      <c r="F770" s="6">
        <v>0</v>
      </c>
    </row>
    <row r="771" spans="1:6" x14ac:dyDescent="0.25">
      <c r="A771" s="22" t="s">
        <v>172</v>
      </c>
      <c r="B771" s="1">
        <v>9775</v>
      </c>
      <c r="C771" s="1">
        <v>9775</v>
      </c>
      <c r="D771" s="1">
        <v>-9775</v>
      </c>
      <c r="E771" s="1">
        <v>0</v>
      </c>
      <c r="F771" s="6">
        <v>-1</v>
      </c>
    </row>
    <row r="772" spans="1:6" x14ac:dyDescent="0.25">
      <c r="A772" s="23" t="s">
        <v>27</v>
      </c>
      <c r="B772" s="1">
        <v>9775</v>
      </c>
      <c r="C772" s="1">
        <v>9775</v>
      </c>
      <c r="D772" s="1">
        <v>-9775</v>
      </c>
      <c r="E772" s="1">
        <v>0</v>
      </c>
      <c r="F772" s="6">
        <v>-1</v>
      </c>
    </row>
    <row r="773" spans="1:6" x14ac:dyDescent="0.25">
      <c r="A773" s="24" t="s">
        <v>276</v>
      </c>
      <c r="B773" s="1">
        <v>4775</v>
      </c>
      <c r="C773" s="1">
        <v>4775</v>
      </c>
      <c r="D773" s="1">
        <v>-4775</v>
      </c>
      <c r="E773" s="1">
        <v>0</v>
      </c>
      <c r="F773" s="6">
        <v>-1</v>
      </c>
    </row>
    <row r="774" spans="1:6" x14ac:dyDescent="0.25">
      <c r="A774" s="24" t="s">
        <v>326</v>
      </c>
      <c r="B774" s="1">
        <v>1000</v>
      </c>
      <c r="C774" s="1">
        <v>1000</v>
      </c>
      <c r="D774" s="1">
        <v>-1000</v>
      </c>
      <c r="E774" s="1">
        <v>0</v>
      </c>
      <c r="F774" s="6">
        <v>-1</v>
      </c>
    </row>
    <row r="775" spans="1:6" x14ac:dyDescent="0.25">
      <c r="A775" s="24" t="s">
        <v>319</v>
      </c>
      <c r="B775" s="1">
        <v>1000</v>
      </c>
      <c r="C775" s="1">
        <v>1000</v>
      </c>
      <c r="D775" s="1">
        <v>-1000</v>
      </c>
      <c r="E775" s="1">
        <v>0</v>
      </c>
      <c r="F775" s="6">
        <v>-1</v>
      </c>
    </row>
    <row r="776" spans="1:6" x14ac:dyDescent="0.25">
      <c r="A776" s="24" t="s">
        <v>316</v>
      </c>
      <c r="B776" s="1">
        <v>1000</v>
      </c>
      <c r="C776" s="1">
        <v>1000</v>
      </c>
      <c r="D776" s="1">
        <v>-1000</v>
      </c>
      <c r="E776" s="1">
        <v>0</v>
      </c>
      <c r="F776" s="6">
        <v>-1</v>
      </c>
    </row>
    <row r="777" spans="1:6" x14ac:dyDescent="0.25">
      <c r="A777" s="24" t="s">
        <v>349</v>
      </c>
      <c r="B777" s="1">
        <v>2000</v>
      </c>
      <c r="C777" s="1">
        <v>2000</v>
      </c>
      <c r="D777" s="1">
        <v>-2000</v>
      </c>
      <c r="E777" s="1">
        <v>0</v>
      </c>
      <c r="F777" s="6">
        <v>-1</v>
      </c>
    </row>
    <row r="778" spans="1:6" x14ac:dyDescent="0.25">
      <c r="A778" s="22" t="s">
        <v>173</v>
      </c>
      <c r="B778" s="1">
        <v>314623.21000000002</v>
      </c>
      <c r="C778" s="1">
        <v>315473.21000000002</v>
      </c>
      <c r="D778" s="1">
        <v>-51734.64</v>
      </c>
      <c r="E778" s="1">
        <v>263738.57</v>
      </c>
      <c r="F778" s="6">
        <v>-0.16399059685606901</v>
      </c>
    </row>
    <row r="779" spans="1:6" x14ac:dyDescent="0.25">
      <c r="A779" s="23" t="s">
        <v>26</v>
      </c>
      <c r="B779" s="1">
        <v>211623.21</v>
      </c>
      <c r="C779" s="1">
        <v>212473.21</v>
      </c>
      <c r="D779" s="1">
        <v>625.36</v>
      </c>
      <c r="E779" s="1">
        <v>213098.57</v>
      </c>
      <c r="F779" s="6">
        <v>2.9432416444407274E-3</v>
      </c>
    </row>
    <row r="780" spans="1:6" x14ac:dyDescent="0.25">
      <c r="A780" s="24" t="s">
        <v>353</v>
      </c>
      <c r="B780" s="1">
        <v>13245</v>
      </c>
      <c r="C780" s="1">
        <v>13245</v>
      </c>
      <c r="D780" s="1">
        <v>0</v>
      </c>
      <c r="E780" s="1">
        <v>13245</v>
      </c>
      <c r="F780" s="6">
        <v>0</v>
      </c>
    </row>
    <row r="781" spans="1:6" x14ac:dyDescent="0.25">
      <c r="A781" s="24" t="s">
        <v>354</v>
      </c>
      <c r="B781" s="1">
        <v>6087.3</v>
      </c>
      <c r="C781" s="1">
        <v>6087.3</v>
      </c>
      <c r="D781" s="1">
        <v>0</v>
      </c>
      <c r="E781" s="1">
        <v>6087.3</v>
      </c>
      <c r="F781" s="6">
        <v>0</v>
      </c>
    </row>
    <row r="782" spans="1:6" x14ac:dyDescent="0.25">
      <c r="A782" s="24" t="s">
        <v>355</v>
      </c>
      <c r="B782" s="1">
        <v>0</v>
      </c>
      <c r="C782" s="1">
        <v>850</v>
      </c>
      <c r="D782" s="1">
        <v>625.36</v>
      </c>
      <c r="E782" s="1">
        <v>1475.3600000000001</v>
      </c>
      <c r="F782" s="6">
        <v>0.73571764705882359</v>
      </c>
    </row>
    <row r="783" spans="1:6" x14ac:dyDescent="0.25">
      <c r="A783" s="24" t="s">
        <v>356</v>
      </c>
      <c r="B783" s="1">
        <v>158940</v>
      </c>
      <c r="C783" s="1">
        <v>158940</v>
      </c>
      <c r="D783" s="1">
        <v>0</v>
      </c>
      <c r="E783" s="1">
        <v>158940</v>
      </c>
      <c r="F783" s="6">
        <v>0</v>
      </c>
    </row>
    <row r="784" spans="1:6" x14ac:dyDescent="0.25">
      <c r="A784" s="24" t="s">
        <v>357</v>
      </c>
      <c r="B784" s="1">
        <v>20105.91</v>
      </c>
      <c r="C784" s="1">
        <v>20105.91</v>
      </c>
      <c r="D784" s="1">
        <v>0</v>
      </c>
      <c r="E784" s="1">
        <v>20105.91</v>
      </c>
      <c r="F784" s="6">
        <v>0</v>
      </c>
    </row>
    <row r="785" spans="1:6" x14ac:dyDescent="0.25">
      <c r="A785" s="24" t="s">
        <v>358</v>
      </c>
      <c r="B785" s="1">
        <v>13245</v>
      </c>
      <c r="C785" s="1">
        <v>13245</v>
      </c>
      <c r="D785" s="1">
        <v>0</v>
      </c>
      <c r="E785" s="1">
        <v>13245</v>
      </c>
      <c r="F785" s="6">
        <v>0</v>
      </c>
    </row>
    <row r="786" spans="1:6" x14ac:dyDescent="0.25">
      <c r="A786" s="23" t="s">
        <v>27</v>
      </c>
      <c r="B786" s="1">
        <v>88919.1</v>
      </c>
      <c r="C786" s="1">
        <v>88919.1</v>
      </c>
      <c r="D786" s="1">
        <v>-49360</v>
      </c>
      <c r="E786" s="1">
        <v>39559.1</v>
      </c>
      <c r="F786" s="6">
        <v>-0.55511133153619407</v>
      </c>
    </row>
    <row r="787" spans="1:6" x14ac:dyDescent="0.25">
      <c r="A787" s="24" t="s">
        <v>384</v>
      </c>
      <c r="B787" s="1">
        <v>5200</v>
      </c>
      <c r="C787" s="1">
        <v>5200</v>
      </c>
      <c r="D787" s="1">
        <v>0</v>
      </c>
      <c r="E787" s="1">
        <v>5200</v>
      </c>
      <c r="F787" s="6">
        <v>0</v>
      </c>
    </row>
    <row r="788" spans="1:6" x14ac:dyDescent="0.25">
      <c r="A788" s="24" t="s">
        <v>385</v>
      </c>
      <c r="B788" s="1">
        <v>13119.1</v>
      </c>
      <c r="C788" s="1">
        <v>13119.1</v>
      </c>
      <c r="D788" s="1">
        <v>0</v>
      </c>
      <c r="E788" s="1">
        <v>13119.1</v>
      </c>
      <c r="F788" s="6">
        <v>0</v>
      </c>
    </row>
    <row r="789" spans="1:6" x14ac:dyDescent="0.25">
      <c r="A789" s="24" t="s">
        <v>386</v>
      </c>
      <c r="B789" s="1">
        <v>400</v>
      </c>
      <c r="C789" s="1">
        <v>400</v>
      </c>
      <c r="D789" s="1">
        <v>0</v>
      </c>
      <c r="E789" s="1">
        <v>400</v>
      </c>
      <c r="F789" s="6">
        <v>0</v>
      </c>
    </row>
    <row r="790" spans="1:6" x14ac:dyDescent="0.25">
      <c r="A790" s="24" t="s">
        <v>348</v>
      </c>
      <c r="B790" s="1">
        <v>1000</v>
      </c>
      <c r="C790" s="1">
        <v>1000</v>
      </c>
      <c r="D790" s="1">
        <v>0</v>
      </c>
      <c r="E790" s="1">
        <v>1000</v>
      </c>
      <c r="F790" s="6">
        <v>0</v>
      </c>
    </row>
    <row r="791" spans="1:6" x14ac:dyDescent="0.25">
      <c r="A791" s="24" t="s">
        <v>275</v>
      </c>
      <c r="B791" s="1">
        <v>3000</v>
      </c>
      <c r="C791" s="1">
        <v>3000</v>
      </c>
      <c r="D791" s="1">
        <v>-3000</v>
      </c>
      <c r="E791" s="1">
        <v>0</v>
      </c>
      <c r="F791" s="6">
        <v>-1</v>
      </c>
    </row>
    <row r="792" spans="1:6" x14ac:dyDescent="0.25">
      <c r="A792" s="24" t="s">
        <v>276</v>
      </c>
      <c r="B792" s="1">
        <v>6000</v>
      </c>
      <c r="C792" s="1">
        <v>6000</v>
      </c>
      <c r="D792" s="1">
        <v>-6000</v>
      </c>
      <c r="E792" s="1">
        <v>0</v>
      </c>
      <c r="F792" s="6">
        <v>-1</v>
      </c>
    </row>
    <row r="793" spans="1:6" x14ac:dyDescent="0.25">
      <c r="A793" s="24" t="s">
        <v>360</v>
      </c>
      <c r="B793" s="1">
        <v>6000</v>
      </c>
      <c r="C793" s="1">
        <v>6000</v>
      </c>
      <c r="D793" s="1">
        <v>0</v>
      </c>
      <c r="E793" s="1">
        <v>6000</v>
      </c>
      <c r="F793" s="6">
        <v>0</v>
      </c>
    </row>
    <row r="794" spans="1:6" x14ac:dyDescent="0.25">
      <c r="A794" s="24" t="s">
        <v>319</v>
      </c>
      <c r="B794" s="1">
        <v>800</v>
      </c>
      <c r="C794" s="1">
        <v>800</v>
      </c>
      <c r="D794" s="1">
        <v>-800</v>
      </c>
      <c r="E794" s="1">
        <v>0</v>
      </c>
      <c r="F794" s="6">
        <v>-1</v>
      </c>
    </row>
    <row r="795" spans="1:6" x14ac:dyDescent="0.25">
      <c r="A795" s="24" t="s">
        <v>328</v>
      </c>
      <c r="B795" s="1">
        <v>40000</v>
      </c>
      <c r="C795" s="1">
        <v>40000</v>
      </c>
      <c r="D795" s="1">
        <v>-32160</v>
      </c>
      <c r="E795" s="1">
        <v>7840</v>
      </c>
      <c r="F795" s="6">
        <v>-0.80400000000000005</v>
      </c>
    </row>
    <row r="796" spans="1:6" x14ac:dyDescent="0.25">
      <c r="A796" s="24" t="s">
        <v>387</v>
      </c>
      <c r="B796" s="1">
        <v>2000</v>
      </c>
      <c r="C796" s="1">
        <v>2000</v>
      </c>
      <c r="D796" s="1">
        <v>-2000</v>
      </c>
      <c r="E796" s="1">
        <v>0</v>
      </c>
      <c r="F796" s="6">
        <v>-1</v>
      </c>
    </row>
    <row r="797" spans="1:6" x14ac:dyDescent="0.25">
      <c r="A797" s="24" t="s">
        <v>322</v>
      </c>
      <c r="B797" s="1">
        <v>2000</v>
      </c>
      <c r="C797" s="1">
        <v>2000</v>
      </c>
      <c r="D797" s="1">
        <v>0</v>
      </c>
      <c r="E797" s="1">
        <v>2000</v>
      </c>
      <c r="F797" s="6">
        <v>0</v>
      </c>
    </row>
    <row r="798" spans="1:6" x14ac:dyDescent="0.25">
      <c r="A798" s="24" t="s">
        <v>362</v>
      </c>
      <c r="B798" s="1">
        <v>3000</v>
      </c>
      <c r="C798" s="1">
        <v>3000</v>
      </c>
      <c r="D798" s="1">
        <v>-3000</v>
      </c>
      <c r="E798" s="1">
        <v>0</v>
      </c>
      <c r="F798" s="6">
        <v>-1</v>
      </c>
    </row>
    <row r="799" spans="1:6" x14ac:dyDescent="0.25">
      <c r="A799" s="24" t="s">
        <v>349</v>
      </c>
      <c r="B799" s="1">
        <v>2000</v>
      </c>
      <c r="C799" s="1">
        <v>2000</v>
      </c>
      <c r="D799" s="1">
        <v>0</v>
      </c>
      <c r="E799" s="1">
        <v>2000</v>
      </c>
      <c r="F799" s="6">
        <v>0</v>
      </c>
    </row>
    <row r="800" spans="1:6" x14ac:dyDescent="0.25">
      <c r="A800" s="24" t="s">
        <v>352</v>
      </c>
      <c r="B800" s="1">
        <v>400</v>
      </c>
      <c r="C800" s="1">
        <v>400</v>
      </c>
      <c r="D800" s="1">
        <v>-400</v>
      </c>
      <c r="E800" s="1">
        <v>0</v>
      </c>
      <c r="F800" s="6">
        <v>-1</v>
      </c>
    </row>
    <row r="801" spans="1:6" x14ac:dyDescent="0.25">
      <c r="A801" s="24" t="s">
        <v>363</v>
      </c>
      <c r="B801" s="1">
        <v>2000</v>
      </c>
      <c r="C801" s="1">
        <v>2000</v>
      </c>
      <c r="D801" s="1">
        <v>0</v>
      </c>
      <c r="E801" s="1">
        <v>2000</v>
      </c>
      <c r="F801" s="6">
        <v>0</v>
      </c>
    </row>
    <row r="802" spans="1:6" x14ac:dyDescent="0.25">
      <c r="A802" s="24" t="s">
        <v>378</v>
      </c>
      <c r="B802" s="1">
        <v>2000</v>
      </c>
      <c r="C802" s="1">
        <v>2000</v>
      </c>
      <c r="D802" s="1">
        <v>-2000</v>
      </c>
      <c r="E802" s="1">
        <v>0</v>
      </c>
      <c r="F802" s="6">
        <v>-1</v>
      </c>
    </row>
    <row r="803" spans="1:6" x14ac:dyDescent="0.25">
      <c r="A803" s="23" t="s">
        <v>28</v>
      </c>
      <c r="B803" s="1">
        <v>14080.9</v>
      </c>
      <c r="C803" s="1">
        <v>14080.9</v>
      </c>
      <c r="D803" s="1">
        <v>-3000</v>
      </c>
      <c r="E803" s="1">
        <v>11080.9</v>
      </c>
      <c r="F803" s="6">
        <v>-0.21305456327365438</v>
      </c>
    </row>
    <row r="804" spans="1:6" x14ac:dyDescent="0.25">
      <c r="A804" s="24" t="s">
        <v>365</v>
      </c>
      <c r="B804" s="1">
        <v>7080.07</v>
      </c>
      <c r="C804" s="1">
        <v>7080.07</v>
      </c>
      <c r="D804" s="1">
        <v>0</v>
      </c>
      <c r="E804" s="1">
        <v>7080.07</v>
      </c>
      <c r="F804" s="6">
        <v>0</v>
      </c>
    </row>
    <row r="805" spans="1:6" x14ac:dyDescent="0.25">
      <c r="A805" s="24" t="s">
        <v>325</v>
      </c>
      <c r="B805" s="1">
        <v>4000.83</v>
      </c>
      <c r="C805" s="1">
        <v>4000.83</v>
      </c>
      <c r="D805" s="1">
        <v>0</v>
      </c>
      <c r="E805" s="1">
        <v>4000.83</v>
      </c>
      <c r="F805" s="6">
        <v>0</v>
      </c>
    </row>
    <row r="806" spans="1:6" x14ac:dyDescent="0.25">
      <c r="A806" s="24" t="s">
        <v>314</v>
      </c>
      <c r="B806" s="1">
        <v>3000</v>
      </c>
      <c r="C806" s="1">
        <v>3000</v>
      </c>
      <c r="D806" s="1">
        <v>-3000</v>
      </c>
      <c r="E806" s="1">
        <v>0</v>
      </c>
      <c r="F806" s="6">
        <v>-1</v>
      </c>
    </row>
    <row r="807" spans="1:6" x14ac:dyDescent="0.25">
      <c r="A807" s="22" t="s">
        <v>174</v>
      </c>
      <c r="B807" s="1">
        <v>686141.29</v>
      </c>
      <c r="C807" s="1">
        <v>686141.29</v>
      </c>
      <c r="D807" s="1">
        <v>-263029.53000000003</v>
      </c>
      <c r="E807" s="1">
        <v>423111.75999999995</v>
      </c>
      <c r="F807" s="6">
        <v>-0.38334601609531471</v>
      </c>
    </row>
    <row r="808" spans="1:6" x14ac:dyDescent="0.25">
      <c r="A808" s="23" t="s">
        <v>27</v>
      </c>
      <c r="B808" s="1">
        <v>150000</v>
      </c>
      <c r="C808" s="1">
        <v>166257.49</v>
      </c>
      <c r="D808" s="1">
        <v>-31500</v>
      </c>
      <c r="E808" s="1">
        <v>134757.49</v>
      </c>
      <c r="F808" s="6">
        <v>-0.18946514830700259</v>
      </c>
    </row>
    <row r="809" spans="1:6" x14ac:dyDescent="0.25">
      <c r="A809" s="24" t="s">
        <v>346</v>
      </c>
      <c r="B809" s="1">
        <v>100000</v>
      </c>
      <c r="C809" s="1">
        <v>100000</v>
      </c>
      <c r="D809" s="1">
        <v>0</v>
      </c>
      <c r="E809" s="1">
        <v>100000</v>
      </c>
      <c r="F809" s="6">
        <v>0</v>
      </c>
    </row>
    <row r="810" spans="1:6" x14ac:dyDescent="0.25">
      <c r="A810" s="24" t="s">
        <v>382</v>
      </c>
      <c r="B810" s="1">
        <v>20000</v>
      </c>
      <c r="C810" s="1">
        <v>24757.489999999998</v>
      </c>
      <c r="D810" s="1">
        <v>-20000</v>
      </c>
      <c r="E810" s="1">
        <v>4757.489999999998</v>
      </c>
      <c r="F810" s="6">
        <v>-0.80783633558975487</v>
      </c>
    </row>
    <row r="811" spans="1:6" x14ac:dyDescent="0.25">
      <c r="A811" s="24" t="s">
        <v>388</v>
      </c>
      <c r="B811" s="1">
        <v>0</v>
      </c>
      <c r="C811" s="1">
        <v>11500</v>
      </c>
      <c r="D811" s="1">
        <v>-11500</v>
      </c>
      <c r="E811" s="1">
        <v>0</v>
      </c>
      <c r="F811" s="6">
        <v>-1</v>
      </c>
    </row>
    <row r="812" spans="1:6" x14ac:dyDescent="0.25">
      <c r="A812" s="24" t="s">
        <v>349</v>
      </c>
      <c r="B812" s="1">
        <v>30000</v>
      </c>
      <c r="C812" s="1">
        <v>30000</v>
      </c>
      <c r="D812" s="1">
        <v>0</v>
      </c>
      <c r="E812" s="1">
        <v>30000</v>
      </c>
      <c r="F812" s="6">
        <v>0</v>
      </c>
    </row>
    <row r="813" spans="1:6" x14ac:dyDescent="0.25">
      <c r="A813" s="23" t="s">
        <v>32</v>
      </c>
      <c r="B813" s="1">
        <v>536141.29</v>
      </c>
      <c r="C813" s="1">
        <v>499883.8</v>
      </c>
      <c r="D813" s="1">
        <v>-231529.53000000003</v>
      </c>
      <c r="E813" s="1">
        <v>268354.26999999996</v>
      </c>
      <c r="F813" s="6">
        <v>-0.46316669994106635</v>
      </c>
    </row>
    <row r="814" spans="1:6" x14ac:dyDescent="0.25">
      <c r="A814" s="24" t="s">
        <v>350</v>
      </c>
      <c r="B814" s="1">
        <v>402100.22</v>
      </c>
      <c r="C814" s="1">
        <v>402100.22</v>
      </c>
      <c r="D814" s="1">
        <v>-133745.95000000001</v>
      </c>
      <c r="E814" s="1">
        <v>268354.26999999996</v>
      </c>
      <c r="F814" s="6">
        <v>-0.33261844522243739</v>
      </c>
    </row>
    <row r="815" spans="1:6" x14ac:dyDescent="0.25">
      <c r="A815" s="24" t="s">
        <v>351</v>
      </c>
      <c r="B815" s="1">
        <v>134041.07</v>
      </c>
      <c r="C815" s="1">
        <v>97783.580000000016</v>
      </c>
      <c r="D815" s="1">
        <v>-97783.58</v>
      </c>
      <c r="E815" s="1">
        <v>0</v>
      </c>
      <c r="F815" s="6">
        <v>-0.99999999999999989</v>
      </c>
    </row>
    <row r="816" spans="1:6" x14ac:dyDescent="0.25">
      <c r="A816" s="23" t="s">
        <v>28</v>
      </c>
      <c r="B816" s="1">
        <v>0</v>
      </c>
      <c r="C816" s="1">
        <v>20000</v>
      </c>
      <c r="D816" s="1">
        <v>0</v>
      </c>
      <c r="E816" s="1">
        <v>20000</v>
      </c>
      <c r="F816" s="6">
        <v>0</v>
      </c>
    </row>
    <row r="817" spans="1:6" x14ac:dyDescent="0.25">
      <c r="A817" s="24" t="s">
        <v>325</v>
      </c>
      <c r="B817" s="1">
        <v>0</v>
      </c>
      <c r="C817" s="1">
        <v>20000</v>
      </c>
      <c r="D817" s="1">
        <v>0</v>
      </c>
      <c r="E817" s="1">
        <v>20000</v>
      </c>
      <c r="F817" s="6">
        <v>0</v>
      </c>
    </row>
    <row r="818" spans="1:6" x14ac:dyDescent="0.25">
      <c r="A818" s="22" t="s">
        <v>175</v>
      </c>
      <c r="B818" s="1">
        <v>53287.979999999996</v>
      </c>
      <c r="C818" s="1">
        <v>53287.979999999996</v>
      </c>
      <c r="D818" s="1">
        <v>-53287.979999999996</v>
      </c>
      <c r="E818" s="1">
        <v>0</v>
      </c>
      <c r="F818" s="6">
        <v>-1</v>
      </c>
    </row>
    <row r="819" spans="1:6" x14ac:dyDescent="0.25">
      <c r="A819" s="23" t="s">
        <v>27</v>
      </c>
      <c r="B819" s="1">
        <v>53287.979999999996</v>
      </c>
      <c r="C819" s="1">
        <v>53287.979999999996</v>
      </c>
      <c r="D819" s="1">
        <v>-53287.979999999996</v>
      </c>
      <c r="E819" s="1">
        <v>0</v>
      </c>
      <c r="F819" s="6">
        <v>-1</v>
      </c>
    </row>
    <row r="820" spans="1:6" x14ac:dyDescent="0.25">
      <c r="A820" s="24" t="s">
        <v>276</v>
      </c>
      <c r="B820" s="1">
        <v>5000</v>
      </c>
      <c r="C820" s="1">
        <v>5000</v>
      </c>
      <c r="D820" s="1">
        <v>-5000</v>
      </c>
      <c r="E820" s="1">
        <v>0</v>
      </c>
      <c r="F820" s="6">
        <v>-1</v>
      </c>
    </row>
    <row r="821" spans="1:6" x14ac:dyDescent="0.25">
      <c r="A821" s="24" t="s">
        <v>326</v>
      </c>
      <c r="B821" s="1">
        <v>17287.98</v>
      </c>
      <c r="C821" s="1">
        <v>17287.98</v>
      </c>
      <c r="D821" s="1">
        <v>-17287.98</v>
      </c>
      <c r="E821" s="1">
        <v>0</v>
      </c>
      <c r="F821" s="6">
        <v>-1</v>
      </c>
    </row>
    <row r="822" spans="1:6" x14ac:dyDescent="0.25">
      <c r="A822" s="24" t="s">
        <v>319</v>
      </c>
      <c r="B822" s="1">
        <v>8000</v>
      </c>
      <c r="C822" s="1">
        <v>8000</v>
      </c>
      <c r="D822" s="1">
        <v>-8000</v>
      </c>
      <c r="E822" s="1">
        <v>0</v>
      </c>
      <c r="F822" s="6">
        <v>-1</v>
      </c>
    </row>
    <row r="823" spans="1:6" x14ac:dyDescent="0.25">
      <c r="A823" s="24" t="s">
        <v>328</v>
      </c>
      <c r="B823" s="1">
        <v>4500</v>
      </c>
      <c r="C823" s="1">
        <v>4500</v>
      </c>
      <c r="D823" s="1">
        <v>-4500</v>
      </c>
      <c r="E823" s="1">
        <v>0</v>
      </c>
      <c r="F823" s="6">
        <v>-1</v>
      </c>
    </row>
    <row r="824" spans="1:6" x14ac:dyDescent="0.25">
      <c r="A824" s="24" t="s">
        <v>316</v>
      </c>
      <c r="B824" s="1">
        <v>15000</v>
      </c>
      <c r="C824" s="1">
        <v>15000</v>
      </c>
      <c r="D824" s="1">
        <v>-15000</v>
      </c>
      <c r="E824" s="1">
        <v>0</v>
      </c>
      <c r="F824" s="6">
        <v>-1</v>
      </c>
    </row>
    <row r="825" spans="1:6" x14ac:dyDescent="0.25">
      <c r="A825" s="24" t="s">
        <v>352</v>
      </c>
      <c r="B825" s="1">
        <v>3500</v>
      </c>
      <c r="C825" s="1">
        <v>3500</v>
      </c>
      <c r="D825" s="1">
        <v>-3500</v>
      </c>
      <c r="E825" s="1">
        <v>0</v>
      </c>
      <c r="F825" s="6">
        <v>-1</v>
      </c>
    </row>
    <row r="826" spans="1:6" x14ac:dyDescent="0.25">
      <c r="A826" s="21" t="s">
        <v>138</v>
      </c>
      <c r="B826" s="1">
        <v>46000</v>
      </c>
      <c r="C826" s="1">
        <v>46000</v>
      </c>
      <c r="D826" s="1">
        <v>-46000</v>
      </c>
      <c r="E826" s="1">
        <v>0</v>
      </c>
      <c r="F826" s="6">
        <v>-1</v>
      </c>
    </row>
    <row r="827" spans="1:6" x14ac:dyDescent="0.25">
      <c r="A827" s="22" t="s">
        <v>176</v>
      </c>
      <c r="B827" s="1">
        <v>46000</v>
      </c>
      <c r="C827" s="1">
        <v>46000</v>
      </c>
      <c r="D827" s="1">
        <v>-46000</v>
      </c>
      <c r="E827" s="1">
        <v>0</v>
      </c>
      <c r="F827" s="6">
        <v>-1</v>
      </c>
    </row>
    <row r="828" spans="1:6" x14ac:dyDescent="0.25">
      <c r="A828" s="23" t="s">
        <v>27</v>
      </c>
      <c r="B828" s="1">
        <v>46000</v>
      </c>
      <c r="C828" s="1">
        <v>46000</v>
      </c>
      <c r="D828" s="1">
        <v>-46000</v>
      </c>
      <c r="E828" s="1">
        <v>0</v>
      </c>
      <c r="F828" s="6">
        <v>-1</v>
      </c>
    </row>
    <row r="829" spans="1:6" x14ac:dyDescent="0.25">
      <c r="A829" s="24" t="s">
        <v>319</v>
      </c>
      <c r="B829" s="1">
        <v>10000</v>
      </c>
      <c r="C829" s="1">
        <v>10000</v>
      </c>
      <c r="D829" s="1">
        <v>-10000</v>
      </c>
      <c r="E829" s="1">
        <v>0</v>
      </c>
      <c r="F829" s="6">
        <v>-1</v>
      </c>
    </row>
    <row r="830" spans="1:6" x14ac:dyDescent="0.25">
      <c r="A830" s="24" t="s">
        <v>321</v>
      </c>
      <c r="B830" s="1">
        <v>30000</v>
      </c>
      <c r="C830" s="1">
        <v>30000</v>
      </c>
      <c r="D830" s="1">
        <v>-30000</v>
      </c>
      <c r="E830" s="1">
        <v>0</v>
      </c>
      <c r="F830" s="6">
        <v>-1</v>
      </c>
    </row>
    <row r="831" spans="1:6" x14ac:dyDescent="0.25">
      <c r="A831" s="24" t="s">
        <v>328</v>
      </c>
      <c r="B831" s="1">
        <v>6000</v>
      </c>
      <c r="C831" s="1">
        <v>6000</v>
      </c>
      <c r="D831" s="1">
        <v>-6000</v>
      </c>
      <c r="E831" s="1">
        <v>0</v>
      </c>
      <c r="F831" s="6">
        <v>-1</v>
      </c>
    </row>
    <row r="832" spans="1:6" x14ac:dyDescent="0.25">
      <c r="A832" s="21" t="s">
        <v>139</v>
      </c>
      <c r="B832" s="1">
        <v>5500</v>
      </c>
      <c r="C832" s="1">
        <v>5500</v>
      </c>
      <c r="D832" s="1">
        <v>-5500</v>
      </c>
      <c r="E832" s="1">
        <v>0</v>
      </c>
      <c r="F832" s="6">
        <v>-1</v>
      </c>
    </row>
    <row r="833" spans="1:6" x14ac:dyDescent="0.25">
      <c r="A833" s="22" t="s">
        <v>177</v>
      </c>
      <c r="B833" s="1">
        <v>5500</v>
      </c>
      <c r="C833" s="1">
        <v>5500</v>
      </c>
      <c r="D833" s="1">
        <v>-5500</v>
      </c>
      <c r="E833" s="1">
        <v>0</v>
      </c>
      <c r="F833" s="6">
        <v>-1</v>
      </c>
    </row>
    <row r="834" spans="1:6" x14ac:dyDescent="0.25">
      <c r="A834" s="23" t="s">
        <v>27</v>
      </c>
      <c r="B834" s="1">
        <v>5500</v>
      </c>
      <c r="C834" s="1">
        <v>5500</v>
      </c>
      <c r="D834" s="1">
        <v>-5500</v>
      </c>
      <c r="E834" s="1">
        <v>0</v>
      </c>
      <c r="F834" s="6">
        <v>-1</v>
      </c>
    </row>
    <row r="835" spans="1:6" x14ac:dyDescent="0.25">
      <c r="A835" s="24" t="s">
        <v>349</v>
      </c>
      <c r="B835" s="1">
        <v>4500</v>
      </c>
      <c r="C835" s="1">
        <v>4500</v>
      </c>
      <c r="D835" s="1">
        <v>-4500</v>
      </c>
      <c r="E835" s="1">
        <v>0</v>
      </c>
      <c r="F835" s="6">
        <v>-1</v>
      </c>
    </row>
    <row r="836" spans="1:6" x14ac:dyDescent="0.25">
      <c r="A836" s="24" t="s">
        <v>317</v>
      </c>
      <c r="B836" s="1">
        <v>1000</v>
      </c>
      <c r="C836" s="1">
        <v>1000</v>
      </c>
      <c r="D836" s="1">
        <v>-1000</v>
      </c>
      <c r="E836" s="1">
        <v>0</v>
      </c>
      <c r="F836" s="6">
        <v>-1</v>
      </c>
    </row>
    <row r="837" spans="1:6" x14ac:dyDescent="0.25">
      <c r="A837" s="21" t="s">
        <v>140</v>
      </c>
      <c r="B837" s="1">
        <v>121668.94000000002</v>
      </c>
      <c r="C837" s="1">
        <v>121668.94000000003</v>
      </c>
      <c r="D837" s="1">
        <v>-103054.07</v>
      </c>
      <c r="E837" s="1">
        <v>18614.870000000006</v>
      </c>
      <c r="F837" s="6">
        <v>-0.8470039272142913</v>
      </c>
    </row>
    <row r="838" spans="1:6" x14ac:dyDescent="0.25">
      <c r="A838" s="22" t="s">
        <v>178</v>
      </c>
      <c r="B838" s="1">
        <v>47033.8</v>
      </c>
      <c r="C838" s="1">
        <v>47033.8</v>
      </c>
      <c r="D838" s="1">
        <v>-47033.8</v>
      </c>
      <c r="E838" s="1">
        <v>0</v>
      </c>
      <c r="F838" s="6">
        <v>-1</v>
      </c>
    </row>
    <row r="839" spans="1:6" x14ac:dyDescent="0.25">
      <c r="A839" s="23" t="s">
        <v>27</v>
      </c>
      <c r="B839" s="1">
        <v>47033.8</v>
      </c>
      <c r="C839" s="1">
        <v>47033.8</v>
      </c>
      <c r="D839" s="1">
        <v>-47033.8</v>
      </c>
      <c r="E839" s="1">
        <v>0</v>
      </c>
      <c r="F839" s="6">
        <v>-1</v>
      </c>
    </row>
    <row r="840" spans="1:6" x14ac:dyDescent="0.25">
      <c r="A840" s="24" t="s">
        <v>275</v>
      </c>
      <c r="B840" s="1">
        <v>1000</v>
      </c>
      <c r="C840" s="1">
        <v>1000</v>
      </c>
      <c r="D840" s="1">
        <v>-1000</v>
      </c>
      <c r="E840" s="1">
        <v>0</v>
      </c>
      <c r="F840" s="6">
        <v>-1</v>
      </c>
    </row>
    <row r="841" spans="1:6" x14ac:dyDescent="0.25">
      <c r="A841" s="24" t="s">
        <v>276</v>
      </c>
      <c r="B841" s="1">
        <v>6000</v>
      </c>
      <c r="C841" s="1">
        <v>6000</v>
      </c>
      <c r="D841" s="1">
        <v>-6000</v>
      </c>
      <c r="E841" s="1">
        <v>0</v>
      </c>
      <c r="F841" s="6">
        <v>-1</v>
      </c>
    </row>
    <row r="842" spans="1:6" x14ac:dyDescent="0.25">
      <c r="A842" s="24" t="s">
        <v>319</v>
      </c>
      <c r="B842" s="1">
        <v>21090.240000000002</v>
      </c>
      <c r="C842" s="1">
        <v>21090.240000000002</v>
      </c>
      <c r="D842" s="1">
        <v>-21090.240000000002</v>
      </c>
      <c r="E842" s="1">
        <v>0</v>
      </c>
      <c r="F842" s="6">
        <v>-1</v>
      </c>
    </row>
    <row r="843" spans="1:6" x14ac:dyDescent="0.25">
      <c r="A843" s="24" t="s">
        <v>321</v>
      </c>
      <c r="B843" s="1">
        <v>18943.560000000001</v>
      </c>
      <c r="C843" s="1">
        <v>18943.560000000001</v>
      </c>
      <c r="D843" s="1">
        <v>-18943.560000000001</v>
      </c>
      <c r="E843" s="1">
        <v>0</v>
      </c>
      <c r="F843" s="6">
        <v>-1</v>
      </c>
    </row>
    <row r="844" spans="1:6" x14ac:dyDescent="0.25">
      <c r="A844" s="22" t="s">
        <v>179</v>
      </c>
      <c r="B844" s="1">
        <v>49219.12</v>
      </c>
      <c r="C844" s="1">
        <v>49219.12</v>
      </c>
      <c r="D844" s="1">
        <v>-42904.119999999995</v>
      </c>
      <c r="E844" s="1">
        <v>6315.0000000000036</v>
      </c>
      <c r="F844" s="6">
        <v>-0.87169620261394343</v>
      </c>
    </row>
    <row r="845" spans="1:6" x14ac:dyDescent="0.25">
      <c r="A845" s="23" t="s">
        <v>27</v>
      </c>
      <c r="B845" s="1">
        <v>49219.12</v>
      </c>
      <c r="C845" s="1">
        <v>49219.12</v>
      </c>
      <c r="D845" s="1">
        <v>-42904.119999999995</v>
      </c>
      <c r="E845" s="1">
        <v>6315.0000000000036</v>
      </c>
      <c r="F845" s="6">
        <v>-0.87169620261394343</v>
      </c>
    </row>
    <row r="846" spans="1:6" x14ac:dyDescent="0.25">
      <c r="A846" s="24" t="s">
        <v>276</v>
      </c>
      <c r="B846" s="1">
        <v>6030</v>
      </c>
      <c r="C846" s="1">
        <v>6030</v>
      </c>
      <c r="D846" s="1">
        <v>-6030</v>
      </c>
      <c r="E846" s="1">
        <v>0</v>
      </c>
      <c r="F846" s="6">
        <v>-1</v>
      </c>
    </row>
    <row r="847" spans="1:6" x14ac:dyDescent="0.25">
      <c r="A847" s="24" t="s">
        <v>321</v>
      </c>
      <c r="B847" s="1">
        <v>37887.120000000003</v>
      </c>
      <c r="C847" s="1">
        <v>37887.120000000003</v>
      </c>
      <c r="D847" s="1">
        <v>-31572.12</v>
      </c>
      <c r="E847" s="1">
        <v>6315.0000000000036</v>
      </c>
      <c r="F847" s="6">
        <v>-0.83332066412015471</v>
      </c>
    </row>
    <row r="848" spans="1:6" x14ac:dyDescent="0.25">
      <c r="A848" s="24" t="s">
        <v>352</v>
      </c>
      <c r="B848" s="1">
        <v>5302</v>
      </c>
      <c r="C848" s="1">
        <v>5302</v>
      </c>
      <c r="D848" s="1">
        <v>-5302</v>
      </c>
      <c r="E848" s="1">
        <v>0</v>
      </c>
      <c r="F848" s="6">
        <v>-1</v>
      </c>
    </row>
    <row r="849" spans="1:6" x14ac:dyDescent="0.25">
      <c r="A849" s="22" t="s">
        <v>180</v>
      </c>
      <c r="B849" s="1">
        <v>25416.02</v>
      </c>
      <c r="C849" s="1">
        <v>25416.020000000004</v>
      </c>
      <c r="D849" s="1">
        <v>-13116.15</v>
      </c>
      <c r="E849" s="1">
        <v>12299.87</v>
      </c>
      <c r="F849" s="6">
        <v>-0.51605837578031488</v>
      </c>
    </row>
    <row r="850" spans="1:6" x14ac:dyDescent="0.25">
      <c r="A850" s="23" t="s">
        <v>26</v>
      </c>
      <c r="B850" s="1">
        <v>0</v>
      </c>
      <c r="C850" s="1">
        <v>12299.87</v>
      </c>
      <c r="D850" s="1">
        <v>0</v>
      </c>
      <c r="E850" s="1">
        <v>12299.87</v>
      </c>
      <c r="F850" s="6">
        <v>0</v>
      </c>
    </row>
    <row r="851" spans="1:6" x14ac:dyDescent="0.25">
      <c r="A851" s="24" t="s">
        <v>353</v>
      </c>
      <c r="B851" s="1">
        <v>0</v>
      </c>
      <c r="C851" s="1">
        <v>777.58</v>
      </c>
      <c r="D851" s="1">
        <v>0</v>
      </c>
      <c r="E851" s="1">
        <v>777.58</v>
      </c>
      <c r="F851" s="6">
        <v>0</v>
      </c>
    </row>
    <row r="852" spans="1:6" x14ac:dyDescent="0.25">
      <c r="A852" s="24" t="s">
        <v>354</v>
      </c>
      <c r="B852" s="1">
        <v>0</v>
      </c>
      <c r="C852" s="1">
        <v>233.33</v>
      </c>
      <c r="D852" s="1">
        <v>0</v>
      </c>
      <c r="E852" s="1">
        <v>233.33</v>
      </c>
      <c r="F852" s="6">
        <v>0</v>
      </c>
    </row>
    <row r="853" spans="1:6" x14ac:dyDescent="0.25">
      <c r="A853" s="24" t="s">
        <v>356</v>
      </c>
      <c r="B853" s="1">
        <v>0</v>
      </c>
      <c r="C853" s="1">
        <v>9331</v>
      </c>
      <c r="D853" s="1">
        <v>0</v>
      </c>
      <c r="E853" s="1">
        <v>9331</v>
      </c>
      <c r="F853" s="6">
        <v>0</v>
      </c>
    </row>
    <row r="854" spans="1:6" x14ac:dyDescent="0.25">
      <c r="A854" s="24" t="s">
        <v>357</v>
      </c>
      <c r="B854" s="1">
        <v>0</v>
      </c>
      <c r="C854" s="1">
        <v>1180.3800000000001</v>
      </c>
      <c r="D854" s="1">
        <v>0</v>
      </c>
      <c r="E854" s="1">
        <v>1180.3800000000001</v>
      </c>
      <c r="F854" s="6">
        <v>0</v>
      </c>
    </row>
    <row r="855" spans="1:6" x14ac:dyDescent="0.25">
      <c r="A855" s="24" t="s">
        <v>358</v>
      </c>
      <c r="B855" s="1">
        <v>0</v>
      </c>
      <c r="C855" s="1">
        <v>777.58</v>
      </c>
      <c r="D855" s="1">
        <v>0</v>
      </c>
      <c r="E855" s="1">
        <v>777.58</v>
      </c>
      <c r="F855" s="6">
        <v>0</v>
      </c>
    </row>
    <row r="856" spans="1:6" x14ac:dyDescent="0.25">
      <c r="A856" s="23" t="s">
        <v>27</v>
      </c>
      <c r="B856" s="1">
        <v>20416.02</v>
      </c>
      <c r="C856" s="1">
        <v>8116.1500000000005</v>
      </c>
      <c r="D856" s="1">
        <v>-8116.15</v>
      </c>
      <c r="E856" s="1">
        <v>0</v>
      </c>
      <c r="F856" s="6">
        <v>-0.99999999999999989</v>
      </c>
    </row>
    <row r="857" spans="1:6" x14ac:dyDescent="0.25">
      <c r="A857" s="24" t="s">
        <v>275</v>
      </c>
      <c r="B857" s="1">
        <v>1472.46</v>
      </c>
      <c r="C857" s="1">
        <v>1472.46</v>
      </c>
      <c r="D857" s="1">
        <v>-1472.46</v>
      </c>
      <c r="E857" s="1">
        <v>0</v>
      </c>
      <c r="F857" s="6">
        <v>-1</v>
      </c>
    </row>
    <row r="858" spans="1:6" x14ac:dyDescent="0.25">
      <c r="A858" s="24" t="s">
        <v>321</v>
      </c>
      <c r="B858" s="1">
        <v>18943.560000000001</v>
      </c>
      <c r="C858" s="1">
        <v>6643.6900000000005</v>
      </c>
      <c r="D858" s="1">
        <v>-6643.69</v>
      </c>
      <c r="E858" s="1">
        <v>0</v>
      </c>
      <c r="F858" s="6">
        <v>-0.99999999999999989</v>
      </c>
    </row>
    <row r="859" spans="1:6" x14ac:dyDescent="0.25">
      <c r="A859" s="23" t="s">
        <v>28</v>
      </c>
      <c r="B859" s="1">
        <v>5000</v>
      </c>
      <c r="C859" s="1">
        <v>5000</v>
      </c>
      <c r="D859" s="1">
        <v>-5000</v>
      </c>
      <c r="E859" s="1">
        <v>0</v>
      </c>
      <c r="F859" s="6">
        <v>-1</v>
      </c>
    </row>
    <row r="860" spans="1:6" x14ac:dyDescent="0.25">
      <c r="A860" s="24" t="s">
        <v>365</v>
      </c>
      <c r="B860" s="1">
        <v>3000</v>
      </c>
      <c r="C860" s="1">
        <v>3000</v>
      </c>
      <c r="D860" s="1">
        <v>-3000</v>
      </c>
      <c r="E860" s="1">
        <v>0</v>
      </c>
      <c r="F860" s="6">
        <v>-1</v>
      </c>
    </row>
    <row r="861" spans="1:6" x14ac:dyDescent="0.25">
      <c r="A861" s="24" t="s">
        <v>368</v>
      </c>
      <c r="B861" s="1">
        <v>2000</v>
      </c>
      <c r="C861" s="1">
        <v>2000</v>
      </c>
      <c r="D861" s="1">
        <v>-2000</v>
      </c>
      <c r="E861" s="1">
        <v>0</v>
      </c>
      <c r="F861" s="6">
        <v>-1</v>
      </c>
    </row>
    <row r="862" spans="1:6" x14ac:dyDescent="0.25">
      <c r="A862" s="19" t="s">
        <v>59</v>
      </c>
      <c r="B862" s="1">
        <v>8007219.21</v>
      </c>
      <c r="C862" s="1">
        <v>8011671.71</v>
      </c>
      <c r="D862" s="1">
        <v>-1918902.78</v>
      </c>
      <c r="E862" s="1">
        <v>6092768.9299999997</v>
      </c>
      <c r="F862" s="6">
        <v>-0.23951340612282779</v>
      </c>
    </row>
    <row r="863" spans="1:6" x14ac:dyDescent="0.25">
      <c r="A863" s="21" t="s">
        <v>133</v>
      </c>
      <c r="B863" s="1">
        <v>102000</v>
      </c>
      <c r="C863" s="1">
        <v>102000</v>
      </c>
      <c r="D863" s="1">
        <v>-102000</v>
      </c>
      <c r="E863" s="1">
        <v>0</v>
      </c>
      <c r="F863" s="6">
        <v>-1</v>
      </c>
    </row>
    <row r="864" spans="1:6" x14ac:dyDescent="0.25">
      <c r="A864" s="22" t="s">
        <v>164</v>
      </c>
      <c r="B864" s="1">
        <v>40000</v>
      </c>
      <c r="C864" s="1">
        <v>40000</v>
      </c>
      <c r="D864" s="1">
        <v>-40000</v>
      </c>
      <c r="E864" s="1">
        <v>0</v>
      </c>
      <c r="F864" s="6">
        <v>-1</v>
      </c>
    </row>
    <row r="865" spans="1:6" x14ac:dyDescent="0.25">
      <c r="A865" s="23" t="s">
        <v>27</v>
      </c>
      <c r="B865" s="1">
        <v>40000</v>
      </c>
      <c r="C865" s="1">
        <v>40000</v>
      </c>
      <c r="D865" s="1">
        <v>-40000</v>
      </c>
      <c r="E865" s="1">
        <v>0</v>
      </c>
      <c r="F865" s="6">
        <v>-1</v>
      </c>
    </row>
    <row r="866" spans="1:6" x14ac:dyDescent="0.25">
      <c r="A866" s="24" t="s">
        <v>276</v>
      </c>
      <c r="B866" s="1">
        <v>40000</v>
      </c>
      <c r="C866" s="1">
        <v>40000</v>
      </c>
      <c r="D866" s="1">
        <v>-40000</v>
      </c>
      <c r="E866" s="1">
        <v>0</v>
      </c>
      <c r="F866" s="6">
        <v>-1</v>
      </c>
    </row>
    <row r="867" spans="1:6" x14ac:dyDescent="0.25">
      <c r="A867" s="22" t="s">
        <v>165</v>
      </c>
      <c r="B867" s="1">
        <v>62000</v>
      </c>
      <c r="C867" s="1">
        <v>62000</v>
      </c>
      <c r="D867" s="1">
        <v>-62000</v>
      </c>
      <c r="E867" s="1">
        <v>0</v>
      </c>
      <c r="F867" s="6">
        <v>-1</v>
      </c>
    </row>
    <row r="868" spans="1:6" x14ac:dyDescent="0.25">
      <c r="A868" s="23" t="s">
        <v>27</v>
      </c>
      <c r="B868" s="1">
        <v>62000</v>
      </c>
      <c r="C868" s="1">
        <v>62000</v>
      </c>
      <c r="D868" s="1">
        <v>-62000</v>
      </c>
      <c r="E868" s="1">
        <v>0</v>
      </c>
      <c r="F868" s="6">
        <v>-1</v>
      </c>
    </row>
    <row r="869" spans="1:6" x14ac:dyDescent="0.25">
      <c r="A869" s="24" t="s">
        <v>276</v>
      </c>
      <c r="B869" s="1">
        <v>62000</v>
      </c>
      <c r="C869" s="1">
        <v>62000</v>
      </c>
      <c r="D869" s="1">
        <v>-62000</v>
      </c>
      <c r="E869" s="1">
        <v>0</v>
      </c>
      <c r="F869" s="6">
        <v>-1</v>
      </c>
    </row>
    <row r="870" spans="1:6" x14ac:dyDescent="0.25">
      <c r="A870" s="21" t="s">
        <v>135</v>
      </c>
      <c r="B870" s="1">
        <v>34200</v>
      </c>
      <c r="C870" s="1">
        <v>34200</v>
      </c>
      <c r="D870" s="1">
        <v>-29200</v>
      </c>
      <c r="E870" s="1">
        <v>5000</v>
      </c>
      <c r="F870" s="6">
        <v>-0.85380116959064323</v>
      </c>
    </row>
    <row r="871" spans="1:6" x14ac:dyDescent="0.25">
      <c r="A871" s="22" t="s">
        <v>167</v>
      </c>
      <c r="B871" s="1">
        <v>34200</v>
      </c>
      <c r="C871" s="1">
        <v>34200</v>
      </c>
      <c r="D871" s="1">
        <v>-29200</v>
      </c>
      <c r="E871" s="1">
        <v>5000</v>
      </c>
      <c r="F871" s="6">
        <v>-0.85380116959064323</v>
      </c>
    </row>
    <row r="872" spans="1:6" x14ac:dyDescent="0.25">
      <c r="A872" s="23" t="s">
        <v>27</v>
      </c>
      <c r="B872" s="1">
        <v>34200</v>
      </c>
      <c r="C872" s="1">
        <v>34200</v>
      </c>
      <c r="D872" s="1">
        <v>-29200</v>
      </c>
      <c r="E872" s="1">
        <v>5000</v>
      </c>
      <c r="F872" s="6">
        <v>-0.85380116959064323</v>
      </c>
    </row>
    <row r="873" spans="1:6" x14ac:dyDescent="0.25">
      <c r="A873" s="24" t="s">
        <v>276</v>
      </c>
      <c r="B873" s="1">
        <v>12500</v>
      </c>
      <c r="C873" s="1">
        <v>12500</v>
      </c>
      <c r="D873" s="1">
        <v>-12500</v>
      </c>
      <c r="E873" s="1">
        <v>0</v>
      </c>
      <c r="F873" s="6">
        <v>-1</v>
      </c>
    </row>
    <row r="874" spans="1:6" x14ac:dyDescent="0.25">
      <c r="A874" s="24" t="s">
        <v>328</v>
      </c>
      <c r="B874" s="1">
        <v>15700</v>
      </c>
      <c r="C874" s="1">
        <v>15700</v>
      </c>
      <c r="D874" s="1">
        <v>-15700</v>
      </c>
      <c r="E874" s="1">
        <v>0</v>
      </c>
      <c r="F874" s="6">
        <v>-1</v>
      </c>
    </row>
    <row r="875" spans="1:6" x14ac:dyDescent="0.25">
      <c r="A875" s="24" t="s">
        <v>322</v>
      </c>
      <c r="B875" s="1">
        <v>1000</v>
      </c>
      <c r="C875" s="1">
        <v>1000</v>
      </c>
      <c r="D875" s="1">
        <v>-1000</v>
      </c>
      <c r="E875" s="1">
        <v>0</v>
      </c>
      <c r="F875" s="6">
        <v>-1</v>
      </c>
    </row>
    <row r="876" spans="1:6" x14ac:dyDescent="0.25">
      <c r="A876" s="24" t="s">
        <v>323</v>
      </c>
      <c r="B876" s="1">
        <v>5000</v>
      </c>
      <c r="C876" s="1">
        <v>5000</v>
      </c>
      <c r="D876" s="1">
        <v>0</v>
      </c>
      <c r="E876" s="1">
        <v>5000</v>
      </c>
      <c r="F876" s="6">
        <v>0</v>
      </c>
    </row>
    <row r="877" spans="1:6" x14ac:dyDescent="0.25">
      <c r="A877" s="21" t="s">
        <v>129</v>
      </c>
      <c r="B877" s="1">
        <v>3009815.6999999997</v>
      </c>
      <c r="C877" s="1">
        <v>3008315.6999999997</v>
      </c>
      <c r="D877" s="1">
        <v>-288283.52000000002</v>
      </c>
      <c r="E877" s="1">
        <v>2720032.1799999997</v>
      </c>
      <c r="F877" s="6">
        <v>-9.5828878598080661E-2</v>
      </c>
    </row>
    <row r="878" spans="1:6" x14ac:dyDescent="0.25">
      <c r="A878" s="22" t="s">
        <v>159</v>
      </c>
      <c r="B878" s="1">
        <v>929890</v>
      </c>
      <c r="C878" s="1">
        <v>929890</v>
      </c>
      <c r="D878" s="1">
        <v>-111100.81</v>
      </c>
      <c r="E878" s="1">
        <v>818789.19000000006</v>
      </c>
      <c r="F878" s="6">
        <v>-0.11947736829087312</v>
      </c>
    </row>
    <row r="879" spans="1:6" x14ac:dyDescent="0.25">
      <c r="A879" s="23" t="s">
        <v>22</v>
      </c>
      <c r="B879" s="1">
        <v>927120</v>
      </c>
      <c r="C879" s="1">
        <v>927120</v>
      </c>
      <c r="D879" s="1">
        <v>-111100.81</v>
      </c>
      <c r="E879" s="1">
        <v>816019.19000000006</v>
      </c>
      <c r="F879" s="6">
        <v>-0.11983433643972732</v>
      </c>
    </row>
    <row r="880" spans="1:6" x14ac:dyDescent="0.25">
      <c r="A880" s="24" t="s">
        <v>329</v>
      </c>
      <c r="B880" s="1">
        <v>22220</v>
      </c>
      <c r="C880" s="1">
        <v>22220</v>
      </c>
      <c r="D880" s="1">
        <v>0</v>
      </c>
      <c r="E880" s="1">
        <v>22220</v>
      </c>
      <c r="F880" s="6">
        <v>0</v>
      </c>
    </row>
    <row r="881" spans="1:6" x14ac:dyDescent="0.25">
      <c r="A881" s="24" t="s">
        <v>330</v>
      </c>
      <c r="B881" s="1">
        <v>41900</v>
      </c>
      <c r="C881" s="1">
        <v>41900</v>
      </c>
      <c r="D881" s="1">
        <v>0</v>
      </c>
      <c r="E881" s="1">
        <v>41900</v>
      </c>
      <c r="F881" s="6">
        <v>0</v>
      </c>
    </row>
    <row r="882" spans="1:6" x14ac:dyDescent="0.25">
      <c r="A882" s="24" t="s">
        <v>331</v>
      </c>
      <c r="B882" s="1">
        <v>5000</v>
      </c>
      <c r="C882" s="1">
        <v>5000</v>
      </c>
      <c r="D882" s="1">
        <v>0</v>
      </c>
      <c r="E882" s="1">
        <v>5000</v>
      </c>
      <c r="F882" s="6">
        <v>0</v>
      </c>
    </row>
    <row r="883" spans="1:6" x14ac:dyDescent="0.25">
      <c r="A883" s="24" t="s">
        <v>282</v>
      </c>
      <c r="B883" s="1">
        <v>0</v>
      </c>
      <c r="C883" s="1">
        <v>2000</v>
      </c>
      <c r="D883" s="1">
        <v>0</v>
      </c>
      <c r="E883" s="1">
        <v>2000</v>
      </c>
      <c r="F883" s="6">
        <v>0</v>
      </c>
    </row>
    <row r="884" spans="1:6" x14ac:dyDescent="0.25">
      <c r="A884" s="24" t="s">
        <v>369</v>
      </c>
      <c r="B884" s="1">
        <v>1000</v>
      </c>
      <c r="C884" s="1">
        <v>1000</v>
      </c>
      <c r="D884" s="1">
        <v>0</v>
      </c>
      <c r="E884" s="1">
        <v>1000</v>
      </c>
      <c r="F884" s="6">
        <v>0</v>
      </c>
    </row>
    <row r="885" spans="1:6" x14ac:dyDescent="0.25">
      <c r="A885" s="24" t="s">
        <v>333</v>
      </c>
      <c r="B885" s="1">
        <v>528000</v>
      </c>
      <c r="C885" s="1">
        <v>469300</v>
      </c>
      <c r="D885" s="1">
        <v>0</v>
      </c>
      <c r="E885" s="1">
        <v>469300</v>
      </c>
      <c r="F885" s="6">
        <v>0</v>
      </c>
    </row>
    <row r="886" spans="1:6" x14ac:dyDescent="0.25">
      <c r="A886" s="24" t="s">
        <v>334</v>
      </c>
      <c r="B886" s="1">
        <v>196000</v>
      </c>
      <c r="C886" s="1">
        <v>196000</v>
      </c>
      <c r="D886" s="1">
        <v>-102.46</v>
      </c>
      <c r="E886" s="1">
        <v>195897.54</v>
      </c>
      <c r="F886" s="6">
        <v>-5.227551020408163E-4</v>
      </c>
    </row>
    <row r="887" spans="1:6" x14ac:dyDescent="0.25">
      <c r="A887" s="24" t="s">
        <v>389</v>
      </c>
      <c r="B887" s="1">
        <v>0</v>
      </c>
      <c r="C887" s="1">
        <v>2050</v>
      </c>
      <c r="D887" s="1">
        <v>-1250</v>
      </c>
      <c r="E887" s="1">
        <v>800</v>
      </c>
      <c r="F887" s="6">
        <v>-0.6097560975609756</v>
      </c>
    </row>
    <row r="888" spans="1:6" x14ac:dyDescent="0.25">
      <c r="A888" s="24" t="s">
        <v>286</v>
      </c>
      <c r="B888" s="1">
        <v>100000</v>
      </c>
      <c r="C888" s="1">
        <v>77048.36</v>
      </c>
      <c r="D888" s="1">
        <v>-61548.35</v>
      </c>
      <c r="E888" s="1">
        <v>15500.010000000002</v>
      </c>
      <c r="F888" s="6">
        <v>-0.79882751560188947</v>
      </c>
    </row>
    <row r="889" spans="1:6" x14ac:dyDescent="0.25">
      <c r="A889" s="24" t="s">
        <v>287</v>
      </c>
      <c r="B889" s="1">
        <v>0</v>
      </c>
      <c r="C889" s="1">
        <v>6200</v>
      </c>
      <c r="D889" s="1">
        <v>-2700</v>
      </c>
      <c r="E889" s="1">
        <v>3500</v>
      </c>
      <c r="F889" s="6">
        <v>-0.43548387096774194</v>
      </c>
    </row>
    <row r="890" spans="1:6" x14ac:dyDescent="0.25">
      <c r="A890" s="24" t="s">
        <v>336</v>
      </c>
      <c r="B890" s="1">
        <v>0</v>
      </c>
      <c r="C890" s="1">
        <v>10000</v>
      </c>
      <c r="D890" s="1">
        <v>0</v>
      </c>
      <c r="E890" s="1">
        <v>10000</v>
      </c>
      <c r="F890" s="6">
        <v>0</v>
      </c>
    </row>
    <row r="891" spans="1:6" x14ac:dyDescent="0.25">
      <c r="A891" s="24" t="s">
        <v>390</v>
      </c>
      <c r="B891" s="1">
        <v>18000</v>
      </c>
      <c r="C891" s="1">
        <v>18000</v>
      </c>
      <c r="D891" s="1">
        <v>0</v>
      </c>
      <c r="E891" s="1">
        <v>18000</v>
      </c>
      <c r="F891" s="6">
        <v>0</v>
      </c>
    </row>
    <row r="892" spans="1:6" x14ac:dyDescent="0.25">
      <c r="A892" s="24" t="s">
        <v>383</v>
      </c>
      <c r="B892" s="1">
        <v>0</v>
      </c>
      <c r="C892" s="1">
        <v>7951.64</v>
      </c>
      <c r="D892" s="1">
        <v>0</v>
      </c>
      <c r="E892" s="1">
        <v>7951.64</v>
      </c>
      <c r="F892" s="6">
        <v>0</v>
      </c>
    </row>
    <row r="893" spans="1:6" x14ac:dyDescent="0.25">
      <c r="A893" s="24" t="s">
        <v>291</v>
      </c>
      <c r="B893" s="1">
        <v>0</v>
      </c>
      <c r="C893" s="1">
        <v>5000</v>
      </c>
      <c r="D893" s="1">
        <v>-3000</v>
      </c>
      <c r="E893" s="1">
        <v>2000</v>
      </c>
      <c r="F893" s="6">
        <v>-0.6</v>
      </c>
    </row>
    <row r="894" spans="1:6" x14ac:dyDescent="0.25">
      <c r="A894" s="24" t="s">
        <v>338</v>
      </c>
      <c r="B894" s="1">
        <v>10000</v>
      </c>
      <c r="C894" s="1">
        <v>9000</v>
      </c>
      <c r="D894" s="1">
        <v>-3000</v>
      </c>
      <c r="E894" s="1">
        <v>6000</v>
      </c>
      <c r="F894" s="6">
        <v>-0.33333333333333331</v>
      </c>
    </row>
    <row r="895" spans="1:6" x14ac:dyDescent="0.25">
      <c r="A895" s="24" t="s">
        <v>339</v>
      </c>
      <c r="B895" s="1">
        <v>1000</v>
      </c>
      <c r="C895" s="1">
        <v>1000</v>
      </c>
      <c r="D895" s="1">
        <v>-1000</v>
      </c>
      <c r="E895" s="1">
        <v>0</v>
      </c>
      <c r="F895" s="6">
        <v>-1</v>
      </c>
    </row>
    <row r="896" spans="1:6" x14ac:dyDescent="0.25">
      <c r="A896" s="24" t="s">
        <v>292</v>
      </c>
      <c r="B896" s="1">
        <v>1000</v>
      </c>
      <c r="C896" s="1">
        <v>1000</v>
      </c>
      <c r="D896" s="1">
        <v>-1000</v>
      </c>
      <c r="E896" s="1">
        <v>0</v>
      </c>
      <c r="F896" s="6">
        <v>-1</v>
      </c>
    </row>
    <row r="897" spans="1:6" x14ac:dyDescent="0.25">
      <c r="A897" s="24" t="s">
        <v>293</v>
      </c>
      <c r="B897" s="1">
        <v>0</v>
      </c>
      <c r="C897" s="1">
        <v>45000</v>
      </c>
      <c r="D897" s="1">
        <v>-33000</v>
      </c>
      <c r="E897" s="1">
        <v>12000</v>
      </c>
      <c r="F897" s="6">
        <v>-0.73333333333333328</v>
      </c>
    </row>
    <row r="898" spans="1:6" x14ac:dyDescent="0.25">
      <c r="A898" s="24" t="s">
        <v>342</v>
      </c>
      <c r="B898" s="1">
        <v>0</v>
      </c>
      <c r="C898" s="1">
        <v>3000</v>
      </c>
      <c r="D898" s="1">
        <v>-1500</v>
      </c>
      <c r="E898" s="1">
        <v>1500</v>
      </c>
      <c r="F898" s="6">
        <v>-0.5</v>
      </c>
    </row>
    <row r="899" spans="1:6" x14ac:dyDescent="0.25">
      <c r="A899" s="24" t="s">
        <v>295</v>
      </c>
      <c r="B899" s="1">
        <v>3000</v>
      </c>
      <c r="C899" s="1">
        <v>3000</v>
      </c>
      <c r="D899" s="1">
        <v>-3000</v>
      </c>
      <c r="E899" s="1">
        <v>0</v>
      </c>
      <c r="F899" s="6">
        <v>-1</v>
      </c>
    </row>
    <row r="900" spans="1:6" x14ac:dyDescent="0.25">
      <c r="A900" s="24" t="s">
        <v>374</v>
      </c>
      <c r="B900" s="1">
        <v>0</v>
      </c>
      <c r="C900" s="1">
        <v>1000</v>
      </c>
      <c r="D900" s="1">
        <v>0</v>
      </c>
      <c r="E900" s="1">
        <v>1000</v>
      </c>
      <c r="F900" s="6">
        <v>0</v>
      </c>
    </row>
    <row r="901" spans="1:6" x14ac:dyDescent="0.25">
      <c r="A901" s="24" t="s">
        <v>391</v>
      </c>
      <c r="B901" s="1">
        <v>0</v>
      </c>
      <c r="C901" s="1">
        <v>450</v>
      </c>
      <c r="D901" s="1">
        <v>0</v>
      </c>
      <c r="E901" s="1">
        <v>450</v>
      </c>
      <c r="F901" s="6">
        <v>0</v>
      </c>
    </row>
    <row r="902" spans="1:6" x14ac:dyDescent="0.25">
      <c r="A902" s="23" t="s">
        <v>24</v>
      </c>
      <c r="B902" s="1">
        <v>2770</v>
      </c>
      <c r="C902" s="1">
        <v>2770</v>
      </c>
      <c r="D902" s="1">
        <v>0</v>
      </c>
      <c r="E902" s="1">
        <v>2770</v>
      </c>
      <c r="F902" s="6">
        <v>0</v>
      </c>
    </row>
    <row r="903" spans="1:6" x14ac:dyDescent="0.25">
      <c r="A903" s="24" t="s">
        <v>343</v>
      </c>
      <c r="B903" s="1">
        <v>2500</v>
      </c>
      <c r="C903" s="1">
        <v>2500</v>
      </c>
      <c r="D903" s="1">
        <v>0</v>
      </c>
      <c r="E903" s="1">
        <v>2500</v>
      </c>
      <c r="F903" s="6">
        <v>0</v>
      </c>
    </row>
    <row r="904" spans="1:6" x14ac:dyDescent="0.25">
      <c r="A904" s="24" t="s">
        <v>344</v>
      </c>
      <c r="B904" s="1">
        <v>170</v>
      </c>
      <c r="C904" s="1">
        <v>170</v>
      </c>
      <c r="D904" s="1">
        <v>0</v>
      </c>
      <c r="E904" s="1">
        <v>170</v>
      </c>
      <c r="F904" s="6">
        <v>0</v>
      </c>
    </row>
    <row r="905" spans="1:6" x14ac:dyDescent="0.25">
      <c r="A905" s="24" t="s">
        <v>375</v>
      </c>
      <c r="B905" s="1">
        <v>100</v>
      </c>
      <c r="C905" s="1">
        <v>100</v>
      </c>
      <c r="D905" s="1">
        <v>0</v>
      </c>
      <c r="E905" s="1">
        <v>100</v>
      </c>
      <c r="F905" s="6">
        <v>0</v>
      </c>
    </row>
    <row r="906" spans="1:6" x14ac:dyDescent="0.25">
      <c r="A906" s="22" t="s">
        <v>160</v>
      </c>
      <c r="B906" s="1">
        <v>2079925.7</v>
      </c>
      <c r="C906" s="1">
        <v>2078425.7</v>
      </c>
      <c r="D906" s="1">
        <v>-177182.71000000002</v>
      </c>
      <c r="E906" s="1">
        <v>1901242.9900000002</v>
      </c>
      <c r="F906" s="6">
        <v>-8.5248517664114731E-2</v>
      </c>
    </row>
    <row r="907" spans="1:6" x14ac:dyDescent="0.25">
      <c r="A907" s="23" t="s">
        <v>21</v>
      </c>
      <c r="B907" s="1">
        <v>2079925.7</v>
      </c>
      <c r="C907" s="1">
        <v>2078425.7</v>
      </c>
      <c r="D907" s="1">
        <v>-177182.71000000002</v>
      </c>
      <c r="E907" s="1">
        <v>1901242.9900000002</v>
      </c>
      <c r="F907" s="6">
        <v>-8.5248517664114731E-2</v>
      </c>
    </row>
    <row r="908" spans="1:6" x14ac:dyDescent="0.25">
      <c r="A908" s="24" t="s">
        <v>296</v>
      </c>
      <c r="B908" s="1">
        <v>1345260</v>
      </c>
      <c r="C908" s="1">
        <v>1339224</v>
      </c>
      <c r="D908" s="1">
        <v>-94728.94</v>
      </c>
      <c r="E908" s="1">
        <v>1244495.06</v>
      </c>
      <c r="F908" s="6">
        <v>-7.0734201298662508E-2</v>
      </c>
    </row>
    <row r="909" spans="1:6" x14ac:dyDescent="0.25">
      <c r="A909" s="24" t="s">
        <v>297</v>
      </c>
      <c r="B909" s="1">
        <v>127767.24</v>
      </c>
      <c r="C909" s="1">
        <v>127767.24</v>
      </c>
      <c r="D909" s="1">
        <v>-7724.88</v>
      </c>
      <c r="E909" s="1">
        <v>120042.36</v>
      </c>
      <c r="F909" s="6">
        <v>-6.046056876551454E-2</v>
      </c>
    </row>
    <row r="910" spans="1:6" x14ac:dyDescent="0.25">
      <c r="A910" s="24" t="s">
        <v>298</v>
      </c>
      <c r="B910" s="1">
        <v>124295.27</v>
      </c>
      <c r="C910" s="1">
        <v>124295.27</v>
      </c>
      <c r="D910" s="1">
        <v>0</v>
      </c>
      <c r="E910" s="1">
        <v>124295.27</v>
      </c>
      <c r="F910" s="6">
        <v>0</v>
      </c>
    </row>
    <row r="911" spans="1:6" x14ac:dyDescent="0.25">
      <c r="A911" s="24" t="s">
        <v>299</v>
      </c>
      <c r="B911" s="1">
        <v>46263.48</v>
      </c>
      <c r="C911" s="1">
        <v>46263.48</v>
      </c>
      <c r="D911" s="1">
        <v>0</v>
      </c>
      <c r="E911" s="1">
        <v>46263.48</v>
      </c>
      <c r="F911" s="6">
        <v>0</v>
      </c>
    </row>
    <row r="912" spans="1:6" x14ac:dyDescent="0.25">
      <c r="A912" s="24" t="s">
        <v>300</v>
      </c>
      <c r="B912" s="1">
        <v>2244</v>
      </c>
      <c r="C912" s="1">
        <v>2244</v>
      </c>
      <c r="D912" s="1">
        <v>-1734.94</v>
      </c>
      <c r="E912" s="1">
        <v>509.05999999999995</v>
      </c>
      <c r="F912" s="6">
        <v>-0.77314616755793231</v>
      </c>
    </row>
    <row r="913" spans="1:6" x14ac:dyDescent="0.25">
      <c r="A913" s="24" t="s">
        <v>301</v>
      </c>
      <c r="B913" s="1">
        <v>17952</v>
      </c>
      <c r="C913" s="1">
        <v>17952</v>
      </c>
      <c r="D913" s="1">
        <v>-7566.74</v>
      </c>
      <c r="E913" s="1">
        <v>10385.26</v>
      </c>
      <c r="F913" s="6">
        <v>-0.421498440285205</v>
      </c>
    </row>
    <row r="914" spans="1:6" x14ac:dyDescent="0.25">
      <c r="A914" s="24" t="s">
        <v>302</v>
      </c>
      <c r="B914" s="1">
        <v>638.84</v>
      </c>
      <c r="C914" s="1">
        <v>638.84</v>
      </c>
      <c r="D914" s="1">
        <v>-542.04</v>
      </c>
      <c r="E914" s="1">
        <v>96.800000000000068</v>
      </c>
      <c r="F914" s="6">
        <v>-0.84847536159288706</v>
      </c>
    </row>
    <row r="915" spans="1:6" x14ac:dyDescent="0.25">
      <c r="A915" s="24" t="s">
        <v>303</v>
      </c>
      <c r="B915" s="1">
        <v>3833.02</v>
      </c>
      <c r="C915" s="1">
        <v>3833.02</v>
      </c>
      <c r="D915" s="1">
        <v>865.12</v>
      </c>
      <c r="E915" s="1">
        <v>4698.1400000000003</v>
      </c>
      <c r="F915" s="6">
        <v>0.22570192694011509</v>
      </c>
    </row>
    <row r="916" spans="1:6" x14ac:dyDescent="0.25">
      <c r="A916" s="24" t="s">
        <v>304</v>
      </c>
      <c r="B916" s="1">
        <v>15161.78</v>
      </c>
      <c r="C916" s="1">
        <v>15161.78</v>
      </c>
      <c r="D916" s="1">
        <v>-5905.89</v>
      </c>
      <c r="E916" s="1">
        <v>9255.89</v>
      </c>
      <c r="F916" s="6">
        <v>-0.38952484470820709</v>
      </c>
    </row>
    <row r="917" spans="1:6" x14ac:dyDescent="0.25">
      <c r="A917" s="24" t="s">
        <v>305</v>
      </c>
      <c r="B917" s="1">
        <v>32163.01</v>
      </c>
      <c r="C917" s="1">
        <v>32163.01</v>
      </c>
      <c r="D917" s="1">
        <v>-4026.64</v>
      </c>
      <c r="E917" s="1">
        <v>28136.37</v>
      </c>
      <c r="F917" s="6">
        <v>-0.12519475011822587</v>
      </c>
    </row>
    <row r="918" spans="1:6" x14ac:dyDescent="0.25">
      <c r="A918" s="24" t="s">
        <v>306</v>
      </c>
      <c r="B918" s="1">
        <v>18516</v>
      </c>
      <c r="C918" s="1">
        <v>24552</v>
      </c>
      <c r="D918" s="1">
        <v>-18516</v>
      </c>
      <c r="E918" s="1">
        <v>6036</v>
      </c>
      <c r="F918" s="6">
        <v>-0.7541544477028348</v>
      </c>
    </row>
    <row r="919" spans="1:6" x14ac:dyDescent="0.25">
      <c r="A919" s="24" t="s">
        <v>307</v>
      </c>
      <c r="B919" s="1">
        <v>8830.42</v>
      </c>
      <c r="C919" s="1">
        <v>8830.42</v>
      </c>
      <c r="D919" s="1">
        <v>-4135.58</v>
      </c>
      <c r="E919" s="1">
        <v>4694.84</v>
      </c>
      <c r="F919" s="6">
        <v>-0.46833332955850343</v>
      </c>
    </row>
    <row r="920" spans="1:6" x14ac:dyDescent="0.25">
      <c r="A920" s="24" t="s">
        <v>308</v>
      </c>
      <c r="B920" s="1">
        <v>5507.83</v>
      </c>
      <c r="C920" s="1">
        <v>5507.83</v>
      </c>
      <c r="D920" s="1">
        <v>-2123.42</v>
      </c>
      <c r="E920" s="1">
        <v>3384.41</v>
      </c>
      <c r="F920" s="6">
        <v>-0.3855275126501726</v>
      </c>
    </row>
    <row r="921" spans="1:6" x14ac:dyDescent="0.25">
      <c r="A921" s="24" t="s">
        <v>309</v>
      </c>
      <c r="B921" s="1">
        <v>188041.38</v>
      </c>
      <c r="C921" s="1">
        <v>188041.38</v>
      </c>
      <c r="D921" s="1">
        <v>-13915.29</v>
      </c>
      <c r="E921" s="1">
        <v>174126.09</v>
      </c>
      <c r="F921" s="6">
        <v>-7.4001211860921248E-2</v>
      </c>
    </row>
    <row r="922" spans="1:6" x14ac:dyDescent="0.25">
      <c r="A922" s="24" t="s">
        <v>310</v>
      </c>
      <c r="B922" s="1">
        <v>124295.27</v>
      </c>
      <c r="C922" s="1">
        <v>124295.27</v>
      </c>
      <c r="D922" s="1">
        <v>-17127.47</v>
      </c>
      <c r="E922" s="1">
        <v>107167.8</v>
      </c>
      <c r="F922" s="6">
        <v>-0.13779663538282672</v>
      </c>
    </row>
    <row r="923" spans="1:6" x14ac:dyDescent="0.25">
      <c r="A923" s="24" t="s">
        <v>311</v>
      </c>
      <c r="B923" s="1">
        <v>19156.16</v>
      </c>
      <c r="C923" s="1">
        <v>17656.16</v>
      </c>
      <c r="D923" s="1">
        <v>0</v>
      </c>
      <c r="E923" s="1">
        <v>17656.16</v>
      </c>
      <c r="F923" s="6">
        <v>0</v>
      </c>
    </row>
    <row r="924" spans="1:6" x14ac:dyDescent="0.25">
      <c r="A924" s="21" t="s">
        <v>136</v>
      </c>
      <c r="B924" s="1">
        <v>70000</v>
      </c>
      <c r="C924" s="1">
        <v>70000</v>
      </c>
      <c r="D924" s="1">
        <v>-65050</v>
      </c>
      <c r="E924" s="1">
        <v>4950</v>
      </c>
      <c r="F924" s="6">
        <v>-0.92928571428571427</v>
      </c>
    </row>
    <row r="925" spans="1:6" x14ac:dyDescent="0.25">
      <c r="A925" s="22" t="s">
        <v>168</v>
      </c>
      <c r="B925" s="1">
        <v>53000</v>
      </c>
      <c r="C925" s="1">
        <v>53000</v>
      </c>
      <c r="D925" s="1">
        <v>-48050</v>
      </c>
      <c r="E925" s="1">
        <v>4950</v>
      </c>
      <c r="F925" s="6">
        <v>-0.90660377358490563</v>
      </c>
    </row>
    <row r="926" spans="1:6" x14ac:dyDescent="0.25">
      <c r="A926" s="23" t="s">
        <v>27</v>
      </c>
      <c r="B926" s="1">
        <v>36500</v>
      </c>
      <c r="C926" s="1">
        <v>36500</v>
      </c>
      <c r="D926" s="1">
        <v>-31550</v>
      </c>
      <c r="E926" s="1">
        <v>4950</v>
      </c>
      <c r="F926" s="6">
        <v>-0.86438356164383556</v>
      </c>
    </row>
    <row r="927" spans="1:6" x14ac:dyDescent="0.25">
      <c r="A927" s="24" t="s">
        <v>392</v>
      </c>
      <c r="B927" s="1">
        <v>2000</v>
      </c>
      <c r="C927" s="1">
        <v>2000</v>
      </c>
      <c r="D927" s="1">
        <v>-2000</v>
      </c>
      <c r="E927" s="1">
        <v>0</v>
      </c>
      <c r="F927" s="6">
        <v>-1</v>
      </c>
    </row>
    <row r="928" spans="1:6" x14ac:dyDescent="0.25">
      <c r="A928" s="24" t="s">
        <v>275</v>
      </c>
      <c r="B928" s="1">
        <v>8000</v>
      </c>
      <c r="C928" s="1">
        <v>8000</v>
      </c>
      <c r="D928" s="1">
        <v>-8000</v>
      </c>
      <c r="E928" s="1">
        <v>0</v>
      </c>
      <c r="F928" s="6">
        <v>-1</v>
      </c>
    </row>
    <row r="929" spans="1:6" x14ac:dyDescent="0.25">
      <c r="A929" s="24" t="s">
        <v>349</v>
      </c>
      <c r="B929" s="1">
        <v>23000</v>
      </c>
      <c r="C929" s="1">
        <v>23000</v>
      </c>
      <c r="D929" s="1">
        <v>-18050</v>
      </c>
      <c r="E929" s="1">
        <v>4950</v>
      </c>
      <c r="F929" s="6">
        <v>-0.7847826086956522</v>
      </c>
    </row>
    <row r="930" spans="1:6" x14ac:dyDescent="0.25">
      <c r="A930" s="24" t="s">
        <v>363</v>
      </c>
      <c r="B930" s="1">
        <v>2000</v>
      </c>
      <c r="C930" s="1">
        <v>2000</v>
      </c>
      <c r="D930" s="1">
        <v>-2000</v>
      </c>
      <c r="E930" s="1">
        <v>0</v>
      </c>
      <c r="F930" s="6">
        <v>-1</v>
      </c>
    </row>
    <row r="931" spans="1:6" x14ac:dyDescent="0.25">
      <c r="A931" s="24" t="s">
        <v>378</v>
      </c>
      <c r="B931" s="1">
        <v>1500</v>
      </c>
      <c r="C931" s="1">
        <v>1500</v>
      </c>
      <c r="D931" s="1">
        <v>-1500</v>
      </c>
      <c r="E931" s="1">
        <v>0</v>
      </c>
      <c r="F931" s="6">
        <v>-1</v>
      </c>
    </row>
    <row r="932" spans="1:6" x14ac:dyDescent="0.25">
      <c r="A932" s="23" t="s">
        <v>28</v>
      </c>
      <c r="B932" s="1">
        <v>16500</v>
      </c>
      <c r="C932" s="1">
        <v>16500</v>
      </c>
      <c r="D932" s="1">
        <v>-16500</v>
      </c>
      <c r="E932" s="1">
        <v>0</v>
      </c>
      <c r="F932" s="6">
        <v>-1</v>
      </c>
    </row>
    <row r="933" spans="1:6" x14ac:dyDescent="0.25">
      <c r="A933" s="24" t="s">
        <v>365</v>
      </c>
      <c r="B933" s="1">
        <v>5500</v>
      </c>
      <c r="C933" s="1">
        <v>5500</v>
      </c>
      <c r="D933" s="1">
        <v>-5500</v>
      </c>
      <c r="E933" s="1">
        <v>0</v>
      </c>
      <c r="F933" s="6">
        <v>-1</v>
      </c>
    </row>
    <row r="934" spans="1:6" x14ac:dyDescent="0.25">
      <c r="A934" s="24" t="s">
        <v>325</v>
      </c>
      <c r="B934" s="1">
        <v>11000</v>
      </c>
      <c r="C934" s="1">
        <v>11000</v>
      </c>
      <c r="D934" s="1">
        <v>-11000</v>
      </c>
      <c r="E934" s="1">
        <v>0</v>
      </c>
      <c r="F934" s="6">
        <v>-1</v>
      </c>
    </row>
    <row r="935" spans="1:6" x14ac:dyDescent="0.25">
      <c r="A935" s="22" t="s">
        <v>169</v>
      </c>
      <c r="B935" s="1">
        <v>17000</v>
      </c>
      <c r="C935" s="1">
        <v>17000</v>
      </c>
      <c r="D935" s="1">
        <v>-17000</v>
      </c>
      <c r="E935" s="1">
        <v>0</v>
      </c>
      <c r="F935" s="6">
        <v>-1</v>
      </c>
    </row>
    <row r="936" spans="1:6" x14ac:dyDescent="0.25">
      <c r="A936" s="23" t="s">
        <v>27</v>
      </c>
      <c r="B936" s="1">
        <v>12000</v>
      </c>
      <c r="C936" s="1">
        <v>12000</v>
      </c>
      <c r="D936" s="1">
        <v>-12000</v>
      </c>
      <c r="E936" s="1">
        <v>0</v>
      </c>
      <c r="F936" s="6">
        <v>-1</v>
      </c>
    </row>
    <row r="937" spans="1:6" x14ac:dyDescent="0.25">
      <c r="A937" s="24" t="s">
        <v>319</v>
      </c>
      <c r="B937" s="1">
        <v>7000</v>
      </c>
      <c r="C937" s="1">
        <v>7000</v>
      </c>
      <c r="D937" s="1">
        <v>-7000</v>
      </c>
      <c r="E937" s="1">
        <v>0</v>
      </c>
      <c r="F937" s="6">
        <v>-1</v>
      </c>
    </row>
    <row r="938" spans="1:6" x14ac:dyDescent="0.25">
      <c r="A938" s="24" t="s">
        <v>316</v>
      </c>
      <c r="B938" s="1">
        <v>5000</v>
      </c>
      <c r="C938" s="1">
        <v>5000</v>
      </c>
      <c r="D938" s="1">
        <v>-5000</v>
      </c>
      <c r="E938" s="1">
        <v>0</v>
      </c>
      <c r="F938" s="6">
        <v>-1</v>
      </c>
    </row>
    <row r="939" spans="1:6" x14ac:dyDescent="0.25">
      <c r="A939" s="23" t="s">
        <v>28</v>
      </c>
      <c r="B939" s="1">
        <v>5000</v>
      </c>
      <c r="C939" s="1">
        <v>5000</v>
      </c>
      <c r="D939" s="1">
        <v>-5000</v>
      </c>
      <c r="E939" s="1">
        <v>0</v>
      </c>
      <c r="F939" s="6">
        <v>-1</v>
      </c>
    </row>
    <row r="940" spans="1:6" x14ac:dyDescent="0.25">
      <c r="A940" s="24" t="s">
        <v>325</v>
      </c>
      <c r="B940" s="1">
        <v>5000</v>
      </c>
      <c r="C940" s="1">
        <v>5000</v>
      </c>
      <c r="D940" s="1">
        <v>-5000</v>
      </c>
      <c r="E940" s="1">
        <v>0</v>
      </c>
      <c r="F940" s="6">
        <v>-1</v>
      </c>
    </row>
    <row r="941" spans="1:6" x14ac:dyDescent="0.25">
      <c r="A941" s="21" t="s">
        <v>137</v>
      </c>
      <c r="B941" s="1">
        <v>4534773.0100000007</v>
      </c>
      <c r="C941" s="1">
        <v>4540725.5100000007</v>
      </c>
      <c r="D941" s="1">
        <v>-1229463.0899999999</v>
      </c>
      <c r="E941" s="1">
        <v>3311262.4200000004</v>
      </c>
      <c r="F941" s="6">
        <v>-0.270763578924197</v>
      </c>
    </row>
    <row r="942" spans="1:6" x14ac:dyDescent="0.25">
      <c r="A942" s="22" t="s">
        <v>170</v>
      </c>
      <c r="B942" s="1">
        <v>3630992.63</v>
      </c>
      <c r="C942" s="1">
        <v>3635445.13</v>
      </c>
      <c r="D942" s="1">
        <v>-674083.76</v>
      </c>
      <c r="E942" s="1">
        <v>2961361.37</v>
      </c>
      <c r="F942" s="6">
        <v>-0.18541986906566241</v>
      </c>
    </row>
    <row r="943" spans="1:6" x14ac:dyDescent="0.25">
      <c r="A943" s="23" t="s">
        <v>27</v>
      </c>
      <c r="B943" s="1">
        <v>76639.360000000001</v>
      </c>
      <c r="C943" s="1">
        <v>65307.76</v>
      </c>
      <c r="D943" s="1">
        <v>-65307.76</v>
      </c>
      <c r="E943" s="1">
        <v>0</v>
      </c>
      <c r="F943" s="6">
        <v>-1</v>
      </c>
    </row>
    <row r="944" spans="1:6" x14ac:dyDescent="0.25">
      <c r="A944" s="24" t="s">
        <v>276</v>
      </c>
      <c r="B944" s="1">
        <v>5000</v>
      </c>
      <c r="C944" s="1">
        <v>5000</v>
      </c>
      <c r="D944" s="1">
        <v>-5000</v>
      </c>
      <c r="E944" s="1">
        <v>0</v>
      </c>
      <c r="F944" s="6">
        <v>-1</v>
      </c>
    </row>
    <row r="945" spans="1:6" x14ac:dyDescent="0.25">
      <c r="A945" s="24" t="s">
        <v>388</v>
      </c>
      <c r="B945" s="1">
        <v>63199.360000000001</v>
      </c>
      <c r="C945" s="1">
        <v>51867.76</v>
      </c>
      <c r="D945" s="1">
        <v>-51867.76</v>
      </c>
      <c r="E945" s="1">
        <v>0</v>
      </c>
      <c r="F945" s="6">
        <v>-1</v>
      </c>
    </row>
    <row r="946" spans="1:6" x14ac:dyDescent="0.25">
      <c r="A946" s="24" t="s">
        <v>328</v>
      </c>
      <c r="B946" s="1">
        <v>5000</v>
      </c>
      <c r="C946" s="1">
        <v>5000</v>
      </c>
      <c r="D946" s="1">
        <v>-5000</v>
      </c>
      <c r="E946" s="1">
        <v>0</v>
      </c>
      <c r="F946" s="6">
        <v>-1</v>
      </c>
    </row>
    <row r="947" spans="1:6" x14ac:dyDescent="0.25">
      <c r="A947" s="24" t="s">
        <v>352</v>
      </c>
      <c r="B947" s="1">
        <v>3440</v>
      </c>
      <c r="C947" s="1">
        <v>3440</v>
      </c>
      <c r="D947" s="1">
        <v>-3440</v>
      </c>
      <c r="E947" s="1">
        <v>0</v>
      </c>
      <c r="F947" s="6">
        <v>-1</v>
      </c>
    </row>
    <row r="948" spans="1:6" x14ac:dyDescent="0.25">
      <c r="A948" s="23" t="s">
        <v>32</v>
      </c>
      <c r="B948" s="1">
        <v>3554353.27</v>
      </c>
      <c r="C948" s="1">
        <v>3570137.37</v>
      </c>
      <c r="D948" s="1">
        <v>-608776</v>
      </c>
      <c r="E948" s="1">
        <v>2961361.37</v>
      </c>
      <c r="F948" s="6">
        <v>-0.17051892879965008</v>
      </c>
    </row>
    <row r="949" spans="1:6" x14ac:dyDescent="0.25">
      <c r="A949" s="24" t="s">
        <v>350</v>
      </c>
      <c r="B949" s="1">
        <v>2743081.45</v>
      </c>
      <c r="C949" s="1">
        <v>2667545.98</v>
      </c>
      <c r="D949" s="1">
        <v>-406056</v>
      </c>
      <c r="E949" s="1">
        <v>2261489.98</v>
      </c>
      <c r="F949" s="6">
        <v>-0.15222080633076848</v>
      </c>
    </row>
    <row r="950" spans="1:6" x14ac:dyDescent="0.25">
      <c r="A950" s="24" t="s">
        <v>351</v>
      </c>
      <c r="B950" s="1">
        <v>811271.82</v>
      </c>
      <c r="C950" s="1">
        <v>902591.3899999999</v>
      </c>
      <c r="D950" s="1">
        <v>-202720</v>
      </c>
      <c r="E950" s="1">
        <v>699871.3899999999</v>
      </c>
      <c r="F950" s="6">
        <v>-0.22459775513701724</v>
      </c>
    </row>
    <row r="951" spans="1:6" x14ac:dyDescent="0.25">
      <c r="A951" s="22" t="s">
        <v>171</v>
      </c>
      <c r="B951" s="1">
        <v>133764.75</v>
      </c>
      <c r="C951" s="1">
        <v>133764.75</v>
      </c>
      <c r="D951" s="1">
        <v>-76446.540000000008</v>
      </c>
      <c r="E951" s="1">
        <v>57318.21</v>
      </c>
      <c r="F951" s="6">
        <v>-0.57149989066626306</v>
      </c>
    </row>
    <row r="952" spans="1:6" x14ac:dyDescent="0.25">
      <c r="A952" s="23" t="s">
        <v>26</v>
      </c>
      <c r="B952" s="1">
        <v>57273.18</v>
      </c>
      <c r="C952" s="1">
        <v>57273.18</v>
      </c>
      <c r="D952" s="1">
        <v>45.03</v>
      </c>
      <c r="E952" s="1">
        <v>57318.21</v>
      </c>
      <c r="F952" s="6">
        <v>7.8623188026227982E-4</v>
      </c>
    </row>
    <row r="953" spans="1:6" x14ac:dyDescent="0.25">
      <c r="A953" s="24" t="s">
        <v>353</v>
      </c>
      <c r="B953" s="1">
        <v>3560</v>
      </c>
      <c r="C953" s="1">
        <v>3560</v>
      </c>
      <c r="D953" s="1">
        <v>0</v>
      </c>
      <c r="E953" s="1">
        <v>3560</v>
      </c>
      <c r="F953" s="6">
        <v>0</v>
      </c>
    </row>
    <row r="954" spans="1:6" x14ac:dyDescent="0.25">
      <c r="A954" s="24" t="s">
        <v>354</v>
      </c>
      <c r="B954" s="1">
        <v>2029.1</v>
      </c>
      <c r="C954" s="1">
        <v>2029.1</v>
      </c>
      <c r="D954" s="1">
        <v>0</v>
      </c>
      <c r="E954" s="1">
        <v>2029.1</v>
      </c>
      <c r="F954" s="6">
        <v>0</v>
      </c>
    </row>
    <row r="955" spans="1:6" x14ac:dyDescent="0.25">
      <c r="A955" s="24" t="s">
        <v>356</v>
      </c>
      <c r="B955" s="1">
        <v>42720</v>
      </c>
      <c r="C955" s="1">
        <v>42720</v>
      </c>
      <c r="D955" s="1">
        <v>0</v>
      </c>
      <c r="E955" s="1">
        <v>42720</v>
      </c>
      <c r="F955" s="6">
        <v>0</v>
      </c>
    </row>
    <row r="956" spans="1:6" x14ac:dyDescent="0.25">
      <c r="A956" s="24" t="s">
        <v>357</v>
      </c>
      <c r="B956" s="1">
        <v>5404.08</v>
      </c>
      <c r="C956" s="1">
        <v>5404.08</v>
      </c>
      <c r="D956" s="1">
        <v>45.03</v>
      </c>
      <c r="E956" s="1">
        <v>5449.11</v>
      </c>
      <c r="F956" s="6">
        <v>8.3325931518408326E-3</v>
      </c>
    </row>
    <row r="957" spans="1:6" x14ac:dyDescent="0.25">
      <c r="A957" s="24" t="s">
        <v>358</v>
      </c>
      <c r="B957" s="1">
        <v>3560</v>
      </c>
      <c r="C957" s="1">
        <v>3560</v>
      </c>
      <c r="D957" s="1">
        <v>0</v>
      </c>
      <c r="E957" s="1">
        <v>3560</v>
      </c>
      <c r="F957" s="6">
        <v>0</v>
      </c>
    </row>
    <row r="958" spans="1:6" x14ac:dyDescent="0.25">
      <c r="A958" s="23" t="s">
        <v>27</v>
      </c>
      <c r="B958" s="1">
        <v>76491.570000000007</v>
      </c>
      <c r="C958" s="1">
        <v>76491.570000000007</v>
      </c>
      <c r="D958" s="1">
        <v>-76491.570000000007</v>
      </c>
      <c r="E958" s="1">
        <v>0</v>
      </c>
      <c r="F958" s="6">
        <v>-1</v>
      </c>
    </row>
    <row r="959" spans="1:6" x14ac:dyDescent="0.25">
      <c r="A959" s="24" t="s">
        <v>276</v>
      </c>
      <c r="B959" s="1">
        <v>46491.57</v>
      </c>
      <c r="C959" s="1">
        <v>46491.57</v>
      </c>
      <c r="D959" s="1">
        <v>-46491.57</v>
      </c>
      <c r="E959" s="1">
        <v>0</v>
      </c>
      <c r="F959" s="6">
        <v>-1</v>
      </c>
    </row>
    <row r="960" spans="1:6" x14ac:dyDescent="0.25">
      <c r="A960" s="24" t="s">
        <v>328</v>
      </c>
      <c r="B960" s="1">
        <v>15000</v>
      </c>
      <c r="C960" s="1">
        <v>15000</v>
      </c>
      <c r="D960" s="1">
        <v>-15000</v>
      </c>
      <c r="E960" s="1">
        <v>0</v>
      </c>
      <c r="F960" s="6">
        <v>-1</v>
      </c>
    </row>
    <row r="961" spans="1:6" x14ac:dyDescent="0.25">
      <c r="A961" s="24" t="s">
        <v>316</v>
      </c>
      <c r="B961" s="1">
        <v>10000</v>
      </c>
      <c r="C961" s="1">
        <v>10000</v>
      </c>
      <c r="D961" s="1">
        <v>-10000</v>
      </c>
      <c r="E961" s="1">
        <v>0</v>
      </c>
      <c r="F961" s="6">
        <v>-1</v>
      </c>
    </row>
    <row r="962" spans="1:6" x14ac:dyDescent="0.25">
      <c r="A962" s="24" t="s">
        <v>352</v>
      </c>
      <c r="B962" s="1">
        <v>5000</v>
      </c>
      <c r="C962" s="1">
        <v>5000</v>
      </c>
      <c r="D962" s="1">
        <v>-5000</v>
      </c>
      <c r="E962" s="1">
        <v>0</v>
      </c>
      <c r="F962" s="6">
        <v>-1</v>
      </c>
    </row>
    <row r="963" spans="1:6" x14ac:dyDescent="0.25">
      <c r="A963" s="22" t="s">
        <v>172</v>
      </c>
      <c r="B963" s="1">
        <v>4000</v>
      </c>
      <c r="C963" s="1">
        <v>4000</v>
      </c>
      <c r="D963" s="1">
        <v>-4000</v>
      </c>
      <c r="E963" s="1">
        <v>0</v>
      </c>
      <c r="F963" s="6">
        <v>-1</v>
      </c>
    </row>
    <row r="964" spans="1:6" x14ac:dyDescent="0.25">
      <c r="A964" s="23" t="s">
        <v>27</v>
      </c>
      <c r="B964" s="1">
        <v>4000</v>
      </c>
      <c r="C964" s="1">
        <v>4000</v>
      </c>
      <c r="D964" s="1">
        <v>-4000</v>
      </c>
      <c r="E964" s="1">
        <v>0</v>
      </c>
      <c r="F964" s="6">
        <v>-1</v>
      </c>
    </row>
    <row r="965" spans="1:6" x14ac:dyDescent="0.25">
      <c r="A965" s="24" t="s">
        <v>328</v>
      </c>
      <c r="B965" s="1">
        <v>4000</v>
      </c>
      <c r="C965" s="1">
        <v>4000</v>
      </c>
      <c r="D965" s="1">
        <v>-4000</v>
      </c>
      <c r="E965" s="1">
        <v>0</v>
      </c>
      <c r="F965" s="6">
        <v>-1</v>
      </c>
    </row>
    <row r="966" spans="1:6" x14ac:dyDescent="0.25">
      <c r="A966" s="22" t="s">
        <v>173</v>
      </c>
      <c r="B966" s="1">
        <v>243887.84</v>
      </c>
      <c r="C966" s="1">
        <v>245387.84</v>
      </c>
      <c r="D966" s="1">
        <v>-59205</v>
      </c>
      <c r="E966" s="1">
        <v>186182.84</v>
      </c>
      <c r="F966" s="6">
        <v>-0.24127112411112139</v>
      </c>
    </row>
    <row r="967" spans="1:6" x14ac:dyDescent="0.25">
      <c r="A967" s="23" t="s">
        <v>26</v>
      </c>
      <c r="B967" s="1">
        <v>183887.84</v>
      </c>
      <c r="C967" s="1">
        <v>185387.84</v>
      </c>
      <c r="D967" s="1">
        <v>795</v>
      </c>
      <c r="E967" s="1">
        <v>186182.84</v>
      </c>
      <c r="F967" s="6">
        <v>4.2883071511054882E-3</v>
      </c>
    </row>
    <row r="968" spans="1:6" x14ac:dyDescent="0.25">
      <c r="A968" s="24" t="s">
        <v>353</v>
      </c>
      <c r="B968" s="1">
        <v>11510</v>
      </c>
      <c r="C968" s="1">
        <v>11510</v>
      </c>
      <c r="D968" s="1">
        <v>0</v>
      </c>
      <c r="E968" s="1">
        <v>11510</v>
      </c>
      <c r="F968" s="6">
        <v>0</v>
      </c>
    </row>
    <row r="969" spans="1:6" x14ac:dyDescent="0.25">
      <c r="A969" s="24" t="s">
        <v>354</v>
      </c>
      <c r="B969" s="1">
        <v>5275.66</v>
      </c>
      <c r="C969" s="1">
        <v>5275.66</v>
      </c>
      <c r="D969" s="1">
        <v>0</v>
      </c>
      <c r="E969" s="1">
        <v>5275.66</v>
      </c>
      <c r="F969" s="6">
        <v>0</v>
      </c>
    </row>
    <row r="970" spans="1:6" x14ac:dyDescent="0.25">
      <c r="A970" s="24" t="s">
        <v>355</v>
      </c>
      <c r="B970" s="1">
        <v>0</v>
      </c>
      <c r="C970" s="1">
        <v>1500</v>
      </c>
      <c r="D970" s="1">
        <v>795</v>
      </c>
      <c r="E970" s="1">
        <v>2295</v>
      </c>
      <c r="F970" s="6">
        <v>0.53</v>
      </c>
    </row>
    <row r="971" spans="1:6" x14ac:dyDescent="0.25">
      <c r="A971" s="24" t="s">
        <v>356</v>
      </c>
      <c r="B971" s="1">
        <v>138120</v>
      </c>
      <c r="C971" s="1">
        <v>138120</v>
      </c>
      <c r="D971" s="1">
        <v>0</v>
      </c>
      <c r="E971" s="1">
        <v>138120</v>
      </c>
      <c r="F971" s="6">
        <v>0</v>
      </c>
    </row>
    <row r="972" spans="1:6" x14ac:dyDescent="0.25">
      <c r="A972" s="24" t="s">
        <v>357</v>
      </c>
      <c r="B972" s="1">
        <v>17472.18</v>
      </c>
      <c r="C972" s="1">
        <v>17472.18</v>
      </c>
      <c r="D972" s="1">
        <v>0</v>
      </c>
      <c r="E972" s="1">
        <v>17472.18</v>
      </c>
      <c r="F972" s="6">
        <v>0</v>
      </c>
    </row>
    <row r="973" spans="1:6" x14ac:dyDescent="0.25">
      <c r="A973" s="24" t="s">
        <v>358</v>
      </c>
      <c r="B973" s="1">
        <v>11510</v>
      </c>
      <c r="C973" s="1">
        <v>11510</v>
      </c>
      <c r="D973" s="1">
        <v>0</v>
      </c>
      <c r="E973" s="1">
        <v>11510</v>
      </c>
      <c r="F973" s="6">
        <v>0</v>
      </c>
    </row>
    <row r="974" spans="1:6" x14ac:dyDescent="0.25">
      <c r="A974" s="23" t="s">
        <v>27</v>
      </c>
      <c r="B974" s="1">
        <v>58800</v>
      </c>
      <c r="C974" s="1">
        <v>60000</v>
      </c>
      <c r="D974" s="1">
        <v>-60000</v>
      </c>
      <c r="E974" s="1">
        <v>0</v>
      </c>
      <c r="F974" s="6">
        <v>-1</v>
      </c>
    </row>
    <row r="975" spans="1:6" x14ac:dyDescent="0.25">
      <c r="A975" s="24" t="s">
        <v>275</v>
      </c>
      <c r="B975" s="1">
        <v>1000</v>
      </c>
      <c r="C975" s="1">
        <v>4000</v>
      </c>
      <c r="D975" s="1">
        <v>-4000</v>
      </c>
      <c r="E975" s="1">
        <v>0</v>
      </c>
      <c r="F975" s="6">
        <v>-1</v>
      </c>
    </row>
    <row r="976" spans="1:6" x14ac:dyDescent="0.25">
      <c r="A976" s="24" t="s">
        <v>360</v>
      </c>
      <c r="B976" s="1">
        <v>52000</v>
      </c>
      <c r="C976" s="1">
        <v>52000</v>
      </c>
      <c r="D976" s="1">
        <v>-52000</v>
      </c>
      <c r="E976" s="1">
        <v>0</v>
      </c>
      <c r="F976" s="6">
        <v>-1</v>
      </c>
    </row>
    <row r="977" spans="1:6" x14ac:dyDescent="0.25">
      <c r="A977" s="24" t="s">
        <v>328</v>
      </c>
      <c r="B977" s="1">
        <v>4000</v>
      </c>
      <c r="C977" s="1">
        <v>4000</v>
      </c>
      <c r="D977" s="1">
        <v>-4000</v>
      </c>
      <c r="E977" s="1">
        <v>0</v>
      </c>
      <c r="F977" s="6">
        <v>-1</v>
      </c>
    </row>
    <row r="978" spans="1:6" x14ac:dyDescent="0.25">
      <c r="A978" s="24" t="s">
        <v>322</v>
      </c>
      <c r="B978" s="1">
        <v>500</v>
      </c>
      <c r="C978" s="1">
        <v>0</v>
      </c>
      <c r="D978" s="1">
        <v>0</v>
      </c>
      <c r="E978" s="1">
        <v>0</v>
      </c>
      <c r="F978" s="6">
        <v>0</v>
      </c>
    </row>
    <row r="979" spans="1:6" x14ac:dyDescent="0.25">
      <c r="A979" s="24" t="s">
        <v>352</v>
      </c>
      <c r="B979" s="1">
        <v>1000</v>
      </c>
      <c r="C979" s="1">
        <v>0</v>
      </c>
      <c r="D979" s="1">
        <v>0</v>
      </c>
      <c r="E979" s="1">
        <v>0</v>
      </c>
      <c r="F979" s="6">
        <v>0</v>
      </c>
    </row>
    <row r="980" spans="1:6" x14ac:dyDescent="0.25">
      <c r="A980" s="24" t="s">
        <v>317</v>
      </c>
      <c r="B980" s="1">
        <v>300</v>
      </c>
      <c r="C980" s="1">
        <v>0</v>
      </c>
      <c r="D980" s="1">
        <v>0</v>
      </c>
      <c r="E980" s="1">
        <v>0</v>
      </c>
      <c r="F980" s="6">
        <v>0</v>
      </c>
    </row>
    <row r="981" spans="1:6" x14ac:dyDescent="0.25">
      <c r="A981" s="23" t="s">
        <v>28</v>
      </c>
      <c r="B981" s="1">
        <v>1200</v>
      </c>
      <c r="C981" s="1">
        <v>0</v>
      </c>
      <c r="D981" s="1">
        <v>0</v>
      </c>
      <c r="E981" s="1">
        <v>0</v>
      </c>
      <c r="F981" s="6">
        <v>0</v>
      </c>
    </row>
    <row r="982" spans="1:6" x14ac:dyDescent="0.25">
      <c r="A982" s="24" t="s">
        <v>365</v>
      </c>
      <c r="B982" s="1">
        <v>500</v>
      </c>
      <c r="C982" s="1">
        <v>0</v>
      </c>
      <c r="D982" s="1">
        <v>0</v>
      </c>
      <c r="E982" s="1">
        <v>0</v>
      </c>
      <c r="F982" s="6">
        <v>0</v>
      </c>
    </row>
    <row r="983" spans="1:6" x14ac:dyDescent="0.25">
      <c r="A983" s="24" t="s">
        <v>393</v>
      </c>
      <c r="B983" s="1">
        <v>700</v>
      </c>
      <c r="C983" s="1">
        <v>0</v>
      </c>
      <c r="D983" s="1">
        <v>0</v>
      </c>
      <c r="E983" s="1">
        <v>0</v>
      </c>
      <c r="F983" s="6">
        <v>0</v>
      </c>
    </row>
    <row r="984" spans="1:6" x14ac:dyDescent="0.25">
      <c r="A984" s="22" t="s">
        <v>174</v>
      </c>
      <c r="B984" s="1">
        <v>422796.74</v>
      </c>
      <c r="C984" s="1">
        <v>422796.74</v>
      </c>
      <c r="D984" s="1">
        <v>-316396.74</v>
      </c>
      <c r="E984" s="1">
        <v>106400</v>
      </c>
      <c r="F984" s="6">
        <v>-0.74834243045488003</v>
      </c>
    </row>
    <row r="985" spans="1:6" x14ac:dyDescent="0.25">
      <c r="A985" s="23" t="s">
        <v>32</v>
      </c>
      <c r="B985" s="1">
        <v>422796.74</v>
      </c>
      <c r="C985" s="1">
        <v>422796.74</v>
      </c>
      <c r="D985" s="1">
        <v>-316396.74</v>
      </c>
      <c r="E985" s="1">
        <v>106400</v>
      </c>
      <c r="F985" s="6">
        <v>-0.74834243045488003</v>
      </c>
    </row>
    <row r="986" spans="1:6" x14ac:dyDescent="0.25">
      <c r="A986" s="24" t="s">
        <v>350</v>
      </c>
      <c r="B986" s="1">
        <v>347040</v>
      </c>
      <c r="C986" s="1">
        <v>347040</v>
      </c>
      <c r="D986" s="1">
        <v>-266400</v>
      </c>
      <c r="E986" s="1">
        <v>80640</v>
      </c>
      <c r="F986" s="6">
        <v>-0.76763485477178428</v>
      </c>
    </row>
    <row r="987" spans="1:6" x14ac:dyDescent="0.25">
      <c r="A987" s="24" t="s">
        <v>351</v>
      </c>
      <c r="B987" s="1">
        <v>75756.740000000005</v>
      </c>
      <c r="C987" s="1">
        <v>75756.740000000005</v>
      </c>
      <c r="D987" s="1">
        <v>-49996.74</v>
      </c>
      <c r="E987" s="1">
        <v>25760.000000000007</v>
      </c>
      <c r="F987" s="6">
        <v>-0.6599642487255919</v>
      </c>
    </row>
    <row r="988" spans="1:6" x14ac:dyDescent="0.25">
      <c r="A988" s="22" t="s">
        <v>175</v>
      </c>
      <c r="B988" s="1">
        <v>99331.05</v>
      </c>
      <c r="C988" s="1">
        <v>99331.05</v>
      </c>
      <c r="D988" s="1">
        <v>-99331.05</v>
      </c>
      <c r="E988" s="1">
        <v>0</v>
      </c>
      <c r="F988" s="6">
        <v>-1</v>
      </c>
    </row>
    <row r="989" spans="1:6" x14ac:dyDescent="0.25">
      <c r="A989" s="23" t="s">
        <v>27</v>
      </c>
      <c r="B989" s="1">
        <v>99331.05</v>
      </c>
      <c r="C989" s="1">
        <v>99331.05</v>
      </c>
      <c r="D989" s="1">
        <v>-99331.05</v>
      </c>
      <c r="E989" s="1">
        <v>0</v>
      </c>
      <c r="F989" s="6">
        <v>-1</v>
      </c>
    </row>
    <row r="990" spans="1:6" x14ac:dyDescent="0.25">
      <c r="A990" s="24" t="s">
        <v>326</v>
      </c>
      <c r="B990" s="1">
        <v>48000</v>
      </c>
      <c r="C990" s="1">
        <v>48000</v>
      </c>
      <c r="D990" s="1">
        <v>-48000</v>
      </c>
      <c r="E990" s="1">
        <v>0</v>
      </c>
      <c r="F990" s="6">
        <v>-1</v>
      </c>
    </row>
    <row r="991" spans="1:6" x14ac:dyDescent="0.25">
      <c r="A991" s="24" t="s">
        <v>319</v>
      </c>
      <c r="B991" s="1">
        <v>13000</v>
      </c>
      <c r="C991" s="1">
        <v>13000</v>
      </c>
      <c r="D991" s="1">
        <v>-13000</v>
      </c>
      <c r="E991" s="1">
        <v>0</v>
      </c>
      <c r="F991" s="6">
        <v>-1</v>
      </c>
    </row>
    <row r="992" spans="1:6" x14ac:dyDescent="0.25">
      <c r="A992" s="24" t="s">
        <v>328</v>
      </c>
      <c r="B992" s="1">
        <v>7000</v>
      </c>
      <c r="C992" s="1">
        <v>7000</v>
      </c>
      <c r="D992" s="1">
        <v>-7000</v>
      </c>
      <c r="E992" s="1">
        <v>0</v>
      </c>
      <c r="F992" s="6">
        <v>-1</v>
      </c>
    </row>
    <row r="993" spans="1:6" x14ac:dyDescent="0.25">
      <c r="A993" s="24" t="s">
        <v>316</v>
      </c>
      <c r="B993" s="1">
        <v>25331.05</v>
      </c>
      <c r="C993" s="1">
        <v>25331.05</v>
      </c>
      <c r="D993" s="1">
        <v>-25331.05</v>
      </c>
      <c r="E993" s="1">
        <v>0</v>
      </c>
      <c r="F993" s="6">
        <v>-1</v>
      </c>
    </row>
    <row r="994" spans="1:6" x14ac:dyDescent="0.25">
      <c r="A994" s="24" t="s">
        <v>352</v>
      </c>
      <c r="B994" s="1">
        <v>6000</v>
      </c>
      <c r="C994" s="1">
        <v>6000</v>
      </c>
      <c r="D994" s="1">
        <v>-6000</v>
      </c>
      <c r="E994" s="1">
        <v>0</v>
      </c>
      <c r="F994" s="6">
        <v>-1</v>
      </c>
    </row>
    <row r="995" spans="1:6" x14ac:dyDescent="0.25">
      <c r="A995" s="21" t="s">
        <v>138</v>
      </c>
      <c r="B995" s="1">
        <v>60300</v>
      </c>
      <c r="C995" s="1">
        <v>60300</v>
      </c>
      <c r="D995" s="1">
        <v>-60300</v>
      </c>
      <c r="E995" s="1">
        <v>0</v>
      </c>
      <c r="F995" s="6">
        <v>-1</v>
      </c>
    </row>
    <row r="996" spans="1:6" x14ac:dyDescent="0.25">
      <c r="A996" s="22" t="s">
        <v>176</v>
      </c>
      <c r="B996" s="1">
        <v>60300</v>
      </c>
      <c r="C996" s="1">
        <v>60300</v>
      </c>
      <c r="D996" s="1">
        <v>-60300</v>
      </c>
      <c r="E996" s="1">
        <v>0</v>
      </c>
      <c r="F996" s="6">
        <v>-1</v>
      </c>
    </row>
    <row r="997" spans="1:6" x14ac:dyDescent="0.25">
      <c r="A997" s="23" t="s">
        <v>27</v>
      </c>
      <c r="B997" s="1">
        <v>60300</v>
      </c>
      <c r="C997" s="1">
        <v>60300</v>
      </c>
      <c r="D997" s="1">
        <v>-60300</v>
      </c>
      <c r="E997" s="1">
        <v>0</v>
      </c>
      <c r="F997" s="6">
        <v>-1</v>
      </c>
    </row>
    <row r="998" spans="1:6" x14ac:dyDescent="0.25">
      <c r="A998" s="24" t="s">
        <v>275</v>
      </c>
      <c r="B998" s="1">
        <v>8000</v>
      </c>
      <c r="C998" s="1">
        <v>8000</v>
      </c>
      <c r="D998" s="1">
        <v>-8000</v>
      </c>
      <c r="E998" s="1">
        <v>0</v>
      </c>
      <c r="F998" s="6">
        <v>-1</v>
      </c>
    </row>
    <row r="999" spans="1:6" x14ac:dyDescent="0.25">
      <c r="A999" s="24" t="s">
        <v>276</v>
      </c>
      <c r="B999" s="1">
        <v>10000</v>
      </c>
      <c r="C999" s="1">
        <v>10000</v>
      </c>
      <c r="D999" s="1">
        <v>-10000</v>
      </c>
      <c r="E999" s="1">
        <v>0</v>
      </c>
      <c r="F999" s="6">
        <v>-1</v>
      </c>
    </row>
    <row r="1000" spans="1:6" x14ac:dyDescent="0.25">
      <c r="A1000" s="24" t="s">
        <v>326</v>
      </c>
      <c r="B1000" s="1">
        <v>4900</v>
      </c>
      <c r="C1000" s="1">
        <v>4900</v>
      </c>
      <c r="D1000" s="1">
        <v>-4900</v>
      </c>
      <c r="E1000" s="1">
        <v>0</v>
      </c>
      <c r="F1000" s="6">
        <v>-1</v>
      </c>
    </row>
    <row r="1001" spans="1:6" x14ac:dyDescent="0.25">
      <c r="A1001" s="24" t="s">
        <v>321</v>
      </c>
      <c r="B1001" s="1">
        <v>14400</v>
      </c>
      <c r="C1001" s="1">
        <v>14400</v>
      </c>
      <c r="D1001" s="1">
        <v>-14400</v>
      </c>
      <c r="E1001" s="1">
        <v>0</v>
      </c>
      <c r="F1001" s="6">
        <v>-1</v>
      </c>
    </row>
    <row r="1002" spans="1:6" x14ac:dyDescent="0.25">
      <c r="A1002" s="24" t="s">
        <v>328</v>
      </c>
      <c r="B1002" s="1">
        <v>5000</v>
      </c>
      <c r="C1002" s="1">
        <v>5000</v>
      </c>
      <c r="D1002" s="1">
        <v>-5000</v>
      </c>
      <c r="E1002" s="1">
        <v>0</v>
      </c>
      <c r="F1002" s="6">
        <v>-1</v>
      </c>
    </row>
    <row r="1003" spans="1:6" x14ac:dyDescent="0.25">
      <c r="A1003" s="24" t="s">
        <v>316</v>
      </c>
      <c r="B1003" s="1">
        <v>15000</v>
      </c>
      <c r="C1003" s="1">
        <v>15000</v>
      </c>
      <c r="D1003" s="1">
        <v>-15000</v>
      </c>
      <c r="E1003" s="1">
        <v>0</v>
      </c>
      <c r="F1003" s="6">
        <v>-1</v>
      </c>
    </row>
    <row r="1004" spans="1:6" x14ac:dyDescent="0.25">
      <c r="A1004" s="24" t="s">
        <v>352</v>
      </c>
      <c r="B1004" s="1">
        <v>3000</v>
      </c>
      <c r="C1004" s="1">
        <v>3000</v>
      </c>
      <c r="D1004" s="1">
        <v>-3000</v>
      </c>
      <c r="E1004" s="1">
        <v>0</v>
      </c>
      <c r="F1004" s="6">
        <v>-1</v>
      </c>
    </row>
    <row r="1005" spans="1:6" x14ac:dyDescent="0.25">
      <c r="A1005" s="21" t="s">
        <v>139</v>
      </c>
      <c r="B1005" s="1">
        <v>50500</v>
      </c>
      <c r="C1005" s="1">
        <v>50500</v>
      </c>
      <c r="D1005" s="1">
        <v>-30500</v>
      </c>
      <c r="E1005" s="1">
        <v>20000</v>
      </c>
      <c r="F1005" s="6">
        <v>-0.60396039603960394</v>
      </c>
    </row>
    <row r="1006" spans="1:6" x14ac:dyDescent="0.25">
      <c r="A1006" s="22" t="s">
        <v>181</v>
      </c>
      <c r="B1006" s="1">
        <v>45000</v>
      </c>
      <c r="C1006" s="1">
        <v>45000</v>
      </c>
      <c r="D1006" s="1">
        <v>-25000</v>
      </c>
      <c r="E1006" s="1">
        <v>20000</v>
      </c>
      <c r="F1006" s="6">
        <v>-0.55555555555555558</v>
      </c>
    </row>
    <row r="1007" spans="1:6" x14ac:dyDescent="0.25">
      <c r="A1007" s="23" t="s">
        <v>27</v>
      </c>
      <c r="B1007" s="1">
        <v>45000</v>
      </c>
      <c r="C1007" s="1">
        <v>45000</v>
      </c>
      <c r="D1007" s="1">
        <v>-25000</v>
      </c>
      <c r="E1007" s="1">
        <v>20000</v>
      </c>
      <c r="F1007" s="6">
        <v>-0.55555555555555558</v>
      </c>
    </row>
    <row r="1008" spans="1:6" x14ac:dyDescent="0.25">
      <c r="A1008" s="24" t="s">
        <v>348</v>
      </c>
      <c r="B1008" s="1">
        <v>60</v>
      </c>
      <c r="C1008" s="1">
        <v>60</v>
      </c>
      <c r="D1008" s="1">
        <v>-60</v>
      </c>
      <c r="E1008" s="1">
        <v>0</v>
      </c>
      <c r="F1008" s="6">
        <v>-1</v>
      </c>
    </row>
    <row r="1009" spans="1:6" x14ac:dyDescent="0.25">
      <c r="A1009" s="24" t="s">
        <v>360</v>
      </c>
      <c r="B1009" s="1">
        <v>20000</v>
      </c>
      <c r="C1009" s="1">
        <v>20000</v>
      </c>
      <c r="D1009" s="1">
        <v>0</v>
      </c>
      <c r="E1009" s="1">
        <v>20000</v>
      </c>
      <c r="F1009" s="6">
        <v>0</v>
      </c>
    </row>
    <row r="1010" spans="1:6" x14ac:dyDescent="0.25">
      <c r="A1010" s="24" t="s">
        <v>349</v>
      </c>
      <c r="B1010" s="1">
        <v>11770</v>
      </c>
      <c r="C1010" s="1">
        <v>11770</v>
      </c>
      <c r="D1010" s="1">
        <v>-11770</v>
      </c>
      <c r="E1010" s="1">
        <v>0</v>
      </c>
      <c r="F1010" s="6">
        <v>-1</v>
      </c>
    </row>
    <row r="1011" spans="1:6" x14ac:dyDescent="0.25">
      <c r="A1011" s="24" t="s">
        <v>352</v>
      </c>
      <c r="B1011" s="1">
        <v>3000</v>
      </c>
      <c r="C1011" s="1">
        <v>3000</v>
      </c>
      <c r="D1011" s="1">
        <v>-3000</v>
      </c>
      <c r="E1011" s="1">
        <v>0</v>
      </c>
      <c r="F1011" s="6">
        <v>-1</v>
      </c>
    </row>
    <row r="1012" spans="1:6" x14ac:dyDescent="0.25">
      <c r="A1012" s="24" t="s">
        <v>378</v>
      </c>
      <c r="B1012" s="1">
        <v>9940</v>
      </c>
      <c r="C1012" s="1">
        <v>9940</v>
      </c>
      <c r="D1012" s="1">
        <v>-9940</v>
      </c>
      <c r="E1012" s="1">
        <v>0</v>
      </c>
      <c r="F1012" s="6">
        <v>-1</v>
      </c>
    </row>
    <row r="1013" spans="1:6" x14ac:dyDescent="0.25">
      <c r="A1013" s="24" t="s">
        <v>394</v>
      </c>
      <c r="B1013" s="1">
        <v>230</v>
      </c>
      <c r="C1013" s="1">
        <v>230</v>
      </c>
      <c r="D1013" s="1">
        <v>-230</v>
      </c>
      <c r="E1013" s="1">
        <v>0</v>
      </c>
      <c r="F1013" s="6">
        <v>-1</v>
      </c>
    </row>
    <row r="1014" spans="1:6" x14ac:dyDescent="0.25">
      <c r="A1014" s="22" t="s">
        <v>177</v>
      </c>
      <c r="B1014" s="1">
        <v>5500</v>
      </c>
      <c r="C1014" s="1">
        <v>5500</v>
      </c>
      <c r="D1014" s="1">
        <v>-5500</v>
      </c>
      <c r="E1014" s="1">
        <v>0</v>
      </c>
      <c r="F1014" s="6">
        <v>-1</v>
      </c>
    </row>
    <row r="1015" spans="1:6" x14ac:dyDescent="0.25">
      <c r="A1015" s="23" t="s">
        <v>27</v>
      </c>
      <c r="B1015" s="1">
        <v>5500</v>
      </c>
      <c r="C1015" s="1">
        <v>5500</v>
      </c>
      <c r="D1015" s="1">
        <v>-5500</v>
      </c>
      <c r="E1015" s="1">
        <v>0</v>
      </c>
      <c r="F1015" s="6">
        <v>-1</v>
      </c>
    </row>
    <row r="1016" spans="1:6" x14ac:dyDescent="0.25">
      <c r="A1016" s="24" t="s">
        <v>349</v>
      </c>
      <c r="B1016" s="1">
        <v>5500</v>
      </c>
      <c r="C1016" s="1">
        <v>5500</v>
      </c>
      <c r="D1016" s="1">
        <v>-5500</v>
      </c>
      <c r="E1016" s="1">
        <v>0</v>
      </c>
      <c r="F1016" s="6">
        <v>-1</v>
      </c>
    </row>
    <row r="1017" spans="1:6" x14ac:dyDescent="0.25">
      <c r="A1017" s="21" t="s">
        <v>140</v>
      </c>
      <c r="B1017" s="1">
        <v>145630.5</v>
      </c>
      <c r="C1017" s="1">
        <v>145630.5</v>
      </c>
      <c r="D1017" s="1">
        <v>-114106.17</v>
      </c>
      <c r="E1017" s="1">
        <v>31524.330000000009</v>
      </c>
      <c r="F1017" s="6">
        <v>-0.7835320897751501</v>
      </c>
    </row>
    <row r="1018" spans="1:6" x14ac:dyDescent="0.25">
      <c r="A1018" s="22" t="s">
        <v>178</v>
      </c>
      <c r="B1018" s="1">
        <v>66977.36</v>
      </c>
      <c r="C1018" s="1">
        <v>66977.360000000015</v>
      </c>
      <c r="D1018" s="1">
        <v>-54601.36</v>
      </c>
      <c r="E1018" s="1">
        <v>12376</v>
      </c>
      <c r="F1018" s="6">
        <v>-0.81522114338337592</v>
      </c>
    </row>
    <row r="1019" spans="1:6" x14ac:dyDescent="0.25">
      <c r="A1019" s="23" t="s">
        <v>27</v>
      </c>
      <c r="B1019" s="1">
        <v>66977.36</v>
      </c>
      <c r="C1019" s="1">
        <v>63477.360000000008</v>
      </c>
      <c r="D1019" s="1">
        <v>-54601.36</v>
      </c>
      <c r="E1019" s="1">
        <v>8876</v>
      </c>
      <c r="F1019" s="6">
        <v>-0.86017061831178854</v>
      </c>
    </row>
    <row r="1020" spans="1:6" x14ac:dyDescent="0.25">
      <c r="A1020" s="24" t="s">
        <v>275</v>
      </c>
      <c r="B1020" s="1">
        <v>2000</v>
      </c>
      <c r="C1020" s="1">
        <v>2000</v>
      </c>
      <c r="D1020" s="1">
        <v>-2000</v>
      </c>
      <c r="E1020" s="1">
        <v>0</v>
      </c>
      <c r="F1020" s="6">
        <v>-1</v>
      </c>
    </row>
    <row r="1021" spans="1:6" x14ac:dyDescent="0.25">
      <c r="A1021" s="24" t="s">
        <v>276</v>
      </c>
      <c r="B1021" s="1">
        <v>6000</v>
      </c>
      <c r="C1021" s="1">
        <v>6000</v>
      </c>
      <c r="D1021" s="1">
        <v>-6000</v>
      </c>
      <c r="E1021" s="1">
        <v>0</v>
      </c>
      <c r="F1021" s="6">
        <v>-1</v>
      </c>
    </row>
    <row r="1022" spans="1:6" x14ac:dyDescent="0.25">
      <c r="A1022" s="24" t="s">
        <v>319</v>
      </c>
      <c r="B1022" s="1">
        <v>21090.240000000002</v>
      </c>
      <c r="C1022" s="1">
        <v>16090.240000000002</v>
      </c>
      <c r="D1022" s="1">
        <v>-16090.24</v>
      </c>
      <c r="E1022" s="1">
        <v>0</v>
      </c>
      <c r="F1022" s="6">
        <v>-0.99999999999999989</v>
      </c>
    </row>
    <row r="1023" spans="1:6" x14ac:dyDescent="0.25">
      <c r="A1023" s="24" t="s">
        <v>321</v>
      </c>
      <c r="B1023" s="1">
        <v>37887.120000000003</v>
      </c>
      <c r="C1023" s="1">
        <v>29993.97</v>
      </c>
      <c r="D1023" s="1">
        <v>-24617.97</v>
      </c>
      <c r="E1023" s="1">
        <v>5376</v>
      </c>
      <c r="F1023" s="6">
        <v>-0.82076397355868536</v>
      </c>
    </row>
    <row r="1024" spans="1:6" x14ac:dyDescent="0.25">
      <c r="A1024" s="24" t="s">
        <v>316</v>
      </c>
      <c r="B1024" s="1">
        <v>0</v>
      </c>
      <c r="C1024" s="1">
        <v>7893.15</v>
      </c>
      <c r="D1024" s="1">
        <v>-5893.15</v>
      </c>
      <c r="E1024" s="1">
        <v>2000</v>
      </c>
      <c r="F1024" s="6">
        <v>-0.74661573642968904</v>
      </c>
    </row>
    <row r="1025" spans="1:6" x14ac:dyDescent="0.25">
      <c r="A1025" s="24" t="s">
        <v>367</v>
      </c>
      <c r="B1025" s="1">
        <v>0</v>
      </c>
      <c r="C1025" s="1">
        <v>1500</v>
      </c>
      <c r="D1025" s="1">
        <v>0</v>
      </c>
      <c r="E1025" s="1">
        <v>1500</v>
      </c>
      <c r="F1025" s="6">
        <v>0</v>
      </c>
    </row>
    <row r="1026" spans="1:6" x14ac:dyDescent="0.25">
      <c r="A1026" s="23" t="s">
        <v>28</v>
      </c>
      <c r="B1026" s="1">
        <v>0</v>
      </c>
      <c r="C1026" s="1">
        <v>3500</v>
      </c>
      <c r="D1026" s="1">
        <v>0</v>
      </c>
      <c r="E1026" s="1">
        <v>3500</v>
      </c>
      <c r="F1026" s="6">
        <v>0</v>
      </c>
    </row>
    <row r="1027" spans="1:6" x14ac:dyDescent="0.25">
      <c r="A1027" s="24" t="s">
        <v>368</v>
      </c>
      <c r="B1027" s="1">
        <v>0</v>
      </c>
      <c r="C1027" s="1">
        <v>3500</v>
      </c>
      <c r="D1027" s="1">
        <v>0</v>
      </c>
      <c r="E1027" s="1">
        <v>3500</v>
      </c>
      <c r="F1027" s="6">
        <v>0</v>
      </c>
    </row>
    <row r="1028" spans="1:6" x14ac:dyDescent="0.25">
      <c r="A1028" s="22" t="s">
        <v>179</v>
      </c>
      <c r="B1028" s="1">
        <v>53237.120000000003</v>
      </c>
      <c r="C1028" s="1">
        <v>53237.120000000003</v>
      </c>
      <c r="D1028" s="1">
        <v>-47861.119999999995</v>
      </c>
      <c r="E1028" s="1">
        <v>5376.0000000000036</v>
      </c>
      <c r="F1028" s="6">
        <v>-0.89901782816200415</v>
      </c>
    </row>
    <row r="1029" spans="1:6" x14ac:dyDescent="0.25">
      <c r="A1029" s="23" t="s">
        <v>27</v>
      </c>
      <c r="B1029" s="1">
        <v>53237.120000000003</v>
      </c>
      <c r="C1029" s="1">
        <v>47237.120000000003</v>
      </c>
      <c r="D1029" s="1">
        <v>-41861.119999999995</v>
      </c>
      <c r="E1029" s="1">
        <v>5376.0000000000036</v>
      </c>
      <c r="F1029" s="6">
        <v>-0.88619119878603936</v>
      </c>
    </row>
    <row r="1030" spans="1:6" x14ac:dyDescent="0.25">
      <c r="A1030" s="24" t="s">
        <v>276</v>
      </c>
      <c r="B1030" s="1">
        <v>9400</v>
      </c>
      <c r="C1030" s="1">
        <v>5400</v>
      </c>
      <c r="D1030" s="1">
        <v>-5400</v>
      </c>
      <c r="E1030" s="1">
        <v>0</v>
      </c>
      <c r="F1030" s="6">
        <v>-1</v>
      </c>
    </row>
    <row r="1031" spans="1:6" x14ac:dyDescent="0.25">
      <c r="A1031" s="24" t="s">
        <v>321</v>
      </c>
      <c r="B1031" s="1">
        <v>37887.120000000003</v>
      </c>
      <c r="C1031" s="1">
        <v>35887.120000000003</v>
      </c>
      <c r="D1031" s="1">
        <v>-30511.119999999999</v>
      </c>
      <c r="E1031" s="1">
        <v>5376.0000000000036</v>
      </c>
      <c r="F1031" s="6">
        <v>-0.85019695088377101</v>
      </c>
    </row>
    <row r="1032" spans="1:6" x14ac:dyDescent="0.25">
      <c r="A1032" s="24" t="s">
        <v>352</v>
      </c>
      <c r="B1032" s="1">
        <v>5950</v>
      </c>
      <c r="C1032" s="1">
        <v>5950</v>
      </c>
      <c r="D1032" s="1">
        <v>-5950</v>
      </c>
      <c r="E1032" s="1">
        <v>0</v>
      </c>
      <c r="F1032" s="6">
        <v>-1</v>
      </c>
    </row>
    <row r="1033" spans="1:6" x14ac:dyDescent="0.25">
      <c r="A1033" s="23" t="s">
        <v>28</v>
      </c>
      <c r="B1033" s="1">
        <v>0</v>
      </c>
      <c r="C1033" s="1">
        <v>6000</v>
      </c>
      <c r="D1033" s="1">
        <v>-6000</v>
      </c>
      <c r="E1033" s="1">
        <v>0</v>
      </c>
      <c r="F1033" s="6">
        <v>-1</v>
      </c>
    </row>
    <row r="1034" spans="1:6" x14ac:dyDescent="0.25">
      <c r="A1034" s="24" t="s">
        <v>314</v>
      </c>
      <c r="B1034" s="1">
        <v>0</v>
      </c>
      <c r="C1034" s="1">
        <v>4000</v>
      </c>
      <c r="D1034" s="1">
        <v>-4000</v>
      </c>
      <c r="E1034" s="1">
        <v>0</v>
      </c>
      <c r="F1034" s="6">
        <v>-1</v>
      </c>
    </row>
    <row r="1035" spans="1:6" x14ac:dyDescent="0.25">
      <c r="A1035" s="24" t="s">
        <v>368</v>
      </c>
      <c r="B1035" s="1">
        <v>0</v>
      </c>
      <c r="C1035" s="1">
        <v>2000</v>
      </c>
      <c r="D1035" s="1">
        <v>-2000</v>
      </c>
      <c r="E1035" s="1">
        <v>0</v>
      </c>
      <c r="F1035" s="6">
        <v>-1</v>
      </c>
    </row>
    <row r="1036" spans="1:6" x14ac:dyDescent="0.25">
      <c r="A1036" s="22" t="s">
        <v>180</v>
      </c>
      <c r="B1036" s="1">
        <v>25416.02</v>
      </c>
      <c r="C1036" s="1">
        <v>25416.020000000004</v>
      </c>
      <c r="D1036" s="1">
        <v>-11643.689999999999</v>
      </c>
      <c r="E1036" s="1">
        <v>13772.330000000002</v>
      </c>
      <c r="F1036" s="6">
        <v>-0.45812404932007439</v>
      </c>
    </row>
    <row r="1037" spans="1:6" x14ac:dyDescent="0.25">
      <c r="A1037" s="23" t="s">
        <v>26</v>
      </c>
      <c r="B1037" s="1">
        <v>0</v>
      </c>
      <c r="C1037" s="1">
        <v>12299.87</v>
      </c>
      <c r="D1037" s="1">
        <v>0</v>
      </c>
      <c r="E1037" s="1">
        <v>12299.87</v>
      </c>
      <c r="F1037" s="6">
        <v>0</v>
      </c>
    </row>
    <row r="1038" spans="1:6" x14ac:dyDescent="0.25">
      <c r="A1038" s="24" t="s">
        <v>353</v>
      </c>
      <c r="B1038" s="1">
        <v>0</v>
      </c>
      <c r="C1038" s="1">
        <v>777.58</v>
      </c>
      <c r="D1038" s="1">
        <v>0</v>
      </c>
      <c r="E1038" s="1">
        <v>777.58</v>
      </c>
      <c r="F1038" s="6">
        <v>0</v>
      </c>
    </row>
    <row r="1039" spans="1:6" x14ac:dyDescent="0.25">
      <c r="A1039" s="24" t="s">
        <v>354</v>
      </c>
      <c r="B1039" s="1">
        <v>0</v>
      </c>
      <c r="C1039" s="1">
        <v>233.33</v>
      </c>
      <c r="D1039" s="1">
        <v>0</v>
      </c>
      <c r="E1039" s="1">
        <v>233.33</v>
      </c>
      <c r="F1039" s="6">
        <v>0</v>
      </c>
    </row>
    <row r="1040" spans="1:6" x14ac:dyDescent="0.25">
      <c r="A1040" s="24" t="s">
        <v>356</v>
      </c>
      <c r="B1040" s="1">
        <v>0</v>
      </c>
      <c r="C1040" s="1">
        <v>9331</v>
      </c>
      <c r="D1040" s="1">
        <v>0</v>
      </c>
      <c r="E1040" s="1">
        <v>9331</v>
      </c>
      <c r="F1040" s="6">
        <v>0</v>
      </c>
    </row>
    <row r="1041" spans="1:6" x14ac:dyDescent="0.25">
      <c r="A1041" s="24" t="s">
        <v>357</v>
      </c>
      <c r="B1041" s="1">
        <v>0</v>
      </c>
      <c r="C1041" s="1">
        <v>1180.3800000000001</v>
      </c>
      <c r="D1041" s="1">
        <v>0</v>
      </c>
      <c r="E1041" s="1">
        <v>1180.3800000000001</v>
      </c>
      <c r="F1041" s="6">
        <v>0</v>
      </c>
    </row>
    <row r="1042" spans="1:6" x14ac:dyDescent="0.25">
      <c r="A1042" s="24" t="s">
        <v>358</v>
      </c>
      <c r="B1042" s="1">
        <v>0</v>
      </c>
      <c r="C1042" s="1">
        <v>777.58</v>
      </c>
      <c r="D1042" s="1">
        <v>0</v>
      </c>
      <c r="E1042" s="1">
        <v>777.58</v>
      </c>
      <c r="F1042" s="6">
        <v>0</v>
      </c>
    </row>
    <row r="1043" spans="1:6" x14ac:dyDescent="0.25">
      <c r="A1043" s="23" t="s">
        <v>27</v>
      </c>
      <c r="B1043" s="1">
        <v>23943.56</v>
      </c>
      <c r="C1043" s="1">
        <v>11643.69</v>
      </c>
      <c r="D1043" s="1">
        <v>-11643.689999999999</v>
      </c>
      <c r="E1043" s="1">
        <v>0</v>
      </c>
      <c r="F1043" s="6">
        <v>-0.99999999999999989</v>
      </c>
    </row>
    <row r="1044" spans="1:6" x14ac:dyDescent="0.25">
      <c r="A1044" s="24" t="s">
        <v>275</v>
      </c>
      <c r="B1044" s="1">
        <v>2000</v>
      </c>
      <c r="C1044" s="1">
        <v>2000</v>
      </c>
      <c r="D1044" s="1">
        <v>-2000</v>
      </c>
      <c r="E1044" s="1">
        <v>0</v>
      </c>
      <c r="F1044" s="6">
        <v>-1</v>
      </c>
    </row>
    <row r="1045" spans="1:6" x14ac:dyDescent="0.25">
      <c r="A1045" s="24" t="s">
        <v>276</v>
      </c>
      <c r="B1045" s="1">
        <v>3000</v>
      </c>
      <c r="C1045" s="1">
        <v>3000</v>
      </c>
      <c r="D1045" s="1">
        <v>-3000</v>
      </c>
      <c r="E1045" s="1">
        <v>0</v>
      </c>
      <c r="F1045" s="6">
        <v>-1</v>
      </c>
    </row>
    <row r="1046" spans="1:6" x14ac:dyDescent="0.25">
      <c r="A1046" s="24" t="s">
        <v>321</v>
      </c>
      <c r="B1046" s="1">
        <v>18943.560000000001</v>
      </c>
      <c r="C1046" s="1">
        <v>6643.6900000000005</v>
      </c>
      <c r="D1046" s="1">
        <v>-6643.69</v>
      </c>
      <c r="E1046" s="1">
        <v>0</v>
      </c>
      <c r="F1046" s="6">
        <v>-0.99999999999999989</v>
      </c>
    </row>
    <row r="1047" spans="1:6" x14ac:dyDescent="0.25">
      <c r="A1047" s="23" t="s">
        <v>28</v>
      </c>
      <c r="B1047" s="1">
        <v>1472.46</v>
      </c>
      <c r="C1047" s="1">
        <v>1472.46</v>
      </c>
      <c r="D1047" s="1">
        <v>0</v>
      </c>
      <c r="E1047" s="1">
        <v>1472.46</v>
      </c>
      <c r="F1047" s="6">
        <v>0</v>
      </c>
    </row>
    <row r="1048" spans="1:6" x14ac:dyDescent="0.25">
      <c r="A1048" s="24" t="s">
        <v>365</v>
      </c>
      <c r="B1048" s="1">
        <v>1472.46</v>
      </c>
      <c r="C1048" s="1">
        <v>1472.46</v>
      </c>
      <c r="D1048" s="1">
        <v>0</v>
      </c>
      <c r="E1048" s="1">
        <v>1472.46</v>
      </c>
      <c r="F1048" s="6">
        <v>0</v>
      </c>
    </row>
    <row r="1049" spans="1:6" x14ac:dyDescent="0.25">
      <c r="A1049" s="19" t="s">
        <v>60</v>
      </c>
      <c r="B1049" s="1">
        <v>10265907.070000004</v>
      </c>
      <c r="C1049" s="1">
        <v>10194857.770000005</v>
      </c>
      <c r="D1049" s="1">
        <v>-1925392.41</v>
      </c>
      <c r="E1049" s="1">
        <v>8269465.3600000003</v>
      </c>
      <c r="F1049" s="6">
        <v>-0.18885917326534699</v>
      </c>
    </row>
    <row r="1050" spans="1:6" x14ac:dyDescent="0.25">
      <c r="A1050" s="21" t="s">
        <v>133</v>
      </c>
      <c r="B1050" s="1">
        <v>112000</v>
      </c>
      <c r="C1050" s="1">
        <v>112000</v>
      </c>
      <c r="D1050" s="1">
        <v>-112000</v>
      </c>
      <c r="E1050" s="1">
        <v>0</v>
      </c>
      <c r="F1050" s="6">
        <v>-1</v>
      </c>
    </row>
    <row r="1051" spans="1:6" x14ac:dyDescent="0.25">
      <c r="A1051" s="22" t="s">
        <v>164</v>
      </c>
      <c r="B1051" s="1">
        <v>40000</v>
      </c>
      <c r="C1051" s="1">
        <v>40000</v>
      </c>
      <c r="D1051" s="1">
        <v>-40000</v>
      </c>
      <c r="E1051" s="1">
        <v>0</v>
      </c>
      <c r="F1051" s="6">
        <v>-1</v>
      </c>
    </row>
    <row r="1052" spans="1:6" x14ac:dyDescent="0.25">
      <c r="A1052" s="23" t="s">
        <v>27</v>
      </c>
      <c r="B1052" s="1">
        <v>40000</v>
      </c>
      <c r="C1052" s="1">
        <v>40000</v>
      </c>
      <c r="D1052" s="1">
        <v>-40000</v>
      </c>
      <c r="E1052" s="1">
        <v>0</v>
      </c>
      <c r="F1052" s="6">
        <v>-1</v>
      </c>
    </row>
    <row r="1053" spans="1:6" x14ac:dyDescent="0.25">
      <c r="A1053" s="24" t="s">
        <v>276</v>
      </c>
      <c r="B1053" s="1">
        <v>40000</v>
      </c>
      <c r="C1053" s="1">
        <v>40000</v>
      </c>
      <c r="D1053" s="1">
        <v>-40000</v>
      </c>
      <c r="E1053" s="1">
        <v>0</v>
      </c>
      <c r="F1053" s="6">
        <v>-1</v>
      </c>
    </row>
    <row r="1054" spans="1:6" x14ac:dyDescent="0.25">
      <c r="A1054" s="22" t="s">
        <v>165</v>
      </c>
      <c r="B1054" s="1">
        <v>72000</v>
      </c>
      <c r="C1054" s="1">
        <v>72000</v>
      </c>
      <c r="D1054" s="1">
        <v>-72000</v>
      </c>
      <c r="E1054" s="1">
        <v>0</v>
      </c>
      <c r="F1054" s="6">
        <v>-1</v>
      </c>
    </row>
    <row r="1055" spans="1:6" x14ac:dyDescent="0.25">
      <c r="A1055" s="23" t="s">
        <v>27</v>
      </c>
      <c r="B1055" s="1">
        <v>72000</v>
      </c>
      <c r="C1055" s="1">
        <v>72000</v>
      </c>
      <c r="D1055" s="1">
        <v>-72000</v>
      </c>
      <c r="E1055" s="1">
        <v>0</v>
      </c>
      <c r="F1055" s="6">
        <v>-1</v>
      </c>
    </row>
    <row r="1056" spans="1:6" x14ac:dyDescent="0.25">
      <c r="A1056" s="24" t="s">
        <v>276</v>
      </c>
      <c r="B1056" s="1">
        <v>66000</v>
      </c>
      <c r="C1056" s="1">
        <v>66000</v>
      </c>
      <c r="D1056" s="1">
        <v>-66000</v>
      </c>
      <c r="E1056" s="1">
        <v>0</v>
      </c>
      <c r="F1056" s="6">
        <v>-1</v>
      </c>
    </row>
    <row r="1057" spans="1:6" x14ac:dyDescent="0.25">
      <c r="A1057" s="24" t="s">
        <v>328</v>
      </c>
      <c r="B1057" s="1">
        <v>6000</v>
      </c>
      <c r="C1057" s="1">
        <v>6000</v>
      </c>
      <c r="D1057" s="1">
        <v>-6000</v>
      </c>
      <c r="E1057" s="1">
        <v>0</v>
      </c>
      <c r="F1057" s="6">
        <v>-1</v>
      </c>
    </row>
    <row r="1058" spans="1:6" x14ac:dyDescent="0.25">
      <c r="A1058" s="21" t="s">
        <v>135</v>
      </c>
      <c r="B1058" s="1">
        <v>30050</v>
      </c>
      <c r="C1058" s="1">
        <v>30050</v>
      </c>
      <c r="D1058" s="1">
        <v>-22000</v>
      </c>
      <c r="E1058" s="1">
        <v>8050</v>
      </c>
      <c r="F1058" s="6">
        <v>-0.73211314475873546</v>
      </c>
    </row>
    <row r="1059" spans="1:6" x14ac:dyDescent="0.25">
      <c r="A1059" s="22" t="s">
        <v>167</v>
      </c>
      <c r="B1059" s="1">
        <v>30050</v>
      </c>
      <c r="C1059" s="1">
        <v>30050</v>
      </c>
      <c r="D1059" s="1">
        <v>-22000</v>
      </c>
      <c r="E1059" s="1">
        <v>8050</v>
      </c>
      <c r="F1059" s="6">
        <v>-0.73211314475873546</v>
      </c>
    </row>
    <row r="1060" spans="1:6" x14ac:dyDescent="0.25">
      <c r="A1060" s="23" t="s">
        <v>27</v>
      </c>
      <c r="B1060" s="1">
        <v>30050</v>
      </c>
      <c r="C1060" s="1">
        <v>30050</v>
      </c>
      <c r="D1060" s="1">
        <v>-22000</v>
      </c>
      <c r="E1060" s="1">
        <v>8050</v>
      </c>
      <c r="F1060" s="6">
        <v>-0.73211314475873546</v>
      </c>
    </row>
    <row r="1061" spans="1:6" x14ac:dyDescent="0.25">
      <c r="A1061" s="24" t="s">
        <v>275</v>
      </c>
      <c r="B1061" s="1">
        <v>1500</v>
      </c>
      <c r="C1061" s="1">
        <v>1500</v>
      </c>
      <c r="D1061" s="1">
        <v>-1500</v>
      </c>
      <c r="E1061" s="1">
        <v>0</v>
      </c>
      <c r="F1061" s="6">
        <v>-1</v>
      </c>
    </row>
    <row r="1062" spans="1:6" x14ac:dyDescent="0.25">
      <c r="A1062" s="24" t="s">
        <v>276</v>
      </c>
      <c r="B1062" s="1">
        <v>15500</v>
      </c>
      <c r="C1062" s="1">
        <v>15500</v>
      </c>
      <c r="D1062" s="1">
        <v>-15500</v>
      </c>
      <c r="E1062" s="1">
        <v>0</v>
      </c>
      <c r="F1062" s="6">
        <v>-1</v>
      </c>
    </row>
    <row r="1063" spans="1:6" x14ac:dyDescent="0.25">
      <c r="A1063" s="24" t="s">
        <v>328</v>
      </c>
      <c r="B1063" s="1">
        <v>5000</v>
      </c>
      <c r="C1063" s="1">
        <v>5000</v>
      </c>
      <c r="D1063" s="1">
        <v>-5000</v>
      </c>
      <c r="E1063" s="1">
        <v>0</v>
      </c>
      <c r="F1063" s="6">
        <v>-1</v>
      </c>
    </row>
    <row r="1064" spans="1:6" x14ac:dyDescent="0.25">
      <c r="A1064" s="24" t="s">
        <v>323</v>
      </c>
      <c r="B1064" s="1">
        <v>8050</v>
      </c>
      <c r="C1064" s="1">
        <v>8050</v>
      </c>
      <c r="D1064" s="1">
        <v>0</v>
      </c>
      <c r="E1064" s="1">
        <v>8050</v>
      </c>
      <c r="F1064" s="6">
        <v>0</v>
      </c>
    </row>
    <row r="1065" spans="1:6" x14ac:dyDescent="0.25">
      <c r="A1065" s="21" t="s">
        <v>129</v>
      </c>
      <c r="B1065" s="1">
        <v>2299386.5300000003</v>
      </c>
      <c r="C1065" s="1">
        <v>2310703.79</v>
      </c>
      <c r="D1065" s="1">
        <v>-219876.69000000003</v>
      </c>
      <c r="E1065" s="1">
        <v>2090827.1</v>
      </c>
      <c r="F1065" s="6">
        <v>-9.5155723096814596E-2</v>
      </c>
    </row>
    <row r="1066" spans="1:6" x14ac:dyDescent="0.25">
      <c r="A1066" s="22" t="s">
        <v>159</v>
      </c>
      <c r="B1066" s="1">
        <v>786980.66</v>
      </c>
      <c r="C1066" s="1">
        <v>786980.66</v>
      </c>
      <c r="D1066" s="1">
        <v>-84229.19</v>
      </c>
      <c r="E1066" s="1">
        <v>702751.47</v>
      </c>
      <c r="F1066" s="6">
        <v>-0.10702828453243057</v>
      </c>
    </row>
    <row r="1067" spans="1:6" x14ac:dyDescent="0.25">
      <c r="A1067" s="23" t="s">
        <v>22</v>
      </c>
      <c r="B1067" s="1">
        <v>786980.66</v>
      </c>
      <c r="C1067" s="1">
        <v>783334.08000000007</v>
      </c>
      <c r="D1067" s="1">
        <v>-84229.19</v>
      </c>
      <c r="E1067" s="1">
        <v>699104.89</v>
      </c>
      <c r="F1067" s="6">
        <v>-0.10752652303854825</v>
      </c>
    </row>
    <row r="1068" spans="1:6" x14ac:dyDescent="0.25">
      <c r="A1068" s="24" t="s">
        <v>329</v>
      </c>
      <c r="B1068" s="1">
        <v>7000</v>
      </c>
      <c r="C1068" s="1">
        <v>7000</v>
      </c>
      <c r="D1068" s="1">
        <v>0</v>
      </c>
      <c r="E1068" s="1">
        <v>7000</v>
      </c>
      <c r="F1068" s="6">
        <v>0</v>
      </c>
    </row>
    <row r="1069" spans="1:6" x14ac:dyDescent="0.25">
      <c r="A1069" s="24" t="s">
        <v>330</v>
      </c>
      <c r="B1069" s="1">
        <v>13050</v>
      </c>
      <c r="C1069" s="1">
        <v>13050</v>
      </c>
      <c r="D1069" s="1">
        <v>0</v>
      </c>
      <c r="E1069" s="1">
        <v>13050</v>
      </c>
      <c r="F1069" s="6">
        <v>0</v>
      </c>
    </row>
    <row r="1070" spans="1:6" x14ac:dyDescent="0.25">
      <c r="A1070" s="24" t="s">
        <v>331</v>
      </c>
      <c r="B1070" s="1">
        <v>9210.66</v>
      </c>
      <c r="C1070" s="1">
        <v>8289.6</v>
      </c>
      <c r="D1070" s="1">
        <v>0</v>
      </c>
      <c r="E1070" s="1">
        <v>8289.6</v>
      </c>
      <c r="F1070" s="6">
        <v>0</v>
      </c>
    </row>
    <row r="1071" spans="1:6" x14ac:dyDescent="0.25">
      <c r="A1071" s="24" t="s">
        <v>281</v>
      </c>
      <c r="B1071" s="1">
        <v>5800</v>
      </c>
      <c r="C1071" s="1">
        <v>5205.76</v>
      </c>
      <c r="D1071" s="1">
        <v>0</v>
      </c>
      <c r="E1071" s="1">
        <v>5205.76</v>
      </c>
      <c r="F1071" s="6">
        <v>0</v>
      </c>
    </row>
    <row r="1072" spans="1:6" x14ac:dyDescent="0.25">
      <c r="A1072" s="24" t="s">
        <v>332</v>
      </c>
      <c r="B1072" s="1">
        <v>53170</v>
      </c>
      <c r="C1072" s="1">
        <v>41857.919999999998</v>
      </c>
      <c r="D1072" s="1">
        <v>0</v>
      </c>
      <c r="E1072" s="1">
        <v>41857.919999999998</v>
      </c>
      <c r="F1072" s="6">
        <v>0</v>
      </c>
    </row>
    <row r="1073" spans="1:6" x14ac:dyDescent="0.25">
      <c r="A1073" s="24" t="s">
        <v>333</v>
      </c>
      <c r="B1073" s="1">
        <v>330000</v>
      </c>
      <c r="C1073" s="1">
        <v>367920</v>
      </c>
      <c r="D1073" s="1">
        <v>0</v>
      </c>
      <c r="E1073" s="1">
        <v>367920</v>
      </c>
      <c r="F1073" s="6">
        <v>0</v>
      </c>
    </row>
    <row r="1074" spans="1:6" x14ac:dyDescent="0.25">
      <c r="A1074" s="24" t="s">
        <v>334</v>
      </c>
      <c r="B1074" s="1">
        <v>147000</v>
      </c>
      <c r="C1074" s="1">
        <v>151873.85999999999</v>
      </c>
      <c r="D1074" s="1">
        <v>0</v>
      </c>
      <c r="E1074" s="1">
        <v>151873.85999999999</v>
      </c>
      <c r="F1074" s="6">
        <v>0</v>
      </c>
    </row>
    <row r="1075" spans="1:6" x14ac:dyDescent="0.25">
      <c r="A1075" s="24" t="s">
        <v>286</v>
      </c>
      <c r="B1075" s="1">
        <v>44500</v>
      </c>
      <c r="C1075" s="1">
        <v>44500</v>
      </c>
      <c r="D1075" s="1">
        <v>-36660</v>
      </c>
      <c r="E1075" s="1">
        <v>7840</v>
      </c>
      <c r="F1075" s="6">
        <v>-0.8238202247191011</v>
      </c>
    </row>
    <row r="1076" spans="1:6" x14ac:dyDescent="0.25">
      <c r="A1076" s="24" t="s">
        <v>370</v>
      </c>
      <c r="B1076" s="1">
        <v>1500</v>
      </c>
      <c r="C1076" s="1">
        <v>1500</v>
      </c>
      <c r="D1076" s="1">
        <v>-1500</v>
      </c>
      <c r="E1076" s="1">
        <v>0</v>
      </c>
      <c r="F1076" s="6">
        <v>-1</v>
      </c>
    </row>
    <row r="1077" spans="1:6" x14ac:dyDescent="0.25">
      <c r="A1077" s="24" t="s">
        <v>287</v>
      </c>
      <c r="B1077" s="1">
        <v>12000</v>
      </c>
      <c r="C1077" s="1">
        <v>12000</v>
      </c>
      <c r="D1077" s="1">
        <v>0</v>
      </c>
      <c r="E1077" s="1">
        <v>12000</v>
      </c>
      <c r="F1077" s="6">
        <v>0</v>
      </c>
    </row>
    <row r="1078" spans="1:6" x14ac:dyDescent="0.25">
      <c r="A1078" s="24" t="s">
        <v>336</v>
      </c>
      <c r="B1078" s="1">
        <v>14000</v>
      </c>
      <c r="C1078" s="1">
        <v>15176.04</v>
      </c>
      <c r="D1078" s="1">
        <v>0</v>
      </c>
      <c r="E1078" s="1">
        <v>15176.04</v>
      </c>
      <c r="F1078" s="6">
        <v>0</v>
      </c>
    </row>
    <row r="1079" spans="1:6" x14ac:dyDescent="0.25">
      <c r="A1079" s="24" t="s">
        <v>288</v>
      </c>
      <c r="B1079" s="1">
        <v>87500</v>
      </c>
      <c r="C1079" s="1">
        <v>48625.89</v>
      </c>
      <c r="D1079" s="1">
        <v>-46069.19</v>
      </c>
      <c r="E1079" s="1">
        <v>2556.6999999999971</v>
      </c>
      <c r="F1079" s="6">
        <v>-0.9474210137850434</v>
      </c>
    </row>
    <row r="1080" spans="1:6" x14ac:dyDescent="0.25">
      <c r="A1080" s="24" t="s">
        <v>291</v>
      </c>
      <c r="B1080" s="1">
        <v>7000</v>
      </c>
      <c r="C1080" s="1">
        <v>7000</v>
      </c>
      <c r="D1080" s="1">
        <v>0</v>
      </c>
      <c r="E1080" s="1">
        <v>7000</v>
      </c>
      <c r="F1080" s="6">
        <v>0</v>
      </c>
    </row>
    <row r="1081" spans="1:6" x14ac:dyDescent="0.25">
      <c r="A1081" s="24" t="s">
        <v>338</v>
      </c>
      <c r="B1081" s="1">
        <v>15000</v>
      </c>
      <c r="C1081" s="1">
        <v>13541.9</v>
      </c>
      <c r="D1081" s="1">
        <v>0</v>
      </c>
      <c r="E1081" s="1">
        <v>13541.9</v>
      </c>
      <c r="F1081" s="6">
        <v>0</v>
      </c>
    </row>
    <row r="1082" spans="1:6" x14ac:dyDescent="0.25">
      <c r="A1082" s="24" t="s">
        <v>339</v>
      </c>
      <c r="B1082" s="1">
        <v>2000</v>
      </c>
      <c r="C1082" s="1">
        <v>3910.1</v>
      </c>
      <c r="D1082" s="1">
        <v>0</v>
      </c>
      <c r="E1082" s="1">
        <v>3910.1</v>
      </c>
      <c r="F1082" s="6">
        <v>0</v>
      </c>
    </row>
    <row r="1083" spans="1:6" x14ac:dyDescent="0.25">
      <c r="A1083" s="24" t="s">
        <v>292</v>
      </c>
      <c r="B1083" s="1">
        <v>250</v>
      </c>
      <c r="C1083" s="1">
        <v>250</v>
      </c>
      <c r="D1083" s="1">
        <v>0</v>
      </c>
      <c r="E1083" s="1">
        <v>250</v>
      </c>
      <c r="F1083" s="6">
        <v>0</v>
      </c>
    </row>
    <row r="1084" spans="1:6" x14ac:dyDescent="0.25">
      <c r="A1084" s="24" t="s">
        <v>293</v>
      </c>
      <c r="B1084" s="1">
        <v>8000</v>
      </c>
      <c r="C1084" s="1">
        <v>8000</v>
      </c>
      <c r="D1084" s="1">
        <v>0</v>
      </c>
      <c r="E1084" s="1">
        <v>8000</v>
      </c>
      <c r="F1084" s="6">
        <v>0</v>
      </c>
    </row>
    <row r="1085" spans="1:6" x14ac:dyDescent="0.25">
      <c r="A1085" s="24" t="s">
        <v>342</v>
      </c>
      <c r="B1085" s="1">
        <v>2000</v>
      </c>
      <c r="C1085" s="1">
        <v>2000</v>
      </c>
      <c r="D1085" s="1">
        <v>0</v>
      </c>
      <c r="E1085" s="1">
        <v>2000</v>
      </c>
      <c r="F1085" s="6">
        <v>0</v>
      </c>
    </row>
    <row r="1086" spans="1:6" x14ac:dyDescent="0.25">
      <c r="A1086" s="24" t="s">
        <v>295</v>
      </c>
      <c r="B1086" s="1">
        <v>28000</v>
      </c>
      <c r="C1086" s="1">
        <v>31633.010000000002</v>
      </c>
      <c r="D1086" s="1">
        <v>0</v>
      </c>
      <c r="E1086" s="1">
        <v>31633.010000000002</v>
      </c>
      <c r="F1086" s="6">
        <v>0</v>
      </c>
    </row>
    <row r="1087" spans="1:6" x14ac:dyDescent="0.25">
      <c r="A1087" s="23" t="s">
        <v>24</v>
      </c>
      <c r="B1087" s="1">
        <v>0</v>
      </c>
      <c r="C1087" s="1">
        <v>3646.58</v>
      </c>
      <c r="D1087" s="1">
        <v>0</v>
      </c>
      <c r="E1087" s="1">
        <v>3646.58</v>
      </c>
      <c r="F1087" s="6">
        <v>0</v>
      </c>
    </row>
    <row r="1088" spans="1:6" x14ac:dyDescent="0.25">
      <c r="A1088" s="24" t="s">
        <v>343</v>
      </c>
      <c r="B1088" s="1">
        <v>0</v>
      </c>
      <c r="C1088" s="1">
        <v>3646.58</v>
      </c>
      <c r="D1088" s="1">
        <v>0</v>
      </c>
      <c r="E1088" s="1">
        <v>3646.58</v>
      </c>
      <c r="F1088" s="6">
        <v>0</v>
      </c>
    </row>
    <row r="1089" spans="1:6" x14ac:dyDescent="0.25">
      <c r="A1089" s="22" t="s">
        <v>160</v>
      </c>
      <c r="B1089" s="1">
        <v>1512405.8699999999</v>
      </c>
      <c r="C1089" s="1">
        <v>1523723.1300000001</v>
      </c>
      <c r="D1089" s="1">
        <v>-135647.5</v>
      </c>
      <c r="E1089" s="1">
        <v>1388075.6300000004</v>
      </c>
      <c r="F1089" s="6">
        <v>-8.9023719158217399E-2</v>
      </c>
    </row>
    <row r="1090" spans="1:6" x14ac:dyDescent="0.25">
      <c r="A1090" s="23" t="s">
        <v>21</v>
      </c>
      <c r="B1090" s="1">
        <v>1512405.8699999999</v>
      </c>
      <c r="C1090" s="1">
        <v>1523723.1300000001</v>
      </c>
      <c r="D1090" s="1">
        <v>-135647.5</v>
      </c>
      <c r="E1090" s="1">
        <v>1388075.6300000004</v>
      </c>
      <c r="F1090" s="6">
        <v>-8.9023719158217399E-2</v>
      </c>
    </row>
    <row r="1091" spans="1:6" x14ac:dyDescent="0.25">
      <c r="A1091" s="24" t="s">
        <v>296</v>
      </c>
      <c r="B1091" s="1">
        <v>1014468</v>
      </c>
      <c r="C1091" s="1">
        <v>1019542.67</v>
      </c>
      <c r="D1091" s="1">
        <v>-92166.99</v>
      </c>
      <c r="E1091" s="1">
        <v>927375.68</v>
      </c>
      <c r="F1091" s="6">
        <v>-9.0400326256085003E-2</v>
      </c>
    </row>
    <row r="1092" spans="1:6" x14ac:dyDescent="0.25">
      <c r="A1092" s="24" t="s">
        <v>297</v>
      </c>
      <c r="B1092" s="1">
        <v>84454.8</v>
      </c>
      <c r="C1092" s="1">
        <v>84454.8</v>
      </c>
      <c r="D1092" s="1">
        <v>-4482.03</v>
      </c>
      <c r="E1092" s="1">
        <v>79972.77</v>
      </c>
      <c r="F1092" s="6">
        <v>-5.3070162974750985E-2</v>
      </c>
    </row>
    <row r="1093" spans="1:6" x14ac:dyDescent="0.25">
      <c r="A1093" s="24" t="s">
        <v>298</v>
      </c>
      <c r="B1093" s="1">
        <v>91576.9</v>
      </c>
      <c r="C1093" s="1">
        <v>92415.23</v>
      </c>
      <c r="D1093" s="1">
        <v>0</v>
      </c>
      <c r="E1093" s="1">
        <v>92415.23</v>
      </c>
      <c r="F1093" s="6">
        <v>0</v>
      </c>
    </row>
    <row r="1094" spans="1:6" x14ac:dyDescent="0.25">
      <c r="A1094" s="24" t="s">
        <v>299</v>
      </c>
      <c r="B1094" s="1">
        <v>34494.699999999997</v>
      </c>
      <c r="C1094" s="1">
        <v>34828.03</v>
      </c>
      <c r="D1094" s="1">
        <v>0</v>
      </c>
      <c r="E1094" s="1">
        <v>34828.03</v>
      </c>
      <c r="F1094" s="6">
        <v>0</v>
      </c>
    </row>
    <row r="1095" spans="1:6" x14ac:dyDescent="0.25">
      <c r="A1095" s="24" t="s">
        <v>300</v>
      </c>
      <c r="B1095" s="1">
        <v>1452</v>
      </c>
      <c r="C1095" s="1">
        <v>1452</v>
      </c>
      <c r="D1095" s="1">
        <v>-836.63</v>
      </c>
      <c r="E1095" s="1">
        <v>615.37</v>
      </c>
      <c r="F1095" s="6">
        <v>-0.57619146005509636</v>
      </c>
    </row>
    <row r="1096" spans="1:6" x14ac:dyDescent="0.25">
      <c r="A1096" s="24" t="s">
        <v>301</v>
      </c>
      <c r="B1096" s="1">
        <v>11616</v>
      </c>
      <c r="C1096" s="1">
        <v>11616</v>
      </c>
      <c r="D1096" s="1">
        <v>-4971.37</v>
      </c>
      <c r="E1096" s="1">
        <v>6644.63</v>
      </c>
      <c r="F1096" s="6">
        <v>-0.42797606749311295</v>
      </c>
    </row>
    <row r="1097" spans="1:6" x14ac:dyDescent="0.25">
      <c r="A1097" s="24" t="s">
        <v>302</v>
      </c>
      <c r="B1097" s="1">
        <v>422.27</v>
      </c>
      <c r="C1097" s="1">
        <v>422.27</v>
      </c>
      <c r="D1097" s="1">
        <v>-304.73</v>
      </c>
      <c r="E1097" s="1">
        <v>117.53999999999996</v>
      </c>
      <c r="F1097" s="6">
        <v>-0.72164728728064986</v>
      </c>
    </row>
    <row r="1098" spans="1:6" x14ac:dyDescent="0.25">
      <c r="A1098" s="24" t="s">
        <v>303</v>
      </c>
      <c r="B1098" s="1">
        <v>2533.64</v>
      </c>
      <c r="C1098" s="1">
        <v>2533.64</v>
      </c>
      <c r="D1098" s="1">
        <v>437.84</v>
      </c>
      <c r="E1098" s="1">
        <v>2971.48</v>
      </c>
      <c r="F1098" s="6">
        <v>0.1728106597622393</v>
      </c>
    </row>
    <row r="1099" spans="1:6" x14ac:dyDescent="0.25">
      <c r="A1099" s="24" t="s">
        <v>304</v>
      </c>
      <c r="B1099" s="1">
        <v>3791.81</v>
      </c>
      <c r="C1099" s="1">
        <v>7301.8099999999995</v>
      </c>
      <c r="D1099" s="1">
        <v>4598.55</v>
      </c>
      <c r="E1099" s="1">
        <v>11900.36</v>
      </c>
      <c r="F1099" s="6">
        <v>0.62978220468623536</v>
      </c>
    </row>
    <row r="1100" spans="1:6" x14ac:dyDescent="0.25">
      <c r="A1100" s="24" t="s">
        <v>305</v>
      </c>
      <c r="B1100" s="1">
        <v>17767.060000000001</v>
      </c>
      <c r="C1100" s="1">
        <v>17767.060000000001</v>
      </c>
      <c r="D1100" s="1">
        <v>-4103.3100000000004</v>
      </c>
      <c r="E1100" s="1">
        <v>13663.75</v>
      </c>
      <c r="F1100" s="6">
        <v>-0.23095042173550379</v>
      </c>
    </row>
    <row r="1101" spans="1:6" x14ac:dyDescent="0.25">
      <c r="A1101" s="24" t="s">
        <v>307</v>
      </c>
      <c r="B1101" s="1">
        <v>3779.56</v>
      </c>
      <c r="C1101" s="1">
        <v>3779.56</v>
      </c>
      <c r="D1101" s="1">
        <v>-1753.7</v>
      </c>
      <c r="E1101" s="1">
        <v>2025.86</v>
      </c>
      <c r="F1101" s="6">
        <v>-0.46399580903597248</v>
      </c>
    </row>
    <row r="1102" spans="1:6" x14ac:dyDescent="0.25">
      <c r="A1102" s="24" t="s">
        <v>308</v>
      </c>
      <c r="B1102" s="1">
        <v>9413.1200000000008</v>
      </c>
      <c r="C1102" s="1">
        <v>9413.1200000000008</v>
      </c>
      <c r="D1102" s="1">
        <v>0</v>
      </c>
      <c r="E1102" s="1">
        <v>9413.1200000000008</v>
      </c>
      <c r="F1102" s="6">
        <v>0</v>
      </c>
    </row>
    <row r="1103" spans="1:6" x14ac:dyDescent="0.25">
      <c r="A1103" s="24" t="s">
        <v>309</v>
      </c>
      <c r="B1103" s="1">
        <v>138591.46</v>
      </c>
      <c r="C1103" s="1">
        <v>139864.06</v>
      </c>
      <c r="D1103" s="1">
        <v>-9534.0300000000007</v>
      </c>
      <c r="E1103" s="1">
        <v>130330.03</v>
      </c>
      <c r="F1103" s="6">
        <v>-6.8166403863866104E-2</v>
      </c>
    </row>
    <row r="1104" spans="1:6" x14ac:dyDescent="0.25">
      <c r="A1104" s="24" t="s">
        <v>310</v>
      </c>
      <c r="B1104" s="1">
        <v>91576.9</v>
      </c>
      <c r="C1104" s="1">
        <v>92415.23</v>
      </c>
      <c r="D1104" s="1">
        <v>-22531.1</v>
      </c>
      <c r="E1104" s="1">
        <v>69884.13</v>
      </c>
      <c r="F1104" s="6">
        <v>-0.24380288833344893</v>
      </c>
    </row>
    <row r="1105" spans="1:6" x14ac:dyDescent="0.25">
      <c r="A1105" s="24" t="s">
        <v>311</v>
      </c>
      <c r="B1105" s="1">
        <v>6467.65</v>
      </c>
      <c r="C1105" s="1">
        <v>5917.65</v>
      </c>
      <c r="D1105" s="1">
        <v>0</v>
      </c>
      <c r="E1105" s="1">
        <v>5917.65</v>
      </c>
      <c r="F1105" s="6">
        <v>0</v>
      </c>
    </row>
    <row r="1106" spans="1:6" x14ac:dyDescent="0.25">
      <c r="A1106" s="21" t="s">
        <v>136</v>
      </c>
      <c r="B1106" s="1">
        <v>63200</v>
      </c>
      <c r="C1106" s="1">
        <v>63200</v>
      </c>
      <c r="D1106" s="1">
        <v>-58694.91</v>
      </c>
      <c r="E1106" s="1">
        <v>4505.09</v>
      </c>
      <c r="F1106" s="6">
        <v>-0.9287169303797469</v>
      </c>
    </row>
    <row r="1107" spans="1:6" x14ac:dyDescent="0.25">
      <c r="A1107" s="22" t="s">
        <v>168</v>
      </c>
      <c r="B1107" s="1">
        <v>52200</v>
      </c>
      <c r="C1107" s="1">
        <v>52200</v>
      </c>
      <c r="D1107" s="1">
        <v>-52200</v>
      </c>
      <c r="E1107" s="1">
        <v>0</v>
      </c>
      <c r="F1107" s="6">
        <v>-1</v>
      </c>
    </row>
    <row r="1108" spans="1:6" x14ac:dyDescent="0.25">
      <c r="A1108" s="23" t="s">
        <v>27</v>
      </c>
      <c r="B1108" s="1">
        <v>52200</v>
      </c>
      <c r="C1108" s="1">
        <v>52200</v>
      </c>
      <c r="D1108" s="1">
        <v>-52200</v>
      </c>
      <c r="E1108" s="1">
        <v>0</v>
      </c>
      <c r="F1108" s="6">
        <v>-1</v>
      </c>
    </row>
    <row r="1109" spans="1:6" x14ac:dyDescent="0.25">
      <c r="A1109" s="24" t="s">
        <v>366</v>
      </c>
      <c r="B1109" s="1">
        <v>18942</v>
      </c>
      <c r="C1109" s="1">
        <v>18942</v>
      </c>
      <c r="D1109" s="1">
        <v>-18942</v>
      </c>
      <c r="E1109" s="1">
        <v>0</v>
      </c>
      <c r="F1109" s="6">
        <v>-1</v>
      </c>
    </row>
    <row r="1110" spans="1:6" x14ac:dyDescent="0.25">
      <c r="A1110" s="24" t="s">
        <v>321</v>
      </c>
      <c r="B1110" s="1">
        <v>30258</v>
      </c>
      <c r="C1110" s="1">
        <v>30258</v>
      </c>
      <c r="D1110" s="1">
        <v>-30258</v>
      </c>
      <c r="E1110" s="1">
        <v>0</v>
      </c>
      <c r="F1110" s="6">
        <v>-1</v>
      </c>
    </row>
    <row r="1111" spans="1:6" x14ac:dyDescent="0.25">
      <c r="A1111" s="24" t="s">
        <v>363</v>
      </c>
      <c r="B1111" s="1">
        <v>3000</v>
      </c>
      <c r="C1111" s="1">
        <v>3000</v>
      </c>
      <c r="D1111" s="1">
        <v>-3000</v>
      </c>
      <c r="E1111" s="1">
        <v>0</v>
      </c>
      <c r="F1111" s="6">
        <v>-1</v>
      </c>
    </row>
    <row r="1112" spans="1:6" x14ac:dyDescent="0.25">
      <c r="A1112" s="22" t="s">
        <v>169</v>
      </c>
      <c r="B1112" s="1">
        <v>11000</v>
      </c>
      <c r="C1112" s="1">
        <v>11000</v>
      </c>
      <c r="D1112" s="1">
        <v>-6494.91</v>
      </c>
      <c r="E1112" s="1">
        <v>4505.09</v>
      </c>
      <c r="F1112" s="6">
        <v>-0.5904463636363636</v>
      </c>
    </row>
    <row r="1113" spans="1:6" x14ac:dyDescent="0.25">
      <c r="A1113" s="23" t="s">
        <v>27</v>
      </c>
      <c r="B1113" s="1">
        <v>6000</v>
      </c>
      <c r="C1113" s="1">
        <v>6000</v>
      </c>
      <c r="D1113" s="1">
        <v>-1494.91</v>
      </c>
      <c r="E1113" s="1">
        <v>4505.09</v>
      </c>
      <c r="F1113" s="6">
        <v>-0.24915166666666669</v>
      </c>
    </row>
    <row r="1114" spans="1:6" x14ac:dyDescent="0.25">
      <c r="A1114" s="24" t="s">
        <v>316</v>
      </c>
      <c r="B1114" s="1">
        <v>6000</v>
      </c>
      <c r="C1114" s="1">
        <v>6000</v>
      </c>
      <c r="D1114" s="1">
        <v>-1494.91</v>
      </c>
      <c r="E1114" s="1">
        <v>4505.09</v>
      </c>
      <c r="F1114" s="6">
        <v>-0.24915166666666669</v>
      </c>
    </row>
    <row r="1115" spans="1:6" x14ac:dyDescent="0.25">
      <c r="A1115" s="23" t="s">
        <v>28</v>
      </c>
      <c r="B1115" s="1">
        <v>5000</v>
      </c>
      <c r="C1115" s="1">
        <v>5000</v>
      </c>
      <c r="D1115" s="1">
        <v>-5000</v>
      </c>
      <c r="E1115" s="1">
        <v>0</v>
      </c>
      <c r="F1115" s="6">
        <v>-1</v>
      </c>
    </row>
    <row r="1116" spans="1:6" x14ac:dyDescent="0.25">
      <c r="A1116" s="24" t="s">
        <v>365</v>
      </c>
      <c r="B1116" s="1">
        <v>5000</v>
      </c>
      <c r="C1116" s="1">
        <v>5000</v>
      </c>
      <c r="D1116" s="1">
        <v>-5000</v>
      </c>
      <c r="E1116" s="1">
        <v>0</v>
      </c>
      <c r="F1116" s="6">
        <v>-1</v>
      </c>
    </row>
    <row r="1117" spans="1:6" x14ac:dyDescent="0.25">
      <c r="A1117" s="21" t="s">
        <v>137</v>
      </c>
      <c r="B1117" s="1">
        <v>7513339.4800000004</v>
      </c>
      <c r="C1117" s="1">
        <v>7430972.9199999999</v>
      </c>
      <c r="D1117" s="1">
        <v>-1303836.3599999999</v>
      </c>
      <c r="E1117" s="1">
        <v>6127136.5599999996</v>
      </c>
      <c r="F1117" s="6">
        <v>-0.17545971086650117</v>
      </c>
    </row>
    <row r="1118" spans="1:6" x14ac:dyDescent="0.25">
      <c r="A1118" s="22" t="s">
        <v>170</v>
      </c>
      <c r="B1118" s="1">
        <v>6442661.2300000004</v>
      </c>
      <c r="C1118" s="1">
        <v>6358269.3399999999</v>
      </c>
      <c r="D1118" s="1">
        <v>-675996.1</v>
      </c>
      <c r="E1118" s="1">
        <v>5682273.2400000002</v>
      </c>
      <c r="F1118" s="6">
        <v>-0.10631762573304263</v>
      </c>
    </row>
    <row r="1119" spans="1:6" x14ac:dyDescent="0.25">
      <c r="A1119" s="23" t="s">
        <v>27</v>
      </c>
      <c r="B1119" s="1">
        <v>154430.79999999999</v>
      </c>
      <c r="C1119" s="1">
        <v>236654.8</v>
      </c>
      <c r="D1119" s="1">
        <v>-236654.8</v>
      </c>
      <c r="E1119" s="1">
        <v>0</v>
      </c>
      <c r="F1119" s="6">
        <v>-1</v>
      </c>
    </row>
    <row r="1120" spans="1:6" x14ac:dyDescent="0.25">
      <c r="A1120" s="24" t="s">
        <v>275</v>
      </c>
      <c r="B1120" s="1">
        <v>7860</v>
      </c>
      <c r="C1120" s="1">
        <v>7860</v>
      </c>
      <c r="D1120" s="1">
        <v>-7860</v>
      </c>
      <c r="E1120" s="1">
        <v>0</v>
      </c>
      <c r="F1120" s="6">
        <v>-1</v>
      </c>
    </row>
    <row r="1121" spans="1:6" x14ac:dyDescent="0.25">
      <c r="A1121" s="24" t="s">
        <v>276</v>
      </c>
      <c r="B1121" s="1">
        <v>58766</v>
      </c>
      <c r="C1121" s="1">
        <v>60390</v>
      </c>
      <c r="D1121" s="1">
        <v>-60390</v>
      </c>
      <c r="E1121" s="1">
        <v>0</v>
      </c>
      <c r="F1121" s="6">
        <v>-1</v>
      </c>
    </row>
    <row r="1122" spans="1:6" x14ac:dyDescent="0.25">
      <c r="A1122" s="24" t="s">
        <v>326</v>
      </c>
      <c r="B1122" s="1">
        <v>6368</v>
      </c>
      <c r="C1122" s="1">
        <v>6928</v>
      </c>
      <c r="D1122" s="1">
        <v>-6928</v>
      </c>
      <c r="E1122" s="1">
        <v>0</v>
      </c>
      <c r="F1122" s="6">
        <v>-1</v>
      </c>
    </row>
    <row r="1123" spans="1:6" x14ac:dyDescent="0.25">
      <c r="A1123" s="24" t="s">
        <v>319</v>
      </c>
      <c r="B1123" s="1">
        <v>9532</v>
      </c>
      <c r="C1123" s="1">
        <v>9532</v>
      </c>
      <c r="D1123" s="1">
        <v>-9532</v>
      </c>
      <c r="E1123" s="1">
        <v>0</v>
      </c>
      <c r="F1123" s="6">
        <v>-1</v>
      </c>
    </row>
    <row r="1124" spans="1:6" x14ac:dyDescent="0.25">
      <c r="A1124" s="24" t="s">
        <v>320</v>
      </c>
      <c r="B1124" s="1">
        <v>0</v>
      </c>
      <c r="C1124" s="1">
        <v>77800</v>
      </c>
      <c r="D1124" s="1">
        <v>-77800</v>
      </c>
      <c r="E1124" s="1">
        <v>0</v>
      </c>
      <c r="F1124" s="6">
        <v>-1</v>
      </c>
    </row>
    <row r="1125" spans="1:6" x14ac:dyDescent="0.25">
      <c r="A1125" s="24" t="s">
        <v>328</v>
      </c>
      <c r="B1125" s="1">
        <v>46895.199999999997</v>
      </c>
      <c r="C1125" s="1">
        <v>49135.199999999997</v>
      </c>
      <c r="D1125" s="1">
        <v>-49135.199999999997</v>
      </c>
      <c r="E1125" s="1">
        <v>0</v>
      </c>
      <c r="F1125" s="6">
        <v>-1</v>
      </c>
    </row>
    <row r="1126" spans="1:6" x14ac:dyDescent="0.25">
      <c r="A1126" s="24" t="s">
        <v>316</v>
      </c>
      <c r="B1126" s="1">
        <v>1580.8</v>
      </c>
      <c r="C1126" s="1">
        <v>1580.8</v>
      </c>
      <c r="D1126" s="1">
        <v>-1580.8</v>
      </c>
      <c r="E1126" s="1">
        <v>0</v>
      </c>
      <c r="F1126" s="6">
        <v>-1</v>
      </c>
    </row>
    <row r="1127" spans="1:6" x14ac:dyDescent="0.25">
      <c r="A1127" s="24" t="s">
        <v>322</v>
      </c>
      <c r="B1127" s="1">
        <v>2860</v>
      </c>
      <c r="C1127" s="1">
        <v>2860</v>
      </c>
      <c r="D1127" s="1">
        <v>-2860</v>
      </c>
      <c r="E1127" s="1">
        <v>0</v>
      </c>
      <c r="F1127" s="6">
        <v>-1</v>
      </c>
    </row>
    <row r="1128" spans="1:6" x14ac:dyDescent="0.25">
      <c r="A1128" s="24" t="s">
        <v>349</v>
      </c>
      <c r="B1128" s="1">
        <v>12308.8</v>
      </c>
      <c r="C1128" s="1">
        <v>12308.8</v>
      </c>
      <c r="D1128" s="1">
        <v>-12308.8</v>
      </c>
      <c r="E1128" s="1">
        <v>0</v>
      </c>
      <c r="F1128" s="6">
        <v>-1</v>
      </c>
    </row>
    <row r="1129" spans="1:6" x14ac:dyDescent="0.25">
      <c r="A1129" s="24" t="s">
        <v>352</v>
      </c>
      <c r="B1129" s="1">
        <v>8260</v>
      </c>
      <c r="C1129" s="1">
        <v>8260</v>
      </c>
      <c r="D1129" s="1">
        <v>-8260</v>
      </c>
      <c r="E1129" s="1">
        <v>0</v>
      </c>
      <c r="F1129" s="6">
        <v>-1</v>
      </c>
    </row>
    <row r="1130" spans="1:6" x14ac:dyDescent="0.25">
      <c r="A1130" s="23" t="s">
        <v>32</v>
      </c>
      <c r="B1130" s="1">
        <v>6288230.4299999997</v>
      </c>
      <c r="C1130" s="1">
        <v>6121614.54</v>
      </c>
      <c r="D1130" s="1">
        <v>-439341.3</v>
      </c>
      <c r="E1130" s="1">
        <v>5682273.2400000002</v>
      </c>
      <c r="F1130" s="6">
        <v>-7.1768860507182466E-2</v>
      </c>
    </row>
    <row r="1131" spans="1:6" x14ac:dyDescent="0.25">
      <c r="A1131" s="24" t="s">
        <v>350</v>
      </c>
      <c r="B1131" s="1">
        <v>3844673.2800000003</v>
      </c>
      <c r="C1131" s="1">
        <v>3769814.54</v>
      </c>
      <c r="D1131" s="1">
        <v>-40556.76</v>
      </c>
      <c r="E1131" s="1">
        <v>3729257.7800000003</v>
      </c>
      <c r="F1131" s="6">
        <v>-1.0758290512614978E-2</v>
      </c>
    </row>
    <row r="1132" spans="1:6" x14ac:dyDescent="0.25">
      <c r="A1132" s="24" t="s">
        <v>351</v>
      </c>
      <c r="B1132" s="1">
        <v>2443557.15</v>
      </c>
      <c r="C1132" s="1">
        <v>2351800</v>
      </c>
      <c r="D1132" s="1">
        <v>-398784.54</v>
      </c>
      <c r="E1132" s="1">
        <v>1953015.46</v>
      </c>
      <c r="F1132" s="6">
        <v>-0.16956566884939195</v>
      </c>
    </row>
    <row r="1133" spans="1:6" x14ac:dyDescent="0.25">
      <c r="A1133" s="22" t="s">
        <v>171</v>
      </c>
      <c r="B1133" s="1">
        <v>44956.85</v>
      </c>
      <c r="C1133" s="1">
        <v>44956.85</v>
      </c>
      <c r="D1133" s="1">
        <v>-31872.82</v>
      </c>
      <c r="E1133" s="1">
        <v>13084.029999999999</v>
      </c>
      <c r="F1133" s="6">
        <v>-0.70896470726930383</v>
      </c>
    </row>
    <row r="1134" spans="1:6" x14ac:dyDescent="0.25">
      <c r="A1134" s="23" t="s">
        <v>26</v>
      </c>
      <c r="B1134" s="1">
        <v>13084.029999999999</v>
      </c>
      <c r="C1134" s="1">
        <v>13084.029999999999</v>
      </c>
      <c r="D1134" s="1">
        <v>0</v>
      </c>
      <c r="E1134" s="1">
        <v>13084.029999999999</v>
      </c>
      <c r="F1134" s="6">
        <v>0</v>
      </c>
    </row>
    <row r="1135" spans="1:6" x14ac:dyDescent="0.25">
      <c r="A1135" s="24" t="s">
        <v>353</v>
      </c>
      <c r="B1135" s="1">
        <v>817</v>
      </c>
      <c r="C1135" s="1">
        <v>817</v>
      </c>
      <c r="D1135" s="1">
        <v>0</v>
      </c>
      <c r="E1135" s="1">
        <v>817</v>
      </c>
      <c r="F1135" s="6">
        <v>0</v>
      </c>
    </row>
    <row r="1136" spans="1:6" x14ac:dyDescent="0.25">
      <c r="A1136" s="24" t="s">
        <v>354</v>
      </c>
      <c r="B1136" s="1">
        <v>405.82</v>
      </c>
      <c r="C1136" s="1">
        <v>405.82</v>
      </c>
      <c r="D1136" s="1">
        <v>0</v>
      </c>
      <c r="E1136" s="1">
        <v>405.82</v>
      </c>
      <c r="F1136" s="6">
        <v>0</v>
      </c>
    </row>
    <row r="1137" spans="1:6" x14ac:dyDescent="0.25">
      <c r="A1137" s="24" t="s">
        <v>356</v>
      </c>
      <c r="B1137" s="1">
        <v>9804</v>
      </c>
      <c r="C1137" s="1">
        <v>9804</v>
      </c>
      <c r="D1137" s="1">
        <v>0</v>
      </c>
      <c r="E1137" s="1">
        <v>9804</v>
      </c>
      <c r="F1137" s="6">
        <v>0</v>
      </c>
    </row>
    <row r="1138" spans="1:6" x14ac:dyDescent="0.25">
      <c r="A1138" s="24" t="s">
        <v>357</v>
      </c>
      <c r="B1138" s="1">
        <v>1240.21</v>
      </c>
      <c r="C1138" s="1">
        <v>1240.21</v>
      </c>
      <c r="D1138" s="1">
        <v>0</v>
      </c>
      <c r="E1138" s="1">
        <v>1240.21</v>
      </c>
      <c r="F1138" s="6">
        <v>0</v>
      </c>
    </row>
    <row r="1139" spans="1:6" x14ac:dyDescent="0.25">
      <c r="A1139" s="24" t="s">
        <v>358</v>
      </c>
      <c r="B1139" s="1">
        <v>817</v>
      </c>
      <c r="C1139" s="1">
        <v>817</v>
      </c>
      <c r="D1139" s="1">
        <v>0</v>
      </c>
      <c r="E1139" s="1">
        <v>817</v>
      </c>
      <c r="F1139" s="6">
        <v>0</v>
      </c>
    </row>
    <row r="1140" spans="1:6" x14ac:dyDescent="0.25">
      <c r="A1140" s="23" t="s">
        <v>27</v>
      </c>
      <c r="B1140" s="1">
        <v>31872.82</v>
      </c>
      <c r="C1140" s="1">
        <v>31872.82</v>
      </c>
      <c r="D1140" s="1">
        <v>-31872.82</v>
      </c>
      <c r="E1140" s="1">
        <v>0</v>
      </c>
      <c r="F1140" s="6">
        <v>-1</v>
      </c>
    </row>
    <row r="1141" spans="1:6" x14ac:dyDescent="0.25">
      <c r="A1141" s="24" t="s">
        <v>275</v>
      </c>
      <c r="B1141" s="1">
        <v>2800</v>
      </c>
      <c r="C1141" s="1">
        <v>2800</v>
      </c>
      <c r="D1141" s="1">
        <v>-2800</v>
      </c>
      <c r="E1141" s="1">
        <v>0</v>
      </c>
      <c r="F1141" s="6">
        <v>-1</v>
      </c>
    </row>
    <row r="1142" spans="1:6" x14ac:dyDescent="0.25">
      <c r="A1142" s="24" t="s">
        <v>276</v>
      </c>
      <c r="B1142" s="1">
        <v>13000</v>
      </c>
      <c r="C1142" s="1">
        <v>13000</v>
      </c>
      <c r="D1142" s="1">
        <v>-13000</v>
      </c>
      <c r="E1142" s="1">
        <v>0</v>
      </c>
      <c r="F1142" s="6">
        <v>-1</v>
      </c>
    </row>
    <row r="1143" spans="1:6" x14ac:dyDescent="0.25">
      <c r="A1143" s="24" t="s">
        <v>326</v>
      </c>
      <c r="B1143" s="1">
        <v>6172.82</v>
      </c>
      <c r="C1143" s="1">
        <v>6172.82</v>
      </c>
      <c r="D1143" s="1">
        <v>-6172.82</v>
      </c>
      <c r="E1143" s="1">
        <v>0</v>
      </c>
      <c r="F1143" s="6">
        <v>-1</v>
      </c>
    </row>
    <row r="1144" spans="1:6" x14ac:dyDescent="0.25">
      <c r="A1144" s="24" t="s">
        <v>319</v>
      </c>
      <c r="B1144" s="1">
        <v>3400</v>
      </c>
      <c r="C1144" s="1">
        <v>3400</v>
      </c>
      <c r="D1144" s="1">
        <v>-3400</v>
      </c>
      <c r="E1144" s="1">
        <v>0</v>
      </c>
      <c r="F1144" s="6">
        <v>-1</v>
      </c>
    </row>
    <row r="1145" spans="1:6" x14ac:dyDescent="0.25">
      <c r="A1145" s="24" t="s">
        <v>328</v>
      </c>
      <c r="B1145" s="1">
        <v>4500</v>
      </c>
      <c r="C1145" s="1">
        <v>4500</v>
      </c>
      <c r="D1145" s="1">
        <v>-4500</v>
      </c>
      <c r="E1145" s="1">
        <v>0</v>
      </c>
      <c r="F1145" s="6">
        <v>-1</v>
      </c>
    </row>
    <row r="1146" spans="1:6" x14ac:dyDescent="0.25">
      <c r="A1146" s="24" t="s">
        <v>322</v>
      </c>
      <c r="B1146" s="1">
        <v>2000</v>
      </c>
      <c r="C1146" s="1">
        <v>2000</v>
      </c>
      <c r="D1146" s="1">
        <v>-2000</v>
      </c>
      <c r="E1146" s="1">
        <v>0</v>
      </c>
      <c r="F1146" s="6">
        <v>-1</v>
      </c>
    </row>
    <row r="1147" spans="1:6" x14ac:dyDescent="0.25">
      <c r="A1147" s="22" t="s">
        <v>172</v>
      </c>
      <c r="B1147" s="1">
        <v>19299</v>
      </c>
      <c r="C1147" s="1">
        <v>19299</v>
      </c>
      <c r="D1147" s="1">
        <v>-19299</v>
      </c>
      <c r="E1147" s="1">
        <v>0</v>
      </c>
      <c r="F1147" s="6">
        <v>-1</v>
      </c>
    </row>
    <row r="1148" spans="1:6" x14ac:dyDescent="0.25">
      <c r="A1148" s="23" t="s">
        <v>27</v>
      </c>
      <c r="B1148" s="1">
        <v>19299</v>
      </c>
      <c r="C1148" s="1">
        <v>19299</v>
      </c>
      <c r="D1148" s="1">
        <v>-19299</v>
      </c>
      <c r="E1148" s="1">
        <v>0</v>
      </c>
      <c r="F1148" s="6">
        <v>-1</v>
      </c>
    </row>
    <row r="1149" spans="1:6" x14ac:dyDescent="0.25">
      <c r="A1149" s="24" t="s">
        <v>276</v>
      </c>
      <c r="B1149" s="1">
        <v>5600</v>
      </c>
      <c r="C1149" s="1">
        <v>5600</v>
      </c>
      <c r="D1149" s="1">
        <v>-5600</v>
      </c>
      <c r="E1149" s="1">
        <v>0</v>
      </c>
      <c r="F1149" s="6">
        <v>-1</v>
      </c>
    </row>
    <row r="1150" spans="1:6" x14ac:dyDescent="0.25">
      <c r="A1150" s="24" t="s">
        <v>326</v>
      </c>
      <c r="B1150" s="1">
        <v>3700</v>
      </c>
      <c r="C1150" s="1">
        <v>3700</v>
      </c>
      <c r="D1150" s="1">
        <v>-3700</v>
      </c>
      <c r="E1150" s="1">
        <v>0</v>
      </c>
      <c r="F1150" s="6">
        <v>-1</v>
      </c>
    </row>
    <row r="1151" spans="1:6" x14ac:dyDescent="0.25">
      <c r="A1151" s="24" t="s">
        <v>319</v>
      </c>
      <c r="B1151" s="1">
        <v>2799</v>
      </c>
      <c r="C1151" s="1">
        <v>2799</v>
      </c>
      <c r="D1151" s="1">
        <v>-2799</v>
      </c>
      <c r="E1151" s="1">
        <v>0</v>
      </c>
      <c r="F1151" s="6">
        <v>-1</v>
      </c>
    </row>
    <row r="1152" spans="1:6" x14ac:dyDescent="0.25">
      <c r="A1152" s="24" t="s">
        <v>328</v>
      </c>
      <c r="B1152" s="1">
        <v>1000</v>
      </c>
      <c r="C1152" s="1">
        <v>1000</v>
      </c>
      <c r="D1152" s="1">
        <v>-1000</v>
      </c>
      <c r="E1152" s="1">
        <v>0</v>
      </c>
      <c r="F1152" s="6">
        <v>-1</v>
      </c>
    </row>
    <row r="1153" spans="1:6" x14ac:dyDescent="0.25">
      <c r="A1153" s="24" t="s">
        <v>316</v>
      </c>
      <c r="B1153" s="1">
        <v>2000</v>
      </c>
      <c r="C1153" s="1">
        <v>2000</v>
      </c>
      <c r="D1153" s="1">
        <v>-2000</v>
      </c>
      <c r="E1153" s="1">
        <v>0</v>
      </c>
      <c r="F1153" s="6">
        <v>-1</v>
      </c>
    </row>
    <row r="1154" spans="1:6" x14ac:dyDescent="0.25">
      <c r="A1154" s="24" t="s">
        <v>322</v>
      </c>
      <c r="B1154" s="1">
        <v>400</v>
      </c>
      <c r="C1154" s="1">
        <v>400</v>
      </c>
      <c r="D1154" s="1">
        <v>-400</v>
      </c>
      <c r="E1154" s="1">
        <v>0</v>
      </c>
      <c r="F1154" s="6">
        <v>-1</v>
      </c>
    </row>
    <row r="1155" spans="1:6" x14ac:dyDescent="0.25">
      <c r="A1155" s="24" t="s">
        <v>349</v>
      </c>
      <c r="B1155" s="1">
        <v>3000</v>
      </c>
      <c r="C1155" s="1">
        <v>3000</v>
      </c>
      <c r="D1155" s="1">
        <v>-3000</v>
      </c>
      <c r="E1155" s="1">
        <v>0</v>
      </c>
      <c r="F1155" s="6">
        <v>-1</v>
      </c>
    </row>
    <row r="1156" spans="1:6" x14ac:dyDescent="0.25">
      <c r="A1156" s="24" t="s">
        <v>352</v>
      </c>
      <c r="B1156" s="1">
        <v>800</v>
      </c>
      <c r="C1156" s="1">
        <v>800</v>
      </c>
      <c r="D1156" s="1">
        <v>-800</v>
      </c>
      <c r="E1156" s="1">
        <v>0</v>
      </c>
      <c r="F1156" s="6">
        <v>-1</v>
      </c>
    </row>
    <row r="1157" spans="1:6" x14ac:dyDescent="0.25">
      <c r="A1157" s="22" t="s">
        <v>173</v>
      </c>
      <c r="B1157" s="1">
        <v>163417.1</v>
      </c>
      <c r="C1157" s="1">
        <v>165442.43</v>
      </c>
      <c r="D1157" s="1">
        <v>-28100</v>
      </c>
      <c r="E1157" s="1">
        <v>137342.43</v>
      </c>
      <c r="F1157" s="6">
        <v>-0.16984760197248069</v>
      </c>
    </row>
    <row r="1158" spans="1:6" x14ac:dyDescent="0.25">
      <c r="A1158" s="23" t="s">
        <v>26</v>
      </c>
      <c r="B1158" s="1">
        <v>128417.1</v>
      </c>
      <c r="C1158" s="1">
        <v>130442.43000000001</v>
      </c>
      <c r="D1158" s="1">
        <v>6900</v>
      </c>
      <c r="E1158" s="1">
        <v>137342.43</v>
      </c>
      <c r="F1158" s="6">
        <v>5.2896898654831867E-2</v>
      </c>
    </row>
    <row r="1159" spans="1:6" x14ac:dyDescent="0.25">
      <c r="A1159" s="24" t="s">
        <v>353</v>
      </c>
      <c r="B1159" s="1">
        <v>8040</v>
      </c>
      <c r="C1159" s="1">
        <v>8040</v>
      </c>
      <c r="D1159" s="1">
        <v>0</v>
      </c>
      <c r="E1159" s="1">
        <v>8040</v>
      </c>
      <c r="F1159" s="6">
        <v>0</v>
      </c>
    </row>
    <row r="1160" spans="1:6" x14ac:dyDescent="0.25">
      <c r="A1160" s="24" t="s">
        <v>354</v>
      </c>
      <c r="B1160" s="1">
        <v>3652.38</v>
      </c>
      <c r="C1160" s="1">
        <v>3652.38</v>
      </c>
      <c r="D1160" s="1">
        <v>0</v>
      </c>
      <c r="E1160" s="1">
        <v>3652.38</v>
      </c>
      <c r="F1160" s="6">
        <v>0</v>
      </c>
    </row>
    <row r="1161" spans="1:6" x14ac:dyDescent="0.25">
      <c r="A1161" s="24" t="s">
        <v>355</v>
      </c>
      <c r="B1161" s="1">
        <v>0</v>
      </c>
      <c r="C1161" s="1">
        <v>2025.33</v>
      </c>
      <c r="D1161" s="1">
        <v>1590.38</v>
      </c>
      <c r="E1161" s="1">
        <v>3615.71</v>
      </c>
      <c r="F1161" s="6">
        <v>0.78524487367490736</v>
      </c>
    </row>
    <row r="1162" spans="1:6" x14ac:dyDescent="0.25">
      <c r="A1162" s="24" t="s">
        <v>356</v>
      </c>
      <c r="B1162" s="1">
        <v>96480</v>
      </c>
      <c r="C1162" s="1">
        <v>96480</v>
      </c>
      <c r="D1162" s="1">
        <v>4320.26</v>
      </c>
      <c r="E1162" s="1">
        <v>100800.26</v>
      </c>
      <c r="F1162" s="6">
        <v>4.4778814262023223E-2</v>
      </c>
    </row>
    <row r="1163" spans="1:6" x14ac:dyDescent="0.25">
      <c r="A1163" s="24" t="s">
        <v>357</v>
      </c>
      <c r="B1163" s="1">
        <v>12204.72</v>
      </c>
      <c r="C1163" s="1">
        <v>12204.72</v>
      </c>
      <c r="D1163" s="1">
        <v>989.36</v>
      </c>
      <c r="E1163" s="1">
        <v>13194.08</v>
      </c>
      <c r="F1163" s="6">
        <v>8.106371961011806E-2</v>
      </c>
    </row>
    <row r="1164" spans="1:6" x14ac:dyDescent="0.25">
      <c r="A1164" s="24" t="s">
        <v>358</v>
      </c>
      <c r="B1164" s="1">
        <v>8040</v>
      </c>
      <c r="C1164" s="1">
        <v>8040</v>
      </c>
      <c r="D1164" s="1">
        <v>0</v>
      </c>
      <c r="E1164" s="1">
        <v>8040</v>
      </c>
      <c r="F1164" s="6">
        <v>0</v>
      </c>
    </row>
    <row r="1165" spans="1:6" x14ac:dyDescent="0.25">
      <c r="A1165" s="23" t="s">
        <v>27</v>
      </c>
      <c r="B1165" s="1">
        <v>27200</v>
      </c>
      <c r="C1165" s="1">
        <v>27200</v>
      </c>
      <c r="D1165" s="1">
        <v>-27200</v>
      </c>
      <c r="E1165" s="1">
        <v>0</v>
      </c>
      <c r="F1165" s="6">
        <v>-1</v>
      </c>
    </row>
    <row r="1166" spans="1:6" x14ac:dyDescent="0.25">
      <c r="A1166" s="24" t="s">
        <v>275</v>
      </c>
      <c r="B1166" s="1">
        <v>2500</v>
      </c>
      <c r="C1166" s="1">
        <v>2500</v>
      </c>
      <c r="D1166" s="1">
        <v>-2500</v>
      </c>
      <c r="E1166" s="1">
        <v>0</v>
      </c>
      <c r="F1166" s="6">
        <v>-1</v>
      </c>
    </row>
    <row r="1167" spans="1:6" x14ac:dyDescent="0.25">
      <c r="A1167" s="24" t="s">
        <v>276</v>
      </c>
      <c r="B1167" s="1">
        <v>1500</v>
      </c>
      <c r="C1167" s="1">
        <v>1500</v>
      </c>
      <c r="D1167" s="1">
        <v>-1500</v>
      </c>
      <c r="E1167" s="1">
        <v>0</v>
      </c>
      <c r="F1167" s="6">
        <v>-1</v>
      </c>
    </row>
    <row r="1168" spans="1:6" x14ac:dyDescent="0.25">
      <c r="A1168" s="24" t="s">
        <v>360</v>
      </c>
      <c r="B1168" s="1">
        <v>7500</v>
      </c>
      <c r="C1168" s="1">
        <v>7500</v>
      </c>
      <c r="D1168" s="1">
        <v>-7500</v>
      </c>
      <c r="E1168" s="1">
        <v>0</v>
      </c>
      <c r="F1168" s="6">
        <v>-1</v>
      </c>
    </row>
    <row r="1169" spans="1:6" x14ac:dyDescent="0.25">
      <c r="A1169" s="24" t="s">
        <v>318</v>
      </c>
      <c r="B1169" s="1">
        <v>1500</v>
      </c>
      <c r="C1169" s="1">
        <v>1500</v>
      </c>
      <c r="D1169" s="1">
        <v>-1500</v>
      </c>
      <c r="E1169" s="1">
        <v>0</v>
      </c>
      <c r="F1169" s="6">
        <v>-1</v>
      </c>
    </row>
    <row r="1170" spans="1:6" x14ac:dyDescent="0.25">
      <c r="A1170" s="24" t="s">
        <v>328</v>
      </c>
      <c r="B1170" s="1">
        <v>11100</v>
      </c>
      <c r="C1170" s="1">
        <v>11100</v>
      </c>
      <c r="D1170" s="1">
        <v>-11100</v>
      </c>
      <c r="E1170" s="1">
        <v>0</v>
      </c>
      <c r="F1170" s="6">
        <v>-1</v>
      </c>
    </row>
    <row r="1171" spans="1:6" x14ac:dyDescent="0.25">
      <c r="A1171" s="24" t="s">
        <v>322</v>
      </c>
      <c r="B1171" s="1">
        <v>600</v>
      </c>
      <c r="C1171" s="1">
        <v>600</v>
      </c>
      <c r="D1171" s="1">
        <v>-600</v>
      </c>
      <c r="E1171" s="1">
        <v>0</v>
      </c>
      <c r="F1171" s="6">
        <v>-1</v>
      </c>
    </row>
    <row r="1172" spans="1:6" x14ac:dyDescent="0.25">
      <c r="A1172" s="24" t="s">
        <v>352</v>
      </c>
      <c r="B1172" s="1">
        <v>1000</v>
      </c>
      <c r="C1172" s="1">
        <v>1000</v>
      </c>
      <c r="D1172" s="1">
        <v>-1000</v>
      </c>
      <c r="E1172" s="1">
        <v>0</v>
      </c>
      <c r="F1172" s="6">
        <v>-1</v>
      </c>
    </row>
    <row r="1173" spans="1:6" x14ac:dyDescent="0.25">
      <c r="A1173" s="24" t="s">
        <v>363</v>
      </c>
      <c r="B1173" s="1">
        <v>1500</v>
      </c>
      <c r="C1173" s="1">
        <v>1500</v>
      </c>
      <c r="D1173" s="1">
        <v>-1500</v>
      </c>
      <c r="E1173" s="1">
        <v>0</v>
      </c>
      <c r="F1173" s="6">
        <v>-1</v>
      </c>
    </row>
    <row r="1174" spans="1:6" x14ac:dyDescent="0.25">
      <c r="A1174" s="23" t="s">
        <v>28</v>
      </c>
      <c r="B1174" s="1">
        <v>7800</v>
      </c>
      <c r="C1174" s="1">
        <v>7800</v>
      </c>
      <c r="D1174" s="1">
        <v>-7800</v>
      </c>
      <c r="E1174" s="1">
        <v>0</v>
      </c>
      <c r="F1174" s="6">
        <v>-1</v>
      </c>
    </row>
    <row r="1175" spans="1:6" x14ac:dyDescent="0.25">
      <c r="A1175" s="24" t="s">
        <v>365</v>
      </c>
      <c r="B1175" s="1">
        <v>4500</v>
      </c>
      <c r="C1175" s="1">
        <v>4500</v>
      </c>
      <c r="D1175" s="1">
        <v>-4500</v>
      </c>
      <c r="E1175" s="1">
        <v>0</v>
      </c>
      <c r="F1175" s="6">
        <v>-1</v>
      </c>
    </row>
    <row r="1176" spans="1:6" x14ac:dyDescent="0.25">
      <c r="A1176" s="24" t="s">
        <v>325</v>
      </c>
      <c r="B1176" s="1">
        <v>3300</v>
      </c>
      <c r="C1176" s="1">
        <v>3300</v>
      </c>
      <c r="D1176" s="1">
        <v>-3300</v>
      </c>
      <c r="E1176" s="1">
        <v>0</v>
      </c>
      <c r="F1176" s="6">
        <v>-1</v>
      </c>
    </row>
    <row r="1177" spans="1:6" x14ac:dyDescent="0.25">
      <c r="A1177" s="22" t="s">
        <v>174</v>
      </c>
      <c r="B1177" s="1">
        <v>707371.46</v>
      </c>
      <c r="C1177" s="1">
        <v>707371.46</v>
      </c>
      <c r="D1177" s="1">
        <v>-412934.6</v>
      </c>
      <c r="E1177" s="1">
        <v>294436.86000000004</v>
      </c>
      <c r="F1177" s="6">
        <v>-0.58375920340354137</v>
      </c>
    </row>
    <row r="1178" spans="1:6" x14ac:dyDescent="0.25">
      <c r="A1178" s="23" t="s">
        <v>27</v>
      </c>
      <c r="B1178" s="1">
        <v>80000</v>
      </c>
      <c r="C1178" s="1">
        <v>90371.459999999992</v>
      </c>
      <c r="D1178" s="1">
        <v>-90371.459999999992</v>
      </c>
      <c r="E1178" s="1">
        <v>0</v>
      </c>
      <c r="F1178" s="6">
        <v>-1</v>
      </c>
    </row>
    <row r="1179" spans="1:6" x14ac:dyDescent="0.25">
      <c r="A1179" s="24" t="s">
        <v>366</v>
      </c>
      <c r="B1179" s="1">
        <v>60000</v>
      </c>
      <c r="C1179" s="1">
        <v>60000</v>
      </c>
      <c r="D1179" s="1">
        <v>-60000</v>
      </c>
      <c r="E1179" s="1">
        <v>0</v>
      </c>
      <c r="F1179" s="6">
        <v>-1</v>
      </c>
    </row>
    <row r="1180" spans="1:6" x14ac:dyDescent="0.25">
      <c r="A1180" s="24" t="s">
        <v>320</v>
      </c>
      <c r="B1180" s="1">
        <v>20000</v>
      </c>
      <c r="C1180" s="1">
        <v>30371.46</v>
      </c>
      <c r="D1180" s="1">
        <v>-30371.46</v>
      </c>
      <c r="E1180" s="1">
        <v>0</v>
      </c>
      <c r="F1180" s="6">
        <v>-1</v>
      </c>
    </row>
    <row r="1181" spans="1:6" x14ac:dyDescent="0.25">
      <c r="A1181" s="23" t="s">
        <v>32</v>
      </c>
      <c r="B1181" s="1">
        <v>627371.46</v>
      </c>
      <c r="C1181" s="1">
        <v>617000</v>
      </c>
      <c r="D1181" s="1">
        <v>-322563.13999999996</v>
      </c>
      <c r="E1181" s="1">
        <v>294436.86000000004</v>
      </c>
      <c r="F1181" s="6">
        <v>-0.52279277147487835</v>
      </c>
    </row>
    <row r="1182" spans="1:6" x14ac:dyDescent="0.25">
      <c r="A1182" s="24" t="s">
        <v>350</v>
      </c>
      <c r="B1182" s="1">
        <v>455528.6</v>
      </c>
      <c r="C1182" s="1">
        <v>75000</v>
      </c>
      <c r="D1182" s="1">
        <v>-50018.98</v>
      </c>
      <c r="E1182" s="1">
        <v>24981.019999999997</v>
      </c>
      <c r="F1182" s="6">
        <v>-0.66691973333333343</v>
      </c>
    </row>
    <row r="1183" spans="1:6" x14ac:dyDescent="0.25">
      <c r="A1183" s="24" t="s">
        <v>351</v>
      </c>
      <c r="B1183" s="1">
        <v>171842.86</v>
      </c>
      <c r="C1183" s="1">
        <v>542000</v>
      </c>
      <c r="D1183" s="1">
        <v>-272544.15999999997</v>
      </c>
      <c r="E1183" s="1">
        <v>269455.84000000003</v>
      </c>
      <c r="F1183" s="6">
        <v>-0.50284900369003682</v>
      </c>
    </row>
    <row r="1184" spans="1:6" x14ac:dyDescent="0.25">
      <c r="A1184" s="22" t="s">
        <v>175</v>
      </c>
      <c r="B1184" s="1">
        <v>135633.84</v>
      </c>
      <c r="C1184" s="1">
        <v>135633.84</v>
      </c>
      <c r="D1184" s="1">
        <v>-135633.84</v>
      </c>
      <c r="E1184" s="1">
        <v>0</v>
      </c>
      <c r="F1184" s="6">
        <v>-1</v>
      </c>
    </row>
    <row r="1185" spans="1:6" x14ac:dyDescent="0.25">
      <c r="A1185" s="23" t="s">
        <v>27</v>
      </c>
      <c r="B1185" s="1">
        <v>135633.84</v>
      </c>
      <c r="C1185" s="1">
        <v>135633.84</v>
      </c>
      <c r="D1185" s="1">
        <v>-135633.84</v>
      </c>
      <c r="E1185" s="1">
        <v>0</v>
      </c>
      <c r="F1185" s="6">
        <v>-1</v>
      </c>
    </row>
    <row r="1186" spans="1:6" x14ac:dyDescent="0.25">
      <c r="A1186" s="24" t="s">
        <v>276</v>
      </c>
      <c r="B1186" s="1">
        <v>10000</v>
      </c>
      <c r="C1186" s="1">
        <v>10000</v>
      </c>
      <c r="D1186" s="1">
        <v>-10000</v>
      </c>
      <c r="E1186" s="1">
        <v>0</v>
      </c>
      <c r="F1186" s="6">
        <v>-1</v>
      </c>
    </row>
    <row r="1187" spans="1:6" x14ac:dyDescent="0.25">
      <c r="A1187" s="24" t="s">
        <v>326</v>
      </c>
      <c r="B1187" s="1">
        <v>67633.84</v>
      </c>
      <c r="C1187" s="1">
        <v>67633.84</v>
      </c>
      <c r="D1187" s="1">
        <v>-67633.84</v>
      </c>
      <c r="E1187" s="1">
        <v>0</v>
      </c>
      <c r="F1187" s="6">
        <v>-1</v>
      </c>
    </row>
    <row r="1188" spans="1:6" x14ac:dyDescent="0.25">
      <c r="A1188" s="24" t="s">
        <v>319</v>
      </c>
      <c r="B1188" s="1">
        <v>15000</v>
      </c>
      <c r="C1188" s="1">
        <v>15000</v>
      </c>
      <c r="D1188" s="1">
        <v>-15000</v>
      </c>
      <c r="E1188" s="1">
        <v>0</v>
      </c>
      <c r="F1188" s="6">
        <v>-1</v>
      </c>
    </row>
    <row r="1189" spans="1:6" x14ac:dyDescent="0.25">
      <c r="A1189" s="24" t="s">
        <v>328</v>
      </c>
      <c r="B1189" s="1">
        <v>5000</v>
      </c>
      <c r="C1189" s="1">
        <v>5000</v>
      </c>
      <c r="D1189" s="1">
        <v>-5000</v>
      </c>
      <c r="E1189" s="1">
        <v>0</v>
      </c>
      <c r="F1189" s="6">
        <v>-1</v>
      </c>
    </row>
    <row r="1190" spans="1:6" x14ac:dyDescent="0.25">
      <c r="A1190" s="24" t="s">
        <v>316</v>
      </c>
      <c r="B1190" s="1">
        <v>30000</v>
      </c>
      <c r="C1190" s="1">
        <v>30000</v>
      </c>
      <c r="D1190" s="1">
        <v>-30000</v>
      </c>
      <c r="E1190" s="1">
        <v>0</v>
      </c>
      <c r="F1190" s="6">
        <v>-1</v>
      </c>
    </row>
    <row r="1191" spans="1:6" x14ac:dyDescent="0.25">
      <c r="A1191" s="24" t="s">
        <v>322</v>
      </c>
      <c r="B1191" s="1">
        <v>1000</v>
      </c>
      <c r="C1191" s="1">
        <v>1000</v>
      </c>
      <c r="D1191" s="1">
        <v>-1000</v>
      </c>
      <c r="E1191" s="1">
        <v>0</v>
      </c>
      <c r="F1191" s="6">
        <v>-1</v>
      </c>
    </row>
    <row r="1192" spans="1:6" x14ac:dyDescent="0.25">
      <c r="A1192" s="24" t="s">
        <v>352</v>
      </c>
      <c r="B1192" s="1">
        <v>7000</v>
      </c>
      <c r="C1192" s="1">
        <v>7000</v>
      </c>
      <c r="D1192" s="1">
        <v>-7000</v>
      </c>
      <c r="E1192" s="1">
        <v>0</v>
      </c>
      <c r="F1192" s="6">
        <v>-1</v>
      </c>
    </row>
    <row r="1193" spans="1:6" x14ac:dyDescent="0.25">
      <c r="A1193" s="21" t="s">
        <v>138</v>
      </c>
      <c r="B1193" s="1">
        <v>74700</v>
      </c>
      <c r="C1193" s="1">
        <v>74700</v>
      </c>
      <c r="D1193" s="1">
        <v>-74700</v>
      </c>
      <c r="E1193" s="1">
        <v>0</v>
      </c>
      <c r="F1193" s="6">
        <v>-1</v>
      </c>
    </row>
    <row r="1194" spans="1:6" x14ac:dyDescent="0.25">
      <c r="A1194" s="22" t="s">
        <v>176</v>
      </c>
      <c r="B1194" s="1">
        <v>74700</v>
      </c>
      <c r="C1194" s="1">
        <v>74700</v>
      </c>
      <c r="D1194" s="1">
        <v>-74700</v>
      </c>
      <c r="E1194" s="1">
        <v>0</v>
      </c>
      <c r="F1194" s="6">
        <v>-1</v>
      </c>
    </row>
    <row r="1195" spans="1:6" x14ac:dyDescent="0.25">
      <c r="A1195" s="23" t="s">
        <v>27</v>
      </c>
      <c r="B1195" s="1">
        <v>74700</v>
      </c>
      <c r="C1195" s="1">
        <v>74700</v>
      </c>
      <c r="D1195" s="1">
        <v>-74700</v>
      </c>
      <c r="E1195" s="1">
        <v>0</v>
      </c>
      <c r="F1195" s="6">
        <v>-1</v>
      </c>
    </row>
    <row r="1196" spans="1:6" x14ac:dyDescent="0.25">
      <c r="A1196" s="24" t="s">
        <v>276</v>
      </c>
      <c r="B1196" s="1">
        <v>26000</v>
      </c>
      <c r="C1196" s="1">
        <v>26000</v>
      </c>
      <c r="D1196" s="1">
        <v>-26000</v>
      </c>
      <c r="E1196" s="1">
        <v>0</v>
      </c>
      <c r="F1196" s="6">
        <v>-1</v>
      </c>
    </row>
    <row r="1197" spans="1:6" x14ac:dyDescent="0.25">
      <c r="A1197" s="24" t="s">
        <v>326</v>
      </c>
      <c r="B1197" s="1">
        <v>3000</v>
      </c>
      <c r="C1197" s="1">
        <v>3000</v>
      </c>
      <c r="D1197" s="1">
        <v>-3000</v>
      </c>
      <c r="E1197" s="1">
        <v>0</v>
      </c>
      <c r="F1197" s="6">
        <v>-1</v>
      </c>
    </row>
    <row r="1198" spans="1:6" x14ac:dyDescent="0.25">
      <c r="A1198" s="24" t="s">
        <v>319</v>
      </c>
      <c r="B1198" s="1">
        <v>4000</v>
      </c>
      <c r="C1198" s="1">
        <v>4000</v>
      </c>
      <c r="D1198" s="1">
        <v>-4000</v>
      </c>
      <c r="E1198" s="1">
        <v>0</v>
      </c>
      <c r="F1198" s="6">
        <v>-1</v>
      </c>
    </row>
    <row r="1199" spans="1:6" x14ac:dyDescent="0.25">
      <c r="A1199" s="24" t="s">
        <v>321</v>
      </c>
      <c r="B1199" s="1">
        <v>28700</v>
      </c>
      <c r="C1199" s="1">
        <v>28700</v>
      </c>
      <c r="D1199" s="1">
        <v>-28700</v>
      </c>
      <c r="E1199" s="1">
        <v>0</v>
      </c>
      <c r="F1199" s="6">
        <v>-1</v>
      </c>
    </row>
    <row r="1200" spans="1:6" x14ac:dyDescent="0.25">
      <c r="A1200" s="24" t="s">
        <v>328</v>
      </c>
      <c r="B1200" s="1">
        <v>7000</v>
      </c>
      <c r="C1200" s="1">
        <v>7000</v>
      </c>
      <c r="D1200" s="1">
        <v>-7000</v>
      </c>
      <c r="E1200" s="1">
        <v>0</v>
      </c>
      <c r="F1200" s="6">
        <v>-1</v>
      </c>
    </row>
    <row r="1201" spans="1:6" x14ac:dyDescent="0.25">
      <c r="A1201" s="24" t="s">
        <v>316</v>
      </c>
      <c r="B1201" s="1">
        <v>2500</v>
      </c>
      <c r="C1201" s="1">
        <v>2500</v>
      </c>
      <c r="D1201" s="1">
        <v>-2500</v>
      </c>
      <c r="E1201" s="1">
        <v>0</v>
      </c>
      <c r="F1201" s="6">
        <v>-1</v>
      </c>
    </row>
    <row r="1202" spans="1:6" x14ac:dyDescent="0.25">
      <c r="A1202" s="24" t="s">
        <v>322</v>
      </c>
      <c r="B1202" s="1">
        <v>1000</v>
      </c>
      <c r="C1202" s="1">
        <v>1000</v>
      </c>
      <c r="D1202" s="1">
        <v>-1000</v>
      </c>
      <c r="E1202" s="1">
        <v>0</v>
      </c>
      <c r="F1202" s="6">
        <v>-1</v>
      </c>
    </row>
    <row r="1203" spans="1:6" x14ac:dyDescent="0.25">
      <c r="A1203" s="24" t="s">
        <v>352</v>
      </c>
      <c r="B1203" s="1">
        <v>2500</v>
      </c>
      <c r="C1203" s="1">
        <v>2500</v>
      </c>
      <c r="D1203" s="1">
        <v>-2500</v>
      </c>
      <c r="E1203" s="1">
        <v>0</v>
      </c>
      <c r="F1203" s="6">
        <v>-1</v>
      </c>
    </row>
    <row r="1204" spans="1:6" x14ac:dyDescent="0.25">
      <c r="A1204" s="21" t="s">
        <v>139</v>
      </c>
      <c r="B1204" s="1">
        <v>5500</v>
      </c>
      <c r="C1204" s="1">
        <v>5500</v>
      </c>
      <c r="D1204" s="1">
        <v>-5500</v>
      </c>
      <c r="E1204" s="1">
        <v>0</v>
      </c>
      <c r="F1204" s="6">
        <v>-1</v>
      </c>
    </row>
    <row r="1205" spans="1:6" x14ac:dyDescent="0.25">
      <c r="A1205" s="22" t="s">
        <v>177</v>
      </c>
      <c r="B1205" s="1">
        <v>5500</v>
      </c>
      <c r="C1205" s="1">
        <v>5500</v>
      </c>
      <c r="D1205" s="1">
        <v>-5500</v>
      </c>
      <c r="E1205" s="1">
        <v>0</v>
      </c>
      <c r="F1205" s="6">
        <v>-1</v>
      </c>
    </row>
    <row r="1206" spans="1:6" x14ac:dyDescent="0.25">
      <c r="A1206" s="23" t="s">
        <v>27</v>
      </c>
      <c r="B1206" s="1">
        <v>5500</v>
      </c>
      <c r="C1206" s="1">
        <v>5500</v>
      </c>
      <c r="D1206" s="1">
        <v>-5500</v>
      </c>
      <c r="E1206" s="1">
        <v>0</v>
      </c>
      <c r="F1206" s="6">
        <v>-1</v>
      </c>
    </row>
    <row r="1207" spans="1:6" x14ac:dyDescent="0.25">
      <c r="A1207" s="24" t="s">
        <v>349</v>
      </c>
      <c r="B1207" s="1">
        <v>5500</v>
      </c>
      <c r="C1207" s="1">
        <v>5500</v>
      </c>
      <c r="D1207" s="1">
        <v>-5500</v>
      </c>
      <c r="E1207" s="1">
        <v>0</v>
      </c>
      <c r="F1207" s="6">
        <v>-1</v>
      </c>
    </row>
    <row r="1208" spans="1:6" x14ac:dyDescent="0.25">
      <c r="A1208" s="21" t="s">
        <v>140</v>
      </c>
      <c r="B1208" s="1">
        <v>167731.06</v>
      </c>
      <c r="C1208" s="1">
        <v>167731.05999999997</v>
      </c>
      <c r="D1208" s="1">
        <v>-128784.45</v>
      </c>
      <c r="E1208" s="1">
        <v>38946.610000000008</v>
      </c>
      <c r="F1208" s="6">
        <v>-0.76780323215032453</v>
      </c>
    </row>
    <row r="1209" spans="1:6" x14ac:dyDescent="0.25">
      <c r="A1209" s="22" t="s">
        <v>178</v>
      </c>
      <c r="B1209" s="1">
        <v>90920.920000000013</v>
      </c>
      <c r="C1209" s="1">
        <v>90920.920000000013</v>
      </c>
      <c r="D1209" s="1">
        <v>-71794.64</v>
      </c>
      <c r="E1209" s="1">
        <v>19126.280000000002</v>
      </c>
      <c r="F1209" s="6">
        <v>-0.78963829226541027</v>
      </c>
    </row>
    <row r="1210" spans="1:6" x14ac:dyDescent="0.25">
      <c r="A1210" s="23" t="s">
        <v>27</v>
      </c>
      <c r="B1210" s="1">
        <v>90920.920000000013</v>
      </c>
      <c r="C1210" s="1">
        <v>90920.920000000013</v>
      </c>
      <c r="D1210" s="1">
        <v>-71794.64</v>
      </c>
      <c r="E1210" s="1">
        <v>19126.280000000002</v>
      </c>
      <c r="F1210" s="6">
        <v>-0.78963829226541027</v>
      </c>
    </row>
    <row r="1211" spans="1:6" x14ac:dyDescent="0.25">
      <c r="A1211" s="24" t="s">
        <v>275</v>
      </c>
      <c r="B1211" s="1">
        <v>10000</v>
      </c>
      <c r="C1211" s="1">
        <v>10000</v>
      </c>
      <c r="D1211" s="1">
        <v>-10000</v>
      </c>
      <c r="E1211" s="1">
        <v>0</v>
      </c>
      <c r="F1211" s="6">
        <v>-1</v>
      </c>
    </row>
    <row r="1212" spans="1:6" x14ac:dyDescent="0.25">
      <c r="A1212" s="24" t="s">
        <v>276</v>
      </c>
      <c r="B1212" s="1">
        <v>3000</v>
      </c>
      <c r="C1212" s="1">
        <v>3000</v>
      </c>
      <c r="D1212" s="1">
        <v>-3000</v>
      </c>
      <c r="E1212" s="1">
        <v>0</v>
      </c>
      <c r="F1212" s="6">
        <v>-1</v>
      </c>
    </row>
    <row r="1213" spans="1:6" x14ac:dyDescent="0.25">
      <c r="A1213" s="24" t="s">
        <v>319</v>
      </c>
      <c r="B1213" s="1">
        <v>21090.240000000002</v>
      </c>
      <c r="C1213" s="1">
        <v>21090.240000000002</v>
      </c>
      <c r="D1213" s="1">
        <v>-14059.96</v>
      </c>
      <c r="E1213" s="1">
        <v>7030.2800000000025</v>
      </c>
      <c r="F1213" s="6">
        <v>-0.66665718360720405</v>
      </c>
    </row>
    <row r="1214" spans="1:6" x14ac:dyDescent="0.25">
      <c r="A1214" s="24" t="s">
        <v>321</v>
      </c>
      <c r="B1214" s="1">
        <v>56830.68</v>
      </c>
      <c r="C1214" s="1">
        <v>56830.68</v>
      </c>
      <c r="D1214" s="1">
        <v>-44734.68</v>
      </c>
      <c r="E1214" s="1">
        <v>12096</v>
      </c>
      <c r="F1214" s="6">
        <v>-0.78715721860093879</v>
      </c>
    </row>
    <row r="1215" spans="1:6" x14ac:dyDescent="0.25">
      <c r="A1215" s="22" t="s">
        <v>179</v>
      </c>
      <c r="B1215" s="1">
        <v>51394.12</v>
      </c>
      <c r="C1215" s="1">
        <v>51394.12</v>
      </c>
      <c r="D1215" s="1">
        <v>-45346.119999999995</v>
      </c>
      <c r="E1215" s="1">
        <v>6048.0000000000036</v>
      </c>
      <c r="F1215" s="6">
        <v>-0.88232116825815854</v>
      </c>
    </row>
    <row r="1216" spans="1:6" x14ac:dyDescent="0.25">
      <c r="A1216" s="23" t="s">
        <v>27</v>
      </c>
      <c r="B1216" s="1">
        <v>51394.12</v>
      </c>
      <c r="C1216" s="1">
        <v>51394.12</v>
      </c>
      <c r="D1216" s="1">
        <v>-45346.119999999995</v>
      </c>
      <c r="E1216" s="1">
        <v>6048.0000000000036</v>
      </c>
      <c r="F1216" s="6">
        <v>-0.88232116825815854</v>
      </c>
    </row>
    <row r="1217" spans="1:6" x14ac:dyDescent="0.25">
      <c r="A1217" s="24" t="s">
        <v>276</v>
      </c>
      <c r="B1217" s="1">
        <v>8730</v>
      </c>
      <c r="C1217" s="1">
        <v>8730</v>
      </c>
      <c r="D1217" s="1">
        <v>-8730</v>
      </c>
      <c r="E1217" s="1">
        <v>0</v>
      </c>
      <c r="F1217" s="6">
        <v>-1</v>
      </c>
    </row>
    <row r="1218" spans="1:6" x14ac:dyDescent="0.25">
      <c r="A1218" s="24" t="s">
        <v>321</v>
      </c>
      <c r="B1218" s="1">
        <v>37887.120000000003</v>
      </c>
      <c r="C1218" s="1">
        <v>37887.120000000003</v>
      </c>
      <c r="D1218" s="1">
        <v>-31839.119999999999</v>
      </c>
      <c r="E1218" s="1">
        <v>6048.0000000000036</v>
      </c>
      <c r="F1218" s="6">
        <v>-0.84036791395070398</v>
      </c>
    </row>
    <row r="1219" spans="1:6" x14ac:dyDescent="0.25">
      <c r="A1219" s="24" t="s">
        <v>352</v>
      </c>
      <c r="B1219" s="1">
        <v>4777</v>
      </c>
      <c r="C1219" s="1">
        <v>4777</v>
      </c>
      <c r="D1219" s="1">
        <v>-4777</v>
      </c>
      <c r="E1219" s="1">
        <v>0</v>
      </c>
      <c r="F1219" s="6">
        <v>-1</v>
      </c>
    </row>
    <row r="1220" spans="1:6" x14ac:dyDescent="0.25">
      <c r="A1220" s="22" t="s">
        <v>180</v>
      </c>
      <c r="B1220" s="1">
        <v>25416.02</v>
      </c>
      <c r="C1220" s="1">
        <v>25416.020000000004</v>
      </c>
      <c r="D1220" s="1">
        <v>-11643.689999999999</v>
      </c>
      <c r="E1220" s="1">
        <v>13772.330000000002</v>
      </c>
      <c r="F1220" s="6">
        <v>-0.45812404932007439</v>
      </c>
    </row>
    <row r="1221" spans="1:6" x14ac:dyDescent="0.25">
      <c r="A1221" s="23" t="s">
        <v>26</v>
      </c>
      <c r="B1221" s="1">
        <v>0</v>
      </c>
      <c r="C1221" s="1">
        <v>12299.87</v>
      </c>
      <c r="D1221" s="1">
        <v>0</v>
      </c>
      <c r="E1221" s="1">
        <v>12299.87</v>
      </c>
      <c r="F1221" s="6">
        <v>0</v>
      </c>
    </row>
    <row r="1222" spans="1:6" x14ac:dyDescent="0.25">
      <c r="A1222" s="24" t="s">
        <v>353</v>
      </c>
      <c r="B1222" s="1">
        <v>0</v>
      </c>
      <c r="C1222" s="1">
        <v>777.58</v>
      </c>
      <c r="D1222" s="1">
        <v>0</v>
      </c>
      <c r="E1222" s="1">
        <v>777.58</v>
      </c>
      <c r="F1222" s="6">
        <v>0</v>
      </c>
    </row>
    <row r="1223" spans="1:6" x14ac:dyDescent="0.25">
      <c r="A1223" s="24" t="s">
        <v>354</v>
      </c>
      <c r="B1223" s="1">
        <v>0</v>
      </c>
      <c r="C1223" s="1">
        <v>233.33</v>
      </c>
      <c r="D1223" s="1">
        <v>0</v>
      </c>
      <c r="E1223" s="1">
        <v>233.33</v>
      </c>
      <c r="F1223" s="6">
        <v>0</v>
      </c>
    </row>
    <row r="1224" spans="1:6" x14ac:dyDescent="0.25">
      <c r="A1224" s="24" t="s">
        <v>356</v>
      </c>
      <c r="B1224" s="1">
        <v>0</v>
      </c>
      <c r="C1224" s="1">
        <v>9331</v>
      </c>
      <c r="D1224" s="1">
        <v>0</v>
      </c>
      <c r="E1224" s="1">
        <v>9331</v>
      </c>
      <c r="F1224" s="6">
        <v>0</v>
      </c>
    </row>
    <row r="1225" spans="1:6" x14ac:dyDescent="0.25">
      <c r="A1225" s="24" t="s">
        <v>357</v>
      </c>
      <c r="B1225" s="1">
        <v>0</v>
      </c>
      <c r="C1225" s="1">
        <v>1180.3800000000001</v>
      </c>
      <c r="D1225" s="1">
        <v>0</v>
      </c>
      <c r="E1225" s="1">
        <v>1180.3800000000001</v>
      </c>
      <c r="F1225" s="6">
        <v>0</v>
      </c>
    </row>
    <row r="1226" spans="1:6" x14ac:dyDescent="0.25">
      <c r="A1226" s="24" t="s">
        <v>358</v>
      </c>
      <c r="B1226" s="1">
        <v>0</v>
      </c>
      <c r="C1226" s="1">
        <v>777.58</v>
      </c>
      <c r="D1226" s="1">
        <v>0</v>
      </c>
      <c r="E1226" s="1">
        <v>777.58</v>
      </c>
      <c r="F1226" s="6">
        <v>0</v>
      </c>
    </row>
    <row r="1227" spans="1:6" x14ac:dyDescent="0.25">
      <c r="A1227" s="23" t="s">
        <v>27</v>
      </c>
      <c r="B1227" s="1">
        <v>23943.56</v>
      </c>
      <c r="C1227" s="1">
        <v>11643.69</v>
      </c>
      <c r="D1227" s="1">
        <v>-11643.689999999999</v>
      </c>
      <c r="E1227" s="1">
        <v>0</v>
      </c>
      <c r="F1227" s="6">
        <v>-0.99999999999999989</v>
      </c>
    </row>
    <row r="1228" spans="1:6" x14ac:dyDescent="0.25">
      <c r="A1228" s="24" t="s">
        <v>275</v>
      </c>
      <c r="B1228" s="1">
        <v>2000</v>
      </c>
      <c r="C1228" s="1">
        <v>2000</v>
      </c>
      <c r="D1228" s="1">
        <v>-2000</v>
      </c>
      <c r="E1228" s="1">
        <v>0</v>
      </c>
      <c r="F1228" s="6">
        <v>-1</v>
      </c>
    </row>
    <row r="1229" spans="1:6" x14ac:dyDescent="0.25">
      <c r="A1229" s="24" t="s">
        <v>276</v>
      </c>
      <c r="B1229" s="1">
        <v>3000</v>
      </c>
      <c r="C1229" s="1">
        <v>3000</v>
      </c>
      <c r="D1229" s="1">
        <v>-3000</v>
      </c>
      <c r="E1229" s="1">
        <v>0</v>
      </c>
      <c r="F1229" s="6">
        <v>-1</v>
      </c>
    </row>
    <row r="1230" spans="1:6" x14ac:dyDescent="0.25">
      <c r="A1230" s="24" t="s">
        <v>321</v>
      </c>
      <c r="B1230" s="1">
        <v>18943.560000000001</v>
      </c>
      <c r="C1230" s="1">
        <v>6643.6900000000005</v>
      </c>
      <c r="D1230" s="1">
        <v>-6643.69</v>
      </c>
      <c r="E1230" s="1">
        <v>0</v>
      </c>
      <c r="F1230" s="6">
        <v>-0.99999999999999989</v>
      </c>
    </row>
    <row r="1231" spans="1:6" x14ac:dyDescent="0.25">
      <c r="A1231" s="23" t="s">
        <v>28</v>
      </c>
      <c r="B1231" s="1">
        <v>1472.46</v>
      </c>
      <c r="C1231" s="1">
        <v>1472.46</v>
      </c>
      <c r="D1231" s="1">
        <v>0</v>
      </c>
      <c r="E1231" s="1">
        <v>1472.46</v>
      </c>
      <c r="F1231" s="6">
        <v>0</v>
      </c>
    </row>
    <row r="1232" spans="1:6" x14ac:dyDescent="0.25">
      <c r="A1232" s="24" t="s">
        <v>365</v>
      </c>
      <c r="B1232" s="1">
        <v>1472.46</v>
      </c>
      <c r="C1232" s="1">
        <v>1472.46</v>
      </c>
      <c r="D1232" s="1">
        <v>0</v>
      </c>
      <c r="E1232" s="1">
        <v>1472.46</v>
      </c>
      <c r="F1232" s="6">
        <v>0</v>
      </c>
    </row>
    <row r="1233" spans="1:6" x14ac:dyDescent="0.25">
      <c r="A1233" s="19" t="s">
        <v>61</v>
      </c>
      <c r="B1233" s="1">
        <v>7312823.3000000007</v>
      </c>
      <c r="C1233" s="1">
        <v>7019991.6100000003</v>
      </c>
      <c r="D1233" s="1">
        <v>-1221284.3999999999</v>
      </c>
      <c r="E1233" s="1">
        <v>5798707.21</v>
      </c>
      <c r="F1233" s="6">
        <v>-0.17397234467634926</v>
      </c>
    </row>
    <row r="1234" spans="1:6" x14ac:dyDescent="0.25">
      <c r="A1234" s="21" t="s">
        <v>133</v>
      </c>
      <c r="B1234" s="1">
        <v>107000</v>
      </c>
      <c r="C1234" s="1">
        <v>107000</v>
      </c>
      <c r="D1234" s="1">
        <v>-104000</v>
      </c>
      <c r="E1234" s="1">
        <v>3000</v>
      </c>
      <c r="F1234" s="6">
        <v>-0.9719626168224299</v>
      </c>
    </row>
    <row r="1235" spans="1:6" x14ac:dyDescent="0.25">
      <c r="A1235" s="22" t="s">
        <v>164</v>
      </c>
      <c r="B1235" s="1">
        <v>45000</v>
      </c>
      <c r="C1235" s="1">
        <v>45000</v>
      </c>
      <c r="D1235" s="1">
        <v>-45000</v>
      </c>
      <c r="E1235" s="1">
        <v>0</v>
      </c>
      <c r="F1235" s="6">
        <v>-1</v>
      </c>
    </row>
    <row r="1236" spans="1:6" x14ac:dyDescent="0.25">
      <c r="A1236" s="23" t="s">
        <v>27</v>
      </c>
      <c r="B1236" s="1">
        <v>45000</v>
      </c>
      <c r="C1236" s="1">
        <v>45000</v>
      </c>
      <c r="D1236" s="1">
        <v>-45000</v>
      </c>
      <c r="E1236" s="1">
        <v>0</v>
      </c>
      <c r="F1236" s="6">
        <v>-1</v>
      </c>
    </row>
    <row r="1237" spans="1:6" x14ac:dyDescent="0.25">
      <c r="A1237" s="24" t="s">
        <v>276</v>
      </c>
      <c r="B1237" s="1">
        <v>45000</v>
      </c>
      <c r="C1237" s="1">
        <v>45000</v>
      </c>
      <c r="D1237" s="1">
        <v>-45000</v>
      </c>
      <c r="E1237" s="1">
        <v>0</v>
      </c>
      <c r="F1237" s="6">
        <v>-1</v>
      </c>
    </row>
    <row r="1238" spans="1:6" x14ac:dyDescent="0.25">
      <c r="A1238" s="22" t="s">
        <v>165</v>
      </c>
      <c r="B1238" s="1">
        <v>62000</v>
      </c>
      <c r="C1238" s="1">
        <v>62000</v>
      </c>
      <c r="D1238" s="1">
        <v>-59000</v>
      </c>
      <c r="E1238" s="1">
        <v>3000</v>
      </c>
      <c r="F1238" s="6">
        <v>-0.95161290322580649</v>
      </c>
    </row>
    <row r="1239" spans="1:6" x14ac:dyDescent="0.25">
      <c r="A1239" s="23" t="s">
        <v>27</v>
      </c>
      <c r="B1239" s="1">
        <v>62000</v>
      </c>
      <c r="C1239" s="1">
        <v>62000</v>
      </c>
      <c r="D1239" s="1">
        <v>-59000</v>
      </c>
      <c r="E1239" s="1">
        <v>3000</v>
      </c>
      <c r="F1239" s="6">
        <v>-0.95161290322580649</v>
      </c>
    </row>
    <row r="1240" spans="1:6" x14ac:dyDescent="0.25">
      <c r="A1240" s="24" t="s">
        <v>276</v>
      </c>
      <c r="B1240" s="1">
        <v>62000</v>
      </c>
      <c r="C1240" s="1">
        <v>62000</v>
      </c>
      <c r="D1240" s="1">
        <v>-59000</v>
      </c>
      <c r="E1240" s="1">
        <v>3000</v>
      </c>
      <c r="F1240" s="6">
        <v>-0.95161290322580649</v>
      </c>
    </row>
    <row r="1241" spans="1:6" x14ac:dyDescent="0.25">
      <c r="A1241" s="21" t="s">
        <v>135</v>
      </c>
      <c r="B1241" s="1">
        <v>15000</v>
      </c>
      <c r="C1241" s="1">
        <v>15000</v>
      </c>
      <c r="D1241" s="1">
        <v>-15000</v>
      </c>
      <c r="E1241" s="1">
        <v>0</v>
      </c>
      <c r="F1241" s="6">
        <v>-1</v>
      </c>
    </row>
    <row r="1242" spans="1:6" x14ac:dyDescent="0.25">
      <c r="A1242" s="22" t="s">
        <v>167</v>
      </c>
      <c r="B1242" s="1">
        <v>15000</v>
      </c>
      <c r="C1242" s="1">
        <v>15000</v>
      </c>
      <c r="D1242" s="1">
        <v>-15000</v>
      </c>
      <c r="E1242" s="1">
        <v>0</v>
      </c>
      <c r="F1242" s="6">
        <v>-1</v>
      </c>
    </row>
    <row r="1243" spans="1:6" x14ac:dyDescent="0.25">
      <c r="A1243" s="23" t="s">
        <v>27</v>
      </c>
      <c r="B1243" s="1">
        <v>15000</v>
      </c>
      <c r="C1243" s="1">
        <v>15000</v>
      </c>
      <c r="D1243" s="1">
        <v>-15000</v>
      </c>
      <c r="E1243" s="1">
        <v>0</v>
      </c>
      <c r="F1243" s="6">
        <v>-1</v>
      </c>
    </row>
    <row r="1244" spans="1:6" x14ac:dyDescent="0.25">
      <c r="A1244" s="24" t="s">
        <v>321</v>
      </c>
      <c r="B1244" s="1">
        <v>12500</v>
      </c>
      <c r="C1244" s="1">
        <v>8000</v>
      </c>
      <c r="D1244" s="1">
        <v>-8000</v>
      </c>
      <c r="E1244" s="1">
        <v>0</v>
      </c>
      <c r="F1244" s="6">
        <v>-1</v>
      </c>
    </row>
    <row r="1245" spans="1:6" x14ac:dyDescent="0.25">
      <c r="A1245" s="24" t="s">
        <v>349</v>
      </c>
      <c r="B1245" s="1">
        <v>1000</v>
      </c>
      <c r="C1245" s="1">
        <v>3500</v>
      </c>
      <c r="D1245" s="1">
        <v>-3500</v>
      </c>
      <c r="E1245" s="1">
        <v>0</v>
      </c>
      <c r="F1245" s="6">
        <v>-1</v>
      </c>
    </row>
    <row r="1246" spans="1:6" x14ac:dyDescent="0.25">
      <c r="A1246" s="24" t="s">
        <v>323</v>
      </c>
      <c r="B1246" s="1">
        <v>1500</v>
      </c>
      <c r="C1246" s="1">
        <v>3500</v>
      </c>
      <c r="D1246" s="1">
        <v>-3500</v>
      </c>
      <c r="E1246" s="1">
        <v>0</v>
      </c>
      <c r="F1246" s="6">
        <v>-1</v>
      </c>
    </row>
    <row r="1247" spans="1:6" x14ac:dyDescent="0.25">
      <c r="A1247" s="21" t="s">
        <v>129</v>
      </c>
      <c r="B1247" s="1">
        <v>2402910.9499999997</v>
      </c>
      <c r="C1247" s="1">
        <v>2400380.4299999997</v>
      </c>
      <c r="D1247" s="1">
        <v>-236940.02000000002</v>
      </c>
      <c r="E1247" s="1">
        <v>2163440.4100000006</v>
      </c>
      <c r="F1247" s="6">
        <v>-9.8709361665642328E-2</v>
      </c>
    </row>
    <row r="1248" spans="1:6" x14ac:dyDescent="0.25">
      <c r="A1248" s="22" t="s">
        <v>159</v>
      </c>
      <c r="B1248" s="1">
        <v>665530</v>
      </c>
      <c r="C1248" s="1">
        <v>665530</v>
      </c>
      <c r="D1248" s="1">
        <v>0</v>
      </c>
      <c r="E1248" s="1">
        <v>665530</v>
      </c>
      <c r="F1248" s="6">
        <v>0</v>
      </c>
    </row>
    <row r="1249" spans="1:6" x14ac:dyDescent="0.25">
      <c r="A1249" s="23" t="s">
        <v>22</v>
      </c>
      <c r="B1249" s="1">
        <v>664400</v>
      </c>
      <c r="C1249" s="1">
        <v>664400</v>
      </c>
      <c r="D1249" s="1">
        <v>0</v>
      </c>
      <c r="E1249" s="1">
        <v>664400</v>
      </c>
      <c r="F1249" s="6">
        <v>0</v>
      </c>
    </row>
    <row r="1250" spans="1:6" x14ac:dyDescent="0.25">
      <c r="A1250" s="24" t="s">
        <v>329</v>
      </c>
      <c r="B1250" s="1">
        <v>12000</v>
      </c>
      <c r="C1250" s="1">
        <v>12000</v>
      </c>
      <c r="D1250" s="1">
        <v>0</v>
      </c>
      <c r="E1250" s="1">
        <v>12000</v>
      </c>
      <c r="F1250" s="6">
        <v>0</v>
      </c>
    </row>
    <row r="1251" spans="1:6" x14ac:dyDescent="0.25">
      <c r="A1251" s="24" t="s">
        <v>330</v>
      </c>
      <c r="B1251" s="1">
        <v>17000</v>
      </c>
      <c r="C1251" s="1">
        <v>17000</v>
      </c>
      <c r="D1251" s="1">
        <v>0</v>
      </c>
      <c r="E1251" s="1">
        <v>17000</v>
      </c>
      <c r="F1251" s="6">
        <v>0</v>
      </c>
    </row>
    <row r="1252" spans="1:6" x14ac:dyDescent="0.25">
      <c r="A1252" s="24" t="s">
        <v>331</v>
      </c>
      <c r="B1252" s="1">
        <v>6000</v>
      </c>
      <c r="C1252" s="1">
        <v>6000</v>
      </c>
      <c r="D1252" s="1">
        <v>0</v>
      </c>
      <c r="E1252" s="1">
        <v>6000</v>
      </c>
      <c r="F1252" s="6">
        <v>0</v>
      </c>
    </row>
    <row r="1253" spans="1:6" x14ac:dyDescent="0.25">
      <c r="A1253" s="24" t="s">
        <v>332</v>
      </c>
      <c r="B1253" s="1">
        <v>60000</v>
      </c>
      <c r="C1253" s="1">
        <v>60000</v>
      </c>
      <c r="D1253" s="1">
        <v>0</v>
      </c>
      <c r="E1253" s="1">
        <v>60000</v>
      </c>
      <c r="F1253" s="6">
        <v>0</v>
      </c>
    </row>
    <row r="1254" spans="1:6" x14ac:dyDescent="0.25">
      <c r="A1254" s="24" t="s">
        <v>333</v>
      </c>
      <c r="B1254" s="1">
        <v>211000</v>
      </c>
      <c r="C1254" s="1">
        <v>211000</v>
      </c>
      <c r="D1254" s="1">
        <v>0</v>
      </c>
      <c r="E1254" s="1">
        <v>211000</v>
      </c>
      <c r="F1254" s="6">
        <v>0</v>
      </c>
    </row>
    <row r="1255" spans="1:6" x14ac:dyDescent="0.25">
      <c r="A1255" s="24" t="s">
        <v>334</v>
      </c>
      <c r="B1255" s="1">
        <v>82000</v>
      </c>
      <c r="C1255" s="1">
        <v>82000</v>
      </c>
      <c r="D1255" s="1">
        <v>0</v>
      </c>
      <c r="E1255" s="1">
        <v>82000</v>
      </c>
      <c r="F1255" s="6">
        <v>0</v>
      </c>
    </row>
    <row r="1256" spans="1:6" x14ac:dyDescent="0.25">
      <c r="A1256" s="24" t="s">
        <v>335</v>
      </c>
      <c r="B1256" s="1">
        <v>2000</v>
      </c>
      <c r="C1256" s="1">
        <v>2000</v>
      </c>
      <c r="D1256" s="1">
        <v>0</v>
      </c>
      <c r="E1256" s="1">
        <v>2000</v>
      </c>
      <c r="F1256" s="6">
        <v>0</v>
      </c>
    </row>
    <row r="1257" spans="1:6" x14ac:dyDescent="0.25">
      <c r="A1257" s="24" t="s">
        <v>286</v>
      </c>
      <c r="B1257" s="1">
        <v>100000</v>
      </c>
      <c r="C1257" s="1">
        <v>72913.259999999995</v>
      </c>
      <c r="D1257" s="1">
        <v>0</v>
      </c>
      <c r="E1257" s="1">
        <v>72913.259999999995</v>
      </c>
      <c r="F1257" s="6">
        <v>0</v>
      </c>
    </row>
    <row r="1258" spans="1:6" x14ac:dyDescent="0.25">
      <c r="A1258" s="24" t="s">
        <v>336</v>
      </c>
      <c r="B1258" s="1">
        <v>0</v>
      </c>
      <c r="C1258" s="1">
        <v>18836.599999999999</v>
      </c>
      <c r="D1258" s="1">
        <v>0</v>
      </c>
      <c r="E1258" s="1">
        <v>18836.599999999999</v>
      </c>
      <c r="F1258" s="6">
        <v>0</v>
      </c>
    </row>
    <row r="1259" spans="1:6" x14ac:dyDescent="0.25">
      <c r="A1259" s="24" t="s">
        <v>390</v>
      </c>
      <c r="B1259" s="1">
        <v>47000</v>
      </c>
      <c r="C1259" s="1">
        <v>51386.74</v>
      </c>
      <c r="D1259" s="1">
        <v>0</v>
      </c>
      <c r="E1259" s="1">
        <v>51386.74</v>
      </c>
      <c r="F1259" s="6">
        <v>0</v>
      </c>
    </row>
    <row r="1260" spans="1:6" x14ac:dyDescent="0.25">
      <c r="A1260" s="24" t="s">
        <v>288</v>
      </c>
      <c r="B1260" s="1">
        <v>113000</v>
      </c>
      <c r="C1260" s="1">
        <v>94163.4</v>
      </c>
      <c r="D1260" s="1">
        <v>0</v>
      </c>
      <c r="E1260" s="1">
        <v>94163.4</v>
      </c>
      <c r="F1260" s="6">
        <v>0</v>
      </c>
    </row>
    <row r="1261" spans="1:6" x14ac:dyDescent="0.25">
      <c r="A1261" s="24" t="s">
        <v>291</v>
      </c>
      <c r="B1261" s="1">
        <v>3000</v>
      </c>
      <c r="C1261" s="1">
        <v>5700</v>
      </c>
      <c r="D1261" s="1">
        <v>0</v>
      </c>
      <c r="E1261" s="1">
        <v>5700</v>
      </c>
      <c r="F1261" s="6">
        <v>0</v>
      </c>
    </row>
    <row r="1262" spans="1:6" x14ac:dyDescent="0.25">
      <c r="A1262" s="24" t="s">
        <v>338</v>
      </c>
      <c r="B1262" s="1">
        <v>8400</v>
      </c>
      <c r="C1262" s="1">
        <v>8400</v>
      </c>
      <c r="D1262" s="1">
        <v>0</v>
      </c>
      <c r="E1262" s="1">
        <v>8400</v>
      </c>
      <c r="F1262" s="6">
        <v>0</v>
      </c>
    </row>
    <row r="1263" spans="1:6" x14ac:dyDescent="0.25">
      <c r="A1263" s="24" t="s">
        <v>339</v>
      </c>
      <c r="B1263" s="1">
        <v>2000</v>
      </c>
      <c r="C1263" s="1">
        <v>2000</v>
      </c>
      <c r="D1263" s="1">
        <v>0</v>
      </c>
      <c r="E1263" s="1">
        <v>2000</v>
      </c>
      <c r="F1263" s="6">
        <v>0</v>
      </c>
    </row>
    <row r="1264" spans="1:6" x14ac:dyDescent="0.25">
      <c r="A1264" s="24" t="s">
        <v>292</v>
      </c>
      <c r="B1264" s="1">
        <v>1000</v>
      </c>
      <c r="C1264" s="1">
        <v>1000</v>
      </c>
      <c r="D1264" s="1">
        <v>0</v>
      </c>
      <c r="E1264" s="1">
        <v>1000</v>
      </c>
      <c r="F1264" s="6">
        <v>0</v>
      </c>
    </row>
    <row r="1265" spans="1:6" x14ac:dyDescent="0.25">
      <c r="A1265" s="24" t="s">
        <v>293</v>
      </c>
      <c r="B1265" s="1">
        <v>0</v>
      </c>
      <c r="C1265" s="1">
        <v>20000</v>
      </c>
      <c r="D1265" s="1">
        <v>0</v>
      </c>
      <c r="E1265" s="1">
        <v>20000</v>
      </c>
      <c r="F1265" s="6">
        <v>0</v>
      </c>
    </row>
    <row r="1266" spans="1:6" x14ac:dyDescent="0.25">
      <c r="A1266" s="23" t="s">
        <v>24</v>
      </c>
      <c r="B1266" s="1">
        <v>1130</v>
      </c>
      <c r="C1266" s="1">
        <v>1130</v>
      </c>
      <c r="D1266" s="1">
        <v>0</v>
      </c>
      <c r="E1266" s="1">
        <v>1130</v>
      </c>
      <c r="F1266" s="6">
        <v>0</v>
      </c>
    </row>
    <row r="1267" spans="1:6" x14ac:dyDescent="0.25">
      <c r="A1267" s="24" t="s">
        <v>343</v>
      </c>
      <c r="B1267" s="1">
        <v>1000</v>
      </c>
      <c r="C1267" s="1">
        <v>1000</v>
      </c>
      <c r="D1267" s="1">
        <v>0</v>
      </c>
      <c r="E1267" s="1">
        <v>1000</v>
      </c>
      <c r="F1267" s="6">
        <v>0</v>
      </c>
    </row>
    <row r="1268" spans="1:6" x14ac:dyDescent="0.25">
      <c r="A1268" s="24" t="s">
        <v>344</v>
      </c>
      <c r="B1268" s="1">
        <v>100</v>
      </c>
      <c r="C1268" s="1">
        <v>100</v>
      </c>
      <c r="D1268" s="1">
        <v>0</v>
      </c>
      <c r="E1268" s="1">
        <v>100</v>
      </c>
      <c r="F1268" s="6">
        <v>0</v>
      </c>
    </row>
    <row r="1269" spans="1:6" x14ac:dyDescent="0.25">
      <c r="A1269" s="24" t="s">
        <v>375</v>
      </c>
      <c r="B1269" s="1">
        <v>30</v>
      </c>
      <c r="C1269" s="1">
        <v>30</v>
      </c>
      <c r="D1269" s="1">
        <v>0</v>
      </c>
      <c r="E1269" s="1">
        <v>30</v>
      </c>
      <c r="F1269" s="6">
        <v>0</v>
      </c>
    </row>
    <row r="1270" spans="1:6" x14ac:dyDescent="0.25">
      <c r="A1270" s="22" t="s">
        <v>160</v>
      </c>
      <c r="B1270" s="1">
        <v>1737380.9500000004</v>
      </c>
      <c r="C1270" s="1">
        <v>1734850.4300000002</v>
      </c>
      <c r="D1270" s="1">
        <v>-236940.02000000002</v>
      </c>
      <c r="E1270" s="1">
        <v>1497910.4100000001</v>
      </c>
      <c r="F1270" s="6">
        <v>-0.1365766269545208</v>
      </c>
    </row>
    <row r="1271" spans="1:6" x14ac:dyDescent="0.25">
      <c r="A1271" s="23" t="s">
        <v>21</v>
      </c>
      <c r="B1271" s="1">
        <v>1737380.9500000004</v>
      </c>
      <c r="C1271" s="1">
        <v>1734850.4300000002</v>
      </c>
      <c r="D1271" s="1">
        <v>-236940.02000000002</v>
      </c>
      <c r="E1271" s="1">
        <v>1497910.4100000001</v>
      </c>
      <c r="F1271" s="6">
        <v>-0.1365766269545208</v>
      </c>
    </row>
    <row r="1272" spans="1:6" x14ac:dyDescent="0.25">
      <c r="A1272" s="24" t="s">
        <v>296</v>
      </c>
      <c r="B1272" s="1">
        <v>1051848</v>
      </c>
      <c r="C1272" s="1">
        <v>1048604.18</v>
      </c>
      <c r="D1272" s="1">
        <v>-159278.66</v>
      </c>
      <c r="E1272" s="1">
        <v>889325.5199999999</v>
      </c>
      <c r="F1272" s="6">
        <v>-0.15189588506122492</v>
      </c>
    </row>
    <row r="1273" spans="1:6" x14ac:dyDescent="0.25">
      <c r="A1273" s="24" t="s">
        <v>297</v>
      </c>
      <c r="B1273" s="1">
        <v>177309.12</v>
      </c>
      <c r="C1273" s="1">
        <v>177309.12</v>
      </c>
      <c r="D1273" s="1">
        <v>-21451.34</v>
      </c>
      <c r="E1273" s="1">
        <v>155857.78</v>
      </c>
      <c r="F1273" s="6">
        <v>-0.12098272215213747</v>
      </c>
    </row>
    <row r="1274" spans="1:6" x14ac:dyDescent="0.25">
      <c r="A1274" s="24" t="s">
        <v>298</v>
      </c>
      <c r="B1274" s="1">
        <v>102972.76</v>
      </c>
      <c r="C1274" s="1">
        <v>102972.76</v>
      </c>
      <c r="D1274" s="1">
        <v>0</v>
      </c>
      <c r="E1274" s="1">
        <v>102972.76</v>
      </c>
      <c r="F1274" s="6">
        <v>0</v>
      </c>
    </row>
    <row r="1275" spans="1:6" x14ac:dyDescent="0.25">
      <c r="A1275" s="24" t="s">
        <v>299</v>
      </c>
      <c r="B1275" s="1">
        <v>40582</v>
      </c>
      <c r="C1275" s="1">
        <v>40582</v>
      </c>
      <c r="D1275" s="1">
        <v>0</v>
      </c>
      <c r="E1275" s="1">
        <v>40582</v>
      </c>
      <c r="F1275" s="6">
        <v>0</v>
      </c>
    </row>
    <row r="1276" spans="1:6" x14ac:dyDescent="0.25">
      <c r="A1276" s="24" t="s">
        <v>300</v>
      </c>
      <c r="B1276" s="1">
        <v>3036</v>
      </c>
      <c r="C1276" s="1">
        <v>3036</v>
      </c>
      <c r="D1276" s="1">
        <v>-1756.86</v>
      </c>
      <c r="E1276" s="1">
        <v>1279.1400000000001</v>
      </c>
      <c r="F1276" s="6">
        <v>-0.57867588932806324</v>
      </c>
    </row>
    <row r="1277" spans="1:6" x14ac:dyDescent="0.25">
      <c r="A1277" s="24" t="s">
        <v>301</v>
      </c>
      <c r="B1277" s="1">
        <v>24288</v>
      </c>
      <c r="C1277" s="1">
        <v>24288</v>
      </c>
      <c r="D1277" s="1">
        <v>-11005.66</v>
      </c>
      <c r="E1277" s="1">
        <v>13282.34</v>
      </c>
      <c r="F1277" s="6">
        <v>-0.45313158761528327</v>
      </c>
    </row>
    <row r="1278" spans="1:6" x14ac:dyDescent="0.25">
      <c r="A1278" s="24" t="s">
        <v>302</v>
      </c>
      <c r="B1278" s="1">
        <v>886.55</v>
      </c>
      <c r="C1278" s="1">
        <v>886.55</v>
      </c>
      <c r="D1278" s="1">
        <v>-886.55</v>
      </c>
      <c r="E1278" s="1">
        <v>0</v>
      </c>
      <c r="F1278" s="6">
        <v>-1</v>
      </c>
    </row>
    <row r="1279" spans="1:6" x14ac:dyDescent="0.25">
      <c r="A1279" s="24" t="s">
        <v>303</v>
      </c>
      <c r="B1279" s="1">
        <v>5319.27</v>
      </c>
      <c r="C1279" s="1">
        <v>5319.27</v>
      </c>
      <c r="D1279" s="1">
        <v>959.33</v>
      </c>
      <c r="E1279" s="1">
        <v>6278.6</v>
      </c>
      <c r="F1279" s="6">
        <v>0.18034993523547405</v>
      </c>
    </row>
    <row r="1280" spans="1:6" x14ac:dyDescent="0.25">
      <c r="A1280" s="24" t="s">
        <v>304</v>
      </c>
      <c r="B1280" s="1">
        <v>5936.71</v>
      </c>
      <c r="C1280" s="1">
        <v>5936.71</v>
      </c>
      <c r="D1280" s="1">
        <v>3119.84</v>
      </c>
      <c r="E1280" s="1">
        <v>9056.5499999999993</v>
      </c>
      <c r="F1280" s="6">
        <v>0.52551665821641957</v>
      </c>
    </row>
    <row r="1281" spans="1:6" x14ac:dyDescent="0.25">
      <c r="A1281" s="24" t="s">
        <v>305</v>
      </c>
      <c r="B1281" s="1">
        <v>27525.55</v>
      </c>
      <c r="C1281" s="1">
        <v>27525.55</v>
      </c>
      <c r="D1281" s="1">
        <v>-6685.68</v>
      </c>
      <c r="E1281" s="1">
        <v>20839.87</v>
      </c>
      <c r="F1281" s="6">
        <v>-0.24288996950106356</v>
      </c>
    </row>
    <row r="1282" spans="1:6" x14ac:dyDescent="0.25">
      <c r="A1282" s="24" t="s">
        <v>306</v>
      </c>
      <c r="B1282" s="1">
        <v>6516</v>
      </c>
      <c r="C1282" s="1">
        <v>6516</v>
      </c>
      <c r="D1282" s="1">
        <v>-6516</v>
      </c>
      <c r="E1282" s="1">
        <v>0</v>
      </c>
      <c r="F1282" s="6">
        <v>-1</v>
      </c>
    </row>
    <row r="1283" spans="1:6" x14ac:dyDescent="0.25">
      <c r="A1283" s="24" t="s">
        <v>307</v>
      </c>
      <c r="B1283" s="1">
        <v>3027.59</v>
      </c>
      <c r="C1283" s="1">
        <v>3563.59</v>
      </c>
      <c r="D1283" s="1">
        <v>-910.32</v>
      </c>
      <c r="E1283" s="1">
        <v>2653.27</v>
      </c>
      <c r="F1283" s="6">
        <v>-0.25545026223555461</v>
      </c>
    </row>
    <row r="1284" spans="1:6" x14ac:dyDescent="0.25">
      <c r="A1284" s="24" t="s">
        <v>308</v>
      </c>
      <c r="B1284" s="1">
        <v>16555.189999999999</v>
      </c>
      <c r="C1284" s="1">
        <v>17282.489999999998</v>
      </c>
      <c r="D1284" s="1">
        <v>9464.74</v>
      </c>
      <c r="E1284" s="1">
        <v>26747.229999999996</v>
      </c>
      <c r="F1284" s="6">
        <v>0.54764909454598276</v>
      </c>
    </row>
    <row r="1285" spans="1:6" x14ac:dyDescent="0.25">
      <c r="A1285" s="24" t="s">
        <v>309</v>
      </c>
      <c r="B1285" s="1">
        <v>155426.1</v>
      </c>
      <c r="C1285" s="1">
        <v>155426.1</v>
      </c>
      <c r="D1285" s="1">
        <v>-18503.349999999999</v>
      </c>
      <c r="E1285" s="1">
        <v>136922.75</v>
      </c>
      <c r="F1285" s="6">
        <v>-0.11904918157246433</v>
      </c>
    </row>
    <row r="1286" spans="1:6" x14ac:dyDescent="0.25">
      <c r="A1286" s="24" t="s">
        <v>310</v>
      </c>
      <c r="B1286" s="1">
        <v>102972.76</v>
      </c>
      <c r="C1286" s="1">
        <v>102972.76</v>
      </c>
      <c r="D1286" s="1">
        <v>-23489.51</v>
      </c>
      <c r="E1286" s="1">
        <v>79483.25</v>
      </c>
      <c r="F1286" s="6">
        <v>-0.22811382350050635</v>
      </c>
    </row>
    <row r="1287" spans="1:6" x14ac:dyDescent="0.25">
      <c r="A1287" s="24" t="s">
        <v>311</v>
      </c>
      <c r="B1287" s="1">
        <v>13179.35</v>
      </c>
      <c r="C1287" s="1">
        <v>12629.35</v>
      </c>
      <c r="D1287" s="1">
        <v>0</v>
      </c>
      <c r="E1287" s="1">
        <v>12629.35</v>
      </c>
      <c r="F1287" s="6">
        <v>0</v>
      </c>
    </row>
    <row r="1288" spans="1:6" x14ac:dyDescent="0.25">
      <c r="A1288" s="21" t="s">
        <v>136</v>
      </c>
      <c r="B1288" s="1">
        <v>43700</v>
      </c>
      <c r="C1288" s="1">
        <v>43700</v>
      </c>
      <c r="D1288" s="1">
        <v>-41200</v>
      </c>
      <c r="E1288" s="1">
        <v>2500</v>
      </c>
      <c r="F1288" s="6">
        <v>-0.94279176201372994</v>
      </c>
    </row>
    <row r="1289" spans="1:6" x14ac:dyDescent="0.25">
      <c r="A1289" s="22" t="s">
        <v>168</v>
      </c>
      <c r="B1289" s="1">
        <v>39200</v>
      </c>
      <c r="C1289" s="1">
        <v>39200</v>
      </c>
      <c r="D1289" s="1">
        <v>-39200</v>
      </c>
      <c r="E1289" s="1">
        <v>0</v>
      </c>
      <c r="F1289" s="6">
        <v>-1</v>
      </c>
    </row>
    <row r="1290" spans="1:6" x14ac:dyDescent="0.25">
      <c r="A1290" s="23" t="s">
        <v>27</v>
      </c>
      <c r="B1290" s="1">
        <v>34700</v>
      </c>
      <c r="C1290" s="1">
        <v>34700</v>
      </c>
      <c r="D1290" s="1">
        <v>-34700</v>
      </c>
      <c r="E1290" s="1">
        <v>0</v>
      </c>
      <c r="F1290" s="6">
        <v>-1</v>
      </c>
    </row>
    <row r="1291" spans="1:6" x14ac:dyDescent="0.25">
      <c r="A1291" s="24" t="s">
        <v>321</v>
      </c>
      <c r="B1291" s="1">
        <v>29000</v>
      </c>
      <c r="C1291" s="1">
        <v>29000</v>
      </c>
      <c r="D1291" s="1">
        <v>-29000</v>
      </c>
      <c r="E1291" s="1">
        <v>0</v>
      </c>
      <c r="F1291" s="6">
        <v>-1</v>
      </c>
    </row>
    <row r="1292" spans="1:6" x14ac:dyDescent="0.25">
      <c r="A1292" s="24" t="s">
        <v>349</v>
      </c>
      <c r="B1292" s="1">
        <v>4700</v>
      </c>
      <c r="C1292" s="1">
        <v>4700</v>
      </c>
      <c r="D1292" s="1">
        <v>-4700</v>
      </c>
      <c r="E1292" s="1">
        <v>0</v>
      </c>
      <c r="F1292" s="6">
        <v>-1</v>
      </c>
    </row>
    <row r="1293" spans="1:6" x14ac:dyDescent="0.25">
      <c r="A1293" s="24" t="s">
        <v>363</v>
      </c>
      <c r="B1293" s="1">
        <v>1000</v>
      </c>
      <c r="C1293" s="1">
        <v>1000</v>
      </c>
      <c r="D1293" s="1">
        <v>-1000</v>
      </c>
      <c r="E1293" s="1">
        <v>0</v>
      </c>
      <c r="F1293" s="6">
        <v>-1</v>
      </c>
    </row>
    <row r="1294" spans="1:6" x14ac:dyDescent="0.25">
      <c r="A1294" s="23" t="s">
        <v>28</v>
      </c>
      <c r="B1294" s="1">
        <v>4500</v>
      </c>
      <c r="C1294" s="1">
        <v>4500</v>
      </c>
      <c r="D1294" s="1">
        <v>-4500</v>
      </c>
      <c r="E1294" s="1">
        <v>0</v>
      </c>
      <c r="F1294" s="6">
        <v>-1</v>
      </c>
    </row>
    <row r="1295" spans="1:6" x14ac:dyDescent="0.25">
      <c r="A1295" s="24" t="s">
        <v>365</v>
      </c>
      <c r="B1295" s="1">
        <v>4500</v>
      </c>
      <c r="C1295" s="1">
        <v>4500</v>
      </c>
      <c r="D1295" s="1">
        <v>-4500</v>
      </c>
      <c r="E1295" s="1">
        <v>0</v>
      </c>
      <c r="F1295" s="6">
        <v>-1</v>
      </c>
    </row>
    <row r="1296" spans="1:6" x14ac:dyDescent="0.25">
      <c r="A1296" s="22" t="s">
        <v>169</v>
      </c>
      <c r="B1296" s="1">
        <v>4500</v>
      </c>
      <c r="C1296" s="1">
        <v>4500</v>
      </c>
      <c r="D1296" s="1">
        <v>-2000</v>
      </c>
      <c r="E1296" s="1">
        <v>2500</v>
      </c>
      <c r="F1296" s="6">
        <v>-0.44444444444444442</v>
      </c>
    </row>
    <row r="1297" spans="1:6" x14ac:dyDescent="0.25">
      <c r="A1297" s="23" t="s">
        <v>27</v>
      </c>
      <c r="B1297" s="1">
        <v>4500</v>
      </c>
      <c r="C1297" s="1">
        <v>4500</v>
      </c>
      <c r="D1297" s="1">
        <v>-2000</v>
      </c>
      <c r="E1297" s="1">
        <v>2500</v>
      </c>
      <c r="F1297" s="6">
        <v>-0.44444444444444442</v>
      </c>
    </row>
    <row r="1298" spans="1:6" x14ac:dyDescent="0.25">
      <c r="A1298" s="24" t="s">
        <v>316</v>
      </c>
      <c r="B1298" s="1">
        <v>2500</v>
      </c>
      <c r="C1298" s="1">
        <v>2500</v>
      </c>
      <c r="D1298" s="1">
        <v>0</v>
      </c>
      <c r="E1298" s="1">
        <v>2500</v>
      </c>
      <c r="F1298" s="6">
        <v>0</v>
      </c>
    </row>
    <row r="1299" spans="1:6" x14ac:dyDescent="0.25">
      <c r="A1299" s="24" t="s">
        <v>317</v>
      </c>
      <c r="B1299" s="1">
        <v>2000</v>
      </c>
      <c r="C1299" s="1">
        <v>2000</v>
      </c>
      <c r="D1299" s="1">
        <v>-2000</v>
      </c>
      <c r="E1299" s="1">
        <v>0</v>
      </c>
      <c r="F1299" s="6">
        <v>-1</v>
      </c>
    </row>
    <row r="1300" spans="1:6" x14ac:dyDescent="0.25">
      <c r="A1300" s="21" t="s">
        <v>137</v>
      </c>
      <c r="B1300" s="1">
        <v>4546634.8500000006</v>
      </c>
      <c r="C1300" s="1">
        <v>4256333.6800000006</v>
      </c>
      <c r="D1300" s="1">
        <v>-643866.74999999988</v>
      </c>
      <c r="E1300" s="1">
        <v>3612466.93</v>
      </c>
      <c r="F1300" s="6">
        <v>-0.15127262061840974</v>
      </c>
    </row>
    <row r="1301" spans="1:6" x14ac:dyDescent="0.25">
      <c r="A1301" s="22" t="s">
        <v>170</v>
      </c>
      <c r="B1301" s="1">
        <v>3846482.5999999996</v>
      </c>
      <c r="C1301" s="1">
        <v>3553650.91</v>
      </c>
      <c r="D1301" s="1">
        <v>-450518.57999999996</v>
      </c>
      <c r="E1301" s="1">
        <v>3103132.33</v>
      </c>
      <c r="F1301" s="6">
        <v>-0.12677626233129352</v>
      </c>
    </row>
    <row r="1302" spans="1:6" x14ac:dyDescent="0.25">
      <c r="A1302" s="23" t="s">
        <v>27</v>
      </c>
      <c r="B1302" s="1">
        <v>100000</v>
      </c>
      <c r="C1302" s="1">
        <v>100000</v>
      </c>
      <c r="D1302" s="1">
        <v>-0.34</v>
      </c>
      <c r="E1302" s="1">
        <v>99999.66</v>
      </c>
      <c r="F1302" s="6">
        <v>-3.4000000000000001E-6</v>
      </c>
    </row>
    <row r="1303" spans="1:6" x14ac:dyDescent="0.25">
      <c r="A1303" s="24" t="s">
        <v>349</v>
      </c>
      <c r="B1303" s="1">
        <v>100000</v>
      </c>
      <c r="C1303" s="1">
        <v>100000</v>
      </c>
      <c r="D1303" s="1">
        <v>-0.34</v>
      </c>
      <c r="E1303" s="1">
        <v>99999.66</v>
      </c>
      <c r="F1303" s="6">
        <v>-3.4000000000000001E-6</v>
      </c>
    </row>
    <row r="1304" spans="1:6" x14ac:dyDescent="0.25">
      <c r="A1304" s="23" t="s">
        <v>32</v>
      </c>
      <c r="B1304" s="1">
        <v>3746482.5999999996</v>
      </c>
      <c r="C1304" s="1">
        <v>3453650.91</v>
      </c>
      <c r="D1304" s="1">
        <v>-450518.24</v>
      </c>
      <c r="E1304" s="1">
        <v>3003132.67</v>
      </c>
      <c r="F1304" s="6">
        <v>-0.13044695359786665</v>
      </c>
    </row>
    <row r="1305" spans="1:6" x14ac:dyDescent="0.25">
      <c r="A1305" s="24" t="s">
        <v>350</v>
      </c>
      <c r="B1305" s="1">
        <v>876443.49</v>
      </c>
      <c r="C1305" s="1">
        <v>800247.32</v>
      </c>
      <c r="D1305" s="1">
        <v>-82174.61</v>
      </c>
      <c r="E1305" s="1">
        <v>718072.71</v>
      </c>
      <c r="F1305" s="6">
        <v>-0.10268651696328081</v>
      </c>
    </row>
    <row r="1306" spans="1:6" x14ac:dyDescent="0.25">
      <c r="A1306" s="24" t="s">
        <v>351</v>
      </c>
      <c r="B1306" s="1">
        <v>1810086.0799999998</v>
      </c>
      <c r="C1306" s="1">
        <v>1569435.1199999999</v>
      </c>
      <c r="D1306" s="1">
        <v>-99270.91</v>
      </c>
      <c r="E1306" s="1">
        <v>1470164.21</v>
      </c>
      <c r="F1306" s="6">
        <v>-6.3252637037968171E-2</v>
      </c>
    </row>
    <row r="1307" spans="1:6" x14ac:dyDescent="0.25">
      <c r="A1307" s="24" t="s">
        <v>324</v>
      </c>
      <c r="B1307" s="1">
        <v>1059953.03</v>
      </c>
      <c r="C1307" s="1">
        <v>1083968.47</v>
      </c>
      <c r="D1307" s="1">
        <v>-269072.71999999997</v>
      </c>
      <c r="E1307" s="1">
        <v>814895.75</v>
      </c>
      <c r="F1307" s="6">
        <v>-0.24822928659539328</v>
      </c>
    </row>
    <row r="1308" spans="1:6" x14ac:dyDescent="0.25">
      <c r="A1308" s="22" t="s">
        <v>171</v>
      </c>
      <c r="B1308" s="1">
        <v>56396.46</v>
      </c>
      <c r="C1308" s="1">
        <v>56396.46</v>
      </c>
      <c r="D1308" s="1">
        <v>-37344.339999999997</v>
      </c>
      <c r="E1308" s="1">
        <v>19052.12</v>
      </c>
      <c r="F1308" s="6">
        <v>-0.66217525000682664</v>
      </c>
    </row>
    <row r="1309" spans="1:6" x14ac:dyDescent="0.25">
      <c r="A1309" s="23" t="s">
        <v>26</v>
      </c>
      <c r="B1309" s="1">
        <v>19027.419999999998</v>
      </c>
      <c r="C1309" s="1">
        <v>19027.419999999998</v>
      </c>
      <c r="D1309" s="1">
        <v>24.7</v>
      </c>
      <c r="E1309" s="1">
        <v>19052.12</v>
      </c>
      <c r="F1309" s="6">
        <v>1.2981265983512216E-3</v>
      </c>
    </row>
    <row r="1310" spans="1:6" x14ac:dyDescent="0.25">
      <c r="A1310" s="24" t="s">
        <v>353</v>
      </c>
      <c r="B1310" s="1">
        <v>1200</v>
      </c>
      <c r="C1310" s="1">
        <v>1200</v>
      </c>
      <c r="D1310" s="1">
        <v>0</v>
      </c>
      <c r="E1310" s="1">
        <v>1200</v>
      </c>
      <c r="F1310" s="6">
        <v>0</v>
      </c>
    </row>
    <row r="1311" spans="1:6" x14ac:dyDescent="0.25">
      <c r="A1311" s="24" t="s">
        <v>354</v>
      </c>
      <c r="B1311" s="1">
        <v>405.82</v>
      </c>
      <c r="C1311" s="1">
        <v>405.82</v>
      </c>
      <c r="D1311" s="1">
        <v>0</v>
      </c>
      <c r="E1311" s="1">
        <v>405.82</v>
      </c>
      <c r="F1311" s="6">
        <v>0</v>
      </c>
    </row>
    <row r="1312" spans="1:6" x14ac:dyDescent="0.25">
      <c r="A1312" s="24" t="s">
        <v>356</v>
      </c>
      <c r="B1312" s="1">
        <v>14400</v>
      </c>
      <c r="C1312" s="1">
        <v>14400</v>
      </c>
      <c r="D1312" s="1">
        <v>0</v>
      </c>
      <c r="E1312" s="1">
        <v>14400</v>
      </c>
      <c r="F1312" s="6">
        <v>0</v>
      </c>
    </row>
    <row r="1313" spans="1:6" x14ac:dyDescent="0.25">
      <c r="A1313" s="24" t="s">
        <v>357</v>
      </c>
      <c r="B1313" s="1">
        <v>1821.6</v>
      </c>
      <c r="C1313" s="1">
        <v>1821.6</v>
      </c>
      <c r="D1313" s="1">
        <v>15.18</v>
      </c>
      <c r="E1313" s="1">
        <v>1836.78</v>
      </c>
      <c r="F1313" s="6">
        <v>8.3333333333333332E-3</v>
      </c>
    </row>
    <row r="1314" spans="1:6" x14ac:dyDescent="0.25">
      <c r="A1314" s="24" t="s">
        <v>358</v>
      </c>
      <c r="B1314" s="1">
        <v>1200</v>
      </c>
      <c r="C1314" s="1">
        <v>1200</v>
      </c>
      <c r="D1314" s="1">
        <v>9.52</v>
      </c>
      <c r="E1314" s="1">
        <v>1209.52</v>
      </c>
      <c r="F1314" s="6">
        <v>7.9333333333333322E-3</v>
      </c>
    </row>
    <row r="1315" spans="1:6" x14ac:dyDescent="0.25">
      <c r="A1315" s="23" t="s">
        <v>27</v>
      </c>
      <c r="B1315" s="1">
        <v>37369.040000000001</v>
      </c>
      <c r="C1315" s="1">
        <v>37369.040000000001</v>
      </c>
      <c r="D1315" s="1">
        <v>-37369.040000000001</v>
      </c>
      <c r="E1315" s="1">
        <v>0</v>
      </c>
      <c r="F1315" s="6">
        <v>-1</v>
      </c>
    </row>
    <row r="1316" spans="1:6" x14ac:dyDescent="0.25">
      <c r="A1316" s="24" t="s">
        <v>275</v>
      </c>
      <c r="B1316" s="1">
        <v>2000</v>
      </c>
      <c r="C1316" s="1">
        <v>2000</v>
      </c>
      <c r="D1316" s="1">
        <v>-2000</v>
      </c>
      <c r="E1316" s="1">
        <v>0</v>
      </c>
      <c r="F1316" s="6">
        <v>-1</v>
      </c>
    </row>
    <row r="1317" spans="1:6" x14ac:dyDescent="0.25">
      <c r="A1317" s="24" t="s">
        <v>276</v>
      </c>
      <c r="B1317" s="1">
        <v>4000</v>
      </c>
      <c r="C1317" s="1">
        <v>4000</v>
      </c>
      <c r="D1317" s="1">
        <v>-4000</v>
      </c>
      <c r="E1317" s="1">
        <v>0</v>
      </c>
      <c r="F1317" s="6">
        <v>-1</v>
      </c>
    </row>
    <row r="1318" spans="1:6" x14ac:dyDescent="0.25">
      <c r="A1318" s="24" t="s">
        <v>326</v>
      </c>
      <c r="B1318" s="1">
        <v>1000</v>
      </c>
      <c r="C1318" s="1">
        <v>1000</v>
      </c>
      <c r="D1318" s="1">
        <v>-1000</v>
      </c>
      <c r="E1318" s="1">
        <v>0</v>
      </c>
      <c r="F1318" s="6">
        <v>-1</v>
      </c>
    </row>
    <row r="1319" spans="1:6" x14ac:dyDescent="0.25">
      <c r="A1319" s="24" t="s">
        <v>319</v>
      </c>
      <c r="B1319" s="1">
        <v>9353.44</v>
      </c>
      <c r="C1319" s="1">
        <v>9353.44</v>
      </c>
      <c r="D1319" s="1">
        <v>-9353.44</v>
      </c>
      <c r="E1319" s="1">
        <v>0</v>
      </c>
      <c r="F1319" s="6">
        <v>-1</v>
      </c>
    </row>
    <row r="1320" spans="1:6" x14ac:dyDescent="0.25">
      <c r="A1320" s="24" t="s">
        <v>328</v>
      </c>
      <c r="B1320" s="1">
        <v>21015.599999999999</v>
      </c>
      <c r="C1320" s="1">
        <v>21015.599999999999</v>
      </c>
      <c r="D1320" s="1">
        <v>-21015.599999999999</v>
      </c>
      <c r="E1320" s="1">
        <v>0</v>
      </c>
      <c r="F1320" s="6">
        <v>-1</v>
      </c>
    </row>
    <row r="1321" spans="1:6" x14ac:dyDescent="0.25">
      <c r="A1321" s="22" t="s">
        <v>172</v>
      </c>
      <c r="B1321" s="1">
        <v>11900</v>
      </c>
      <c r="C1321" s="1">
        <v>11900</v>
      </c>
      <c r="D1321" s="1">
        <v>-11900</v>
      </c>
      <c r="E1321" s="1">
        <v>0</v>
      </c>
      <c r="F1321" s="6">
        <v>-1</v>
      </c>
    </row>
    <row r="1322" spans="1:6" x14ac:dyDescent="0.25">
      <c r="A1322" s="23" t="s">
        <v>27</v>
      </c>
      <c r="B1322" s="1">
        <v>11900</v>
      </c>
      <c r="C1322" s="1">
        <v>11900</v>
      </c>
      <c r="D1322" s="1">
        <v>-11900</v>
      </c>
      <c r="E1322" s="1">
        <v>0</v>
      </c>
      <c r="F1322" s="6">
        <v>-1</v>
      </c>
    </row>
    <row r="1323" spans="1:6" x14ac:dyDescent="0.25">
      <c r="A1323" s="24" t="s">
        <v>276</v>
      </c>
      <c r="B1323" s="1">
        <v>3000</v>
      </c>
      <c r="C1323" s="1">
        <v>3000</v>
      </c>
      <c r="D1323" s="1">
        <v>-3000</v>
      </c>
      <c r="E1323" s="1">
        <v>0</v>
      </c>
      <c r="F1323" s="6">
        <v>-1</v>
      </c>
    </row>
    <row r="1324" spans="1:6" x14ac:dyDescent="0.25">
      <c r="A1324" s="24" t="s">
        <v>326</v>
      </c>
      <c r="B1324" s="1">
        <v>500</v>
      </c>
      <c r="C1324" s="1">
        <v>500</v>
      </c>
      <c r="D1324" s="1">
        <v>-500</v>
      </c>
      <c r="E1324" s="1">
        <v>0</v>
      </c>
      <c r="F1324" s="6">
        <v>-1</v>
      </c>
    </row>
    <row r="1325" spans="1:6" x14ac:dyDescent="0.25">
      <c r="A1325" s="24" t="s">
        <v>319</v>
      </c>
      <c r="B1325" s="1">
        <v>4400</v>
      </c>
      <c r="C1325" s="1">
        <v>4400</v>
      </c>
      <c r="D1325" s="1">
        <v>-4400</v>
      </c>
      <c r="E1325" s="1">
        <v>0</v>
      </c>
      <c r="F1325" s="6">
        <v>-1</v>
      </c>
    </row>
    <row r="1326" spans="1:6" x14ac:dyDescent="0.25">
      <c r="A1326" s="24" t="s">
        <v>328</v>
      </c>
      <c r="B1326" s="1">
        <v>3000</v>
      </c>
      <c r="C1326" s="1">
        <v>3000</v>
      </c>
      <c r="D1326" s="1">
        <v>-3000</v>
      </c>
      <c r="E1326" s="1">
        <v>0</v>
      </c>
      <c r="F1326" s="6">
        <v>-1</v>
      </c>
    </row>
    <row r="1327" spans="1:6" x14ac:dyDescent="0.25">
      <c r="A1327" s="24" t="s">
        <v>349</v>
      </c>
      <c r="B1327" s="1">
        <v>1000</v>
      </c>
      <c r="C1327" s="1">
        <v>1000</v>
      </c>
      <c r="D1327" s="1">
        <v>-1000</v>
      </c>
      <c r="E1327" s="1">
        <v>0</v>
      </c>
      <c r="F1327" s="6">
        <v>-1</v>
      </c>
    </row>
    <row r="1328" spans="1:6" x14ac:dyDescent="0.25">
      <c r="A1328" s="22" t="s">
        <v>173</v>
      </c>
      <c r="B1328" s="1">
        <v>133681.73000000001</v>
      </c>
      <c r="C1328" s="1">
        <v>136212.25</v>
      </c>
      <c r="D1328" s="1">
        <v>-32577.37</v>
      </c>
      <c r="E1328" s="1">
        <v>103634.88</v>
      </c>
      <c r="F1328" s="6">
        <v>-0.2391662277071262</v>
      </c>
    </row>
    <row r="1329" spans="1:6" x14ac:dyDescent="0.25">
      <c r="A1329" s="23" t="s">
        <v>26</v>
      </c>
      <c r="B1329" s="1">
        <v>100681.73000000001</v>
      </c>
      <c r="C1329" s="1">
        <v>101231.73000000001</v>
      </c>
      <c r="D1329" s="1">
        <v>422.63</v>
      </c>
      <c r="E1329" s="1">
        <v>101654.36</v>
      </c>
      <c r="F1329" s="6">
        <v>4.1748767901131391E-3</v>
      </c>
    </row>
    <row r="1330" spans="1:6" x14ac:dyDescent="0.25">
      <c r="A1330" s="24" t="s">
        <v>353</v>
      </c>
      <c r="B1330" s="1">
        <v>6305</v>
      </c>
      <c r="C1330" s="1">
        <v>6305</v>
      </c>
      <c r="D1330" s="1">
        <v>0</v>
      </c>
      <c r="E1330" s="1">
        <v>6305</v>
      </c>
      <c r="F1330" s="6">
        <v>0</v>
      </c>
    </row>
    <row r="1331" spans="1:6" x14ac:dyDescent="0.25">
      <c r="A1331" s="24" t="s">
        <v>354</v>
      </c>
      <c r="B1331" s="1">
        <v>2840.74</v>
      </c>
      <c r="C1331" s="1">
        <v>2840.74</v>
      </c>
      <c r="D1331" s="1">
        <v>0</v>
      </c>
      <c r="E1331" s="1">
        <v>2840.74</v>
      </c>
      <c r="F1331" s="6">
        <v>0</v>
      </c>
    </row>
    <row r="1332" spans="1:6" x14ac:dyDescent="0.25">
      <c r="A1332" s="24" t="s">
        <v>355</v>
      </c>
      <c r="B1332" s="1">
        <v>0</v>
      </c>
      <c r="C1332" s="1">
        <v>550</v>
      </c>
      <c r="D1332" s="1">
        <v>422.63</v>
      </c>
      <c r="E1332" s="1">
        <v>972.63</v>
      </c>
      <c r="F1332" s="6">
        <v>0.76841818181818178</v>
      </c>
    </row>
    <row r="1333" spans="1:6" x14ac:dyDescent="0.25">
      <c r="A1333" s="24" t="s">
        <v>356</v>
      </c>
      <c r="B1333" s="1">
        <v>75660</v>
      </c>
      <c r="C1333" s="1">
        <v>75660</v>
      </c>
      <c r="D1333" s="1">
        <v>0</v>
      </c>
      <c r="E1333" s="1">
        <v>75660</v>
      </c>
      <c r="F1333" s="6">
        <v>0</v>
      </c>
    </row>
    <row r="1334" spans="1:6" x14ac:dyDescent="0.25">
      <c r="A1334" s="24" t="s">
        <v>357</v>
      </c>
      <c r="B1334" s="1">
        <v>9570.99</v>
      </c>
      <c r="C1334" s="1">
        <v>9570.99</v>
      </c>
      <c r="D1334" s="1">
        <v>0</v>
      </c>
      <c r="E1334" s="1">
        <v>9570.99</v>
      </c>
      <c r="F1334" s="6">
        <v>0</v>
      </c>
    </row>
    <row r="1335" spans="1:6" x14ac:dyDescent="0.25">
      <c r="A1335" s="24" t="s">
        <v>358</v>
      </c>
      <c r="B1335" s="1">
        <v>6305</v>
      </c>
      <c r="C1335" s="1">
        <v>6305</v>
      </c>
      <c r="D1335" s="1">
        <v>0</v>
      </c>
      <c r="E1335" s="1">
        <v>6305</v>
      </c>
      <c r="F1335" s="6">
        <v>0</v>
      </c>
    </row>
    <row r="1336" spans="1:6" x14ac:dyDescent="0.25">
      <c r="A1336" s="23" t="s">
        <v>27</v>
      </c>
      <c r="B1336" s="1">
        <v>29000</v>
      </c>
      <c r="C1336" s="1">
        <v>29000</v>
      </c>
      <c r="D1336" s="1">
        <v>-29000</v>
      </c>
      <c r="E1336" s="1">
        <v>0</v>
      </c>
      <c r="F1336" s="6">
        <v>-1</v>
      </c>
    </row>
    <row r="1337" spans="1:6" x14ac:dyDescent="0.25">
      <c r="A1337" s="24" t="s">
        <v>275</v>
      </c>
      <c r="B1337" s="1">
        <v>2000</v>
      </c>
      <c r="C1337" s="1">
        <v>2000</v>
      </c>
      <c r="D1337" s="1">
        <v>-2000</v>
      </c>
      <c r="E1337" s="1">
        <v>0</v>
      </c>
      <c r="F1337" s="6">
        <v>-1</v>
      </c>
    </row>
    <row r="1338" spans="1:6" x14ac:dyDescent="0.25">
      <c r="A1338" s="24" t="s">
        <v>276</v>
      </c>
      <c r="B1338" s="1">
        <v>2000</v>
      </c>
      <c r="C1338" s="1">
        <v>2000</v>
      </c>
      <c r="D1338" s="1">
        <v>-2000</v>
      </c>
      <c r="E1338" s="1">
        <v>0</v>
      </c>
      <c r="F1338" s="6">
        <v>-1</v>
      </c>
    </row>
    <row r="1339" spans="1:6" x14ac:dyDescent="0.25">
      <c r="A1339" s="24" t="s">
        <v>360</v>
      </c>
      <c r="B1339" s="1">
        <v>2000</v>
      </c>
      <c r="C1339" s="1">
        <v>2000</v>
      </c>
      <c r="D1339" s="1">
        <v>-2000</v>
      </c>
      <c r="E1339" s="1">
        <v>0</v>
      </c>
      <c r="F1339" s="6">
        <v>-1</v>
      </c>
    </row>
    <row r="1340" spans="1:6" x14ac:dyDescent="0.25">
      <c r="A1340" s="24" t="s">
        <v>318</v>
      </c>
      <c r="B1340" s="1">
        <v>2000</v>
      </c>
      <c r="C1340" s="1">
        <v>2000</v>
      </c>
      <c r="D1340" s="1">
        <v>-2000</v>
      </c>
      <c r="E1340" s="1">
        <v>0</v>
      </c>
      <c r="F1340" s="6">
        <v>-1</v>
      </c>
    </row>
    <row r="1341" spans="1:6" x14ac:dyDescent="0.25">
      <c r="A1341" s="24" t="s">
        <v>328</v>
      </c>
      <c r="B1341" s="1">
        <v>16000</v>
      </c>
      <c r="C1341" s="1">
        <v>16000</v>
      </c>
      <c r="D1341" s="1">
        <v>-16000</v>
      </c>
      <c r="E1341" s="1">
        <v>0</v>
      </c>
      <c r="F1341" s="6">
        <v>-1</v>
      </c>
    </row>
    <row r="1342" spans="1:6" x14ac:dyDescent="0.25">
      <c r="A1342" s="24" t="s">
        <v>322</v>
      </c>
      <c r="B1342" s="1">
        <v>1000</v>
      </c>
      <c r="C1342" s="1">
        <v>1000</v>
      </c>
      <c r="D1342" s="1">
        <v>-1000</v>
      </c>
      <c r="E1342" s="1">
        <v>0</v>
      </c>
      <c r="F1342" s="6">
        <v>-1</v>
      </c>
    </row>
    <row r="1343" spans="1:6" x14ac:dyDescent="0.25">
      <c r="A1343" s="24" t="s">
        <v>362</v>
      </c>
      <c r="B1343" s="1">
        <v>4000</v>
      </c>
      <c r="C1343" s="1">
        <v>4000</v>
      </c>
      <c r="D1343" s="1">
        <v>-4000</v>
      </c>
      <c r="E1343" s="1">
        <v>0</v>
      </c>
      <c r="F1343" s="6">
        <v>-1</v>
      </c>
    </row>
    <row r="1344" spans="1:6" x14ac:dyDescent="0.25">
      <c r="A1344" s="23" t="s">
        <v>28</v>
      </c>
      <c r="B1344" s="1">
        <v>4000</v>
      </c>
      <c r="C1344" s="1">
        <v>4000</v>
      </c>
      <c r="D1344" s="1">
        <v>-4000</v>
      </c>
      <c r="E1344" s="1">
        <v>0</v>
      </c>
      <c r="F1344" s="6">
        <v>-1</v>
      </c>
    </row>
    <row r="1345" spans="1:6" x14ac:dyDescent="0.25">
      <c r="A1345" s="24" t="s">
        <v>325</v>
      </c>
      <c r="B1345" s="1">
        <v>4000</v>
      </c>
      <c r="C1345" s="1">
        <v>4000</v>
      </c>
      <c r="D1345" s="1">
        <v>-4000</v>
      </c>
      <c r="E1345" s="1">
        <v>0</v>
      </c>
      <c r="F1345" s="6">
        <v>-1</v>
      </c>
    </row>
    <row r="1346" spans="1:6" x14ac:dyDescent="0.25">
      <c r="A1346" s="23" t="s">
        <v>30</v>
      </c>
      <c r="B1346" s="1">
        <v>0</v>
      </c>
      <c r="C1346" s="1">
        <v>1980.52</v>
      </c>
      <c r="D1346" s="1">
        <v>0</v>
      </c>
      <c r="E1346" s="1">
        <v>1980.52</v>
      </c>
      <c r="F1346" s="6">
        <v>0</v>
      </c>
    </row>
    <row r="1347" spans="1:6" x14ac:dyDescent="0.25">
      <c r="A1347" s="24" t="s">
        <v>395</v>
      </c>
      <c r="B1347" s="1">
        <v>0</v>
      </c>
      <c r="C1347" s="1">
        <v>1980.52</v>
      </c>
      <c r="D1347" s="1">
        <v>0</v>
      </c>
      <c r="E1347" s="1">
        <v>1980.52</v>
      </c>
      <c r="F1347" s="6">
        <v>0</v>
      </c>
    </row>
    <row r="1348" spans="1:6" x14ac:dyDescent="0.25">
      <c r="A1348" s="22" t="s">
        <v>174</v>
      </c>
      <c r="B1348" s="1">
        <v>424151.86</v>
      </c>
      <c r="C1348" s="1">
        <v>424151.86</v>
      </c>
      <c r="D1348" s="1">
        <v>-37504.26</v>
      </c>
      <c r="E1348" s="1">
        <v>386647.6</v>
      </c>
      <c r="F1348" s="6">
        <v>-8.8421774220205002E-2</v>
      </c>
    </row>
    <row r="1349" spans="1:6" x14ac:dyDescent="0.25">
      <c r="A1349" s="23" t="s">
        <v>32</v>
      </c>
      <c r="B1349" s="1">
        <v>424151.86</v>
      </c>
      <c r="C1349" s="1">
        <v>424151.86</v>
      </c>
      <c r="D1349" s="1">
        <v>-37504.26</v>
      </c>
      <c r="E1349" s="1">
        <v>386647.6</v>
      </c>
      <c r="F1349" s="6">
        <v>-8.8421774220205002E-2</v>
      </c>
    </row>
    <row r="1350" spans="1:6" x14ac:dyDescent="0.25">
      <c r="A1350" s="24" t="s">
        <v>350</v>
      </c>
      <c r="B1350" s="1">
        <v>55000</v>
      </c>
      <c r="C1350" s="1">
        <v>28000</v>
      </c>
      <c r="D1350" s="1">
        <v>-28000</v>
      </c>
      <c r="E1350" s="1">
        <v>0</v>
      </c>
      <c r="F1350" s="6">
        <v>-1</v>
      </c>
    </row>
    <row r="1351" spans="1:6" x14ac:dyDescent="0.25">
      <c r="A1351" s="24" t="s">
        <v>351</v>
      </c>
      <c r="B1351" s="1">
        <v>80000</v>
      </c>
      <c r="C1351" s="1">
        <v>396151.86</v>
      </c>
      <c r="D1351" s="1">
        <v>-9504.26</v>
      </c>
      <c r="E1351" s="1">
        <v>386647.6</v>
      </c>
      <c r="F1351" s="6">
        <v>-2.399145620570859E-2</v>
      </c>
    </row>
    <row r="1352" spans="1:6" x14ac:dyDescent="0.25">
      <c r="A1352" s="24" t="s">
        <v>324</v>
      </c>
      <c r="B1352" s="1">
        <v>289151.86</v>
      </c>
      <c r="C1352" s="1">
        <v>0</v>
      </c>
      <c r="D1352" s="1">
        <v>0</v>
      </c>
      <c r="E1352" s="1">
        <v>0</v>
      </c>
      <c r="F1352" s="6">
        <v>0</v>
      </c>
    </row>
    <row r="1353" spans="1:6" x14ac:dyDescent="0.25">
      <c r="A1353" s="22" t="s">
        <v>175</v>
      </c>
      <c r="B1353" s="1">
        <v>74022.2</v>
      </c>
      <c r="C1353" s="1">
        <v>74022.2</v>
      </c>
      <c r="D1353" s="1">
        <v>-74022.2</v>
      </c>
      <c r="E1353" s="1">
        <v>0</v>
      </c>
      <c r="F1353" s="6">
        <v>-1</v>
      </c>
    </row>
    <row r="1354" spans="1:6" x14ac:dyDescent="0.25">
      <c r="A1354" s="23" t="s">
        <v>27</v>
      </c>
      <c r="B1354" s="1">
        <v>74022.2</v>
      </c>
      <c r="C1354" s="1">
        <v>74022.2</v>
      </c>
      <c r="D1354" s="1">
        <v>-74022.2</v>
      </c>
      <c r="E1354" s="1">
        <v>0</v>
      </c>
      <c r="F1354" s="6">
        <v>-1</v>
      </c>
    </row>
    <row r="1355" spans="1:6" x14ac:dyDescent="0.25">
      <c r="A1355" s="24" t="s">
        <v>276</v>
      </c>
      <c r="B1355" s="1">
        <v>3750</v>
      </c>
      <c r="C1355" s="1">
        <v>3750</v>
      </c>
      <c r="D1355" s="1">
        <v>-3750</v>
      </c>
      <c r="E1355" s="1">
        <v>0</v>
      </c>
      <c r="F1355" s="6">
        <v>-1</v>
      </c>
    </row>
    <row r="1356" spans="1:6" x14ac:dyDescent="0.25">
      <c r="A1356" s="24" t="s">
        <v>326</v>
      </c>
      <c r="B1356" s="1">
        <v>37000</v>
      </c>
      <c r="C1356" s="1">
        <v>37000</v>
      </c>
      <c r="D1356" s="1">
        <v>-37000</v>
      </c>
      <c r="E1356" s="1">
        <v>0</v>
      </c>
      <c r="F1356" s="6">
        <v>-1</v>
      </c>
    </row>
    <row r="1357" spans="1:6" x14ac:dyDescent="0.25">
      <c r="A1357" s="24" t="s">
        <v>319</v>
      </c>
      <c r="B1357" s="1">
        <v>14000</v>
      </c>
      <c r="C1357" s="1">
        <v>14000</v>
      </c>
      <c r="D1357" s="1">
        <v>-14000</v>
      </c>
      <c r="E1357" s="1">
        <v>0</v>
      </c>
      <c r="F1357" s="6">
        <v>-1</v>
      </c>
    </row>
    <row r="1358" spans="1:6" x14ac:dyDescent="0.25">
      <c r="A1358" s="24" t="s">
        <v>328</v>
      </c>
      <c r="B1358" s="1">
        <v>1700</v>
      </c>
      <c r="C1358" s="1">
        <v>1700</v>
      </c>
      <c r="D1358" s="1">
        <v>-1700</v>
      </c>
      <c r="E1358" s="1">
        <v>0</v>
      </c>
      <c r="F1358" s="6">
        <v>-1</v>
      </c>
    </row>
    <row r="1359" spans="1:6" x14ac:dyDescent="0.25">
      <c r="A1359" s="24" t="s">
        <v>316</v>
      </c>
      <c r="B1359" s="1">
        <v>9675</v>
      </c>
      <c r="C1359" s="1">
        <v>9675</v>
      </c>
      <c r="D1359" s="1">
        <v>-9675</v>
      </c>
      <c r="E1359" s="1">
        <v>0</v>
      </c>
      <c r="F1359" s="6">
        <v>-1</v>
      </c>
    </row>
    <row r="1360" spans="1:6" x14ac:dyDescent="0.25">
      <c r="A1360" s="24" t="s">
        <v>352</v>
      </c>
      <c r="B1360" s="1">
        <v>7897.2</v>
      </c>
      <c r="C1360" s="1">
        <v>7897.2</v>
      </c>
      <c r="D1360" s="1">
        <v>-7897.2</v>
      </c>
      <c r="E1360" s="1">
        <v>0</v>
      </c>
      <c r="F1360" s="6">
        <v>-1</v>
      </c>
    </row>
    <row r="1361" spans="1:6" x14ac:dyDescent="0.25">
      <c r="A1361" s="21" t="s">
        <v>138</v>
      </c>
      <c r="B1361" s="1">
        <v>60300</v>
      </c>
      <c r="C1361" s="1">
        <v>60300</v>
      </c>
      <c r="D1361" s="1">
        <v>-60300</v>
      </c>
      <c r="E1361" s="1">
        <v>0</v>
      </c>
      <c r="F1361" s="6">
        <v>-1</v>
      </c>
    </row>
    <row r="1362" spans="1:6" x14ac:dyDescent="0.25">
      <c r="A1362" s="22" t="s">
        <v>176</v>
      </c>
      <c r="B1362" s="1">
        <v>60300</v>
      </c>
      <c r="C1362" s="1">
        <v>60300</v>
      </c>
      <c r="D1362" s="1">
        <v>-60300</v>
      </c>
      <c r="E1362" s="1">
        <v>0</v>
      </c>
      <c r="F1362" s="6">
        <v>-1</v>
      </c>
    </row>
    <row r="1363" spans="1:6" x14ac:dyDescent="0.25">
      <c r="A1363" s="23" t="s">
        <v>27</v>
      </c>
      <c r="B1363" s="1">
        <v>60300</v>
      </c>
      <c r="C1363" s="1">
        <v>60300</v>
      </c>
      <c r="D1363" s="1">
        <v>-60300</v>
      </c>
      <c r="E1363" s="1">
        <v>0</v>
      </c>
      <c r="F1363" s="6">
        <v>-1</v>
      </c>
    </row>
    <row r="1364" spans="1:6" x14ac:dyDescent="0.25">
      <c r="A1364" s="24" t="s">
        <v>275</v>
      </c>
      <c r="B1364" s="1">
        <v>2000</v>
      </c>
      <c r="C1364" s="1">
        <v>2000</v>
      </c>
      <c r="D1364" s="1">
        <v>-2000</v>
      </c>
      <c r="E1364" s="1">
        <v>0</v>
      </c>
      <c r="F1364" s="6">
        <v>-1</v>
      </c>
    </row>
    <row r="1365" spans="1:6" x14ac:dyDescent="0.25">
      <c r="A1365" s="24" t="s">
        <v>276</v>
      </c>
      <c r="B1365" s="1">
        <v>11360</v>
      </c>
      <c r="C1365" s="1">
        <v>11360</v>
      </c>
      <c r="D1365" s="1">
        <v>-11360</v>
      </c>
      <c r="E1365" s="1">
        <v>0</v>
      </c>
      <c r="F1365" s="6">
        <v>-1</v>
      </c>
    </row>
    <row r="1366" spans="1:6" x14ac:dyDescent="0.25">
      <c r="A1366" s="24" t="s">
        <v>326</v>
      </c>
      <c r="B1366" s="1">
        <v>1500</v>
      </c>
      <c r="C1366" s="1">
        <v>1500</v>
      </c>
      <c r="D1366" s="1">
        <v>-1500</v>
      </c>
      <c r="E1366" s="1">
        <v>0</v>
      </c>
      <c r="F1366" s="6">
        <v>-1</v>
      </c>
    </row>
    <row r="1367" spans="1:6" x14ac:dyDescent="0.25">
      <c r="A1367" s="24" t="s">
        <v>319</v>
      </c>
      <c r="B1367" s="1">
        <v>15540</v>
      </c>
      <c r="C1367" s="1">
        <v>15540</v>
      </c>
      <c r="D1367" s="1">
        <v>-15540</v>
      </c>
      <c r="E1367" s="1">
        <v>0</v>
      </c>
      <c r="F1367" s="6">
        <v>-1</v>
      </c>
    </row>
    <row r="1368" spans="1:6" x14ac:dyDescent="0.25">
      <c r="A1368" s="24" t="s">
        <v>321</v>
      </c>
      <c r="B1368" s="1">
        <v>14400</v>
      </c>
      <c r="C1368" s="1">
        <v>14400</v>
      </c>
      <c r="D1368" s="1">
        <v>-14400</v>
      </c>
      <c r="E1368" s="1">
        <v>0</v>
      </c>
      <c r="F1368" s="6">
        <v>-1</v>
      </c>
    </row>
    <row r="1369" spans="1:6" x14ac:dyDescent="0.25">
      <c r="A1369" s="24" t="s">
        <v>328</v>
      </c>
      <c r="B1369" s="1">
        <v>8000</v>
      </c>
      <c r="C1369" s="1">
        <v>8000</v>
      </c>
      <c r="D1369" s="1">
        <v>-8000</v>
      </c>
      <c r="E1369" s="1">
        <v>0</v>
      </c>
      <c r="F1369" s="6">
        <v>-1</v>
      </c>
    </row>
    <row r="1370" spans="1:6" x14ac:dyDescent="0.25">
      <c r="A1370" s="24" t="s">
        <v>349</v>
      </c>
      <c r="B1370" s="1">
        <v>3000</v>
      </c>
      <c r="C1370" s="1">
        <v>3000</v>
      </c>
      <c r="D1370" s="1">
        <v>-3000</v>
      </c>
      <c r="E1370" s="1">
        <v>0</v>
      </c>
      <c r="F1370" s="6">
        <v>-1</v>
      </c>
    </row>
    <row r="1371" spans="1:6" x14ac:dyDescent="0.25">
      <c r="A1371" s="24" t="s">
        <v>352</v>
      </c>
      <c r="B1371" s="1">
        <v>4000</v>
      </c>
      <c r="C1371" s="1">
        <v>4000</v>
      </c>
      <c r="D1371" s="1">
        <v>-4000</v>
      </c>
      <c r="E1371" s="1">
        <v>0</v>
      </c>
      <c r="F1371" s="6">
        <v>-1</v>
      </c>
    </row>
    <row r="1372" spans="1:6" x14ac:dyDescent="0.25">
      <c r="A1372" s="24" t="s">
        <v>363</v>
      </c>
      <c r="B1372" s="1">
        <v>500</v>
      </c>
      <c r="C1372" s="1">
        <v>500</v>
      </c>
      <c r="D1372" s="1">
        <v>-500</v>
      </c>
      <c r="E1372" s="1">
        <v>0</v>
      </c>
      <c r="F1372" s="6">
        <v>-1</v>
      </c>
    </row>
    <row r="1373" spans="1:6" x14ac:dyDescent="0.25">
      <c r="A1373" s="21" t="s">
        <v>139</v>
      </c>
      <c r="B1373" s="1">
        <v>5500</v>
      </c>
      <c r="C1373" s="1">
        <v>5500</v>
      </c>
      <c r="D1373" s="1">
        <v>-5500</v>
      </c>
      <c r="E1373" s="1">
        <v>0</v>
      </c>
      <c r="F1373" s="6">
        <v>-1</v>
      </c>
    </row>
    <row r="1374" spans="1:6" x14ac:dyDescent="0.25">
      <c r="A1374" s="22" t="s">
        <v>177</v>
      </c>
      <c r="B1374" s="1">
        <v>5500</v>
      </c>
      <c r="C1374" s="1">
        <v>5500</v>
      </c>
      <c r="D1374" s="1">
        <v>-5500</v>
      </c>
      <c r="E1374" s="1">
        <v>0</v>
      </c>
      <c r="F1374" s="6">
        <v>-1</v>
      </c>
    </row>
    <row r="1375" spans="1:6" x14ac:dyDescent="0.25">
      <c r="A1375" s="23" t="s">
        <v>27</v>
      </c>
      <c r="B1375" s="1">
        <v>4500</v>
      </c>
      <c r="C1375" s="1">
        <v>4500</v>
      </c>
      <c r="D1375" s="1">
        <v>-4500</v>
      </c>
      <c r="E1375" s="1">
        <v>0</v>
      </c>
      <c r="F1375" s="6">
        <v>-1</v>
      </c>
    </row>
    <row r="1376" spans="1:6" x14ac:dyDescent="0.25">
      <c r="A1376" s="24" t="s">
        <v>362</v>
      </c>
      <c r="B1376" s="1">
        <v>1000</v>
      </c>
      <c r="C1376" s="1">
        <v>1000</v>
      </c>
      <c r="D1376" s="1">
        <v>-1000</v>
      </c>
      <c r="E1376" s="1">
        <v>0</v>
      </c>
      <c r="F1376" s="6">
        <v>-1</v>
      </c>
    </row>
    <row r="1377" spans="1:6" x14ac:dyDescent="0.25">
      <c r="A1377" s="24" t="s">
        <v>349</v>
      </c>
      <c r="B1377" s="1">
        <v>3500</v>
      </c>
      <c r="C1377" s="1">
        <v>3500</v>
      </c>
      <c r="D1377" s="1">
        <v>-3500</v>
      </c>
      <c r="E1377" s="1">
        <v>0</v>
      </c>
      <c r="F1377" s="6">
        <v>-1</v>
      </c>
    </row>
    <row r="1378" spans="1:6" x14ac:dyDescent="0.25">
      <c r="A1378" s="23" t="s">
        <v>28</v>
      </c>
      <c r="B1378" s="1">
        <v>1000</v>
      </c>
      <c r="C1378" s="1">
        <v>1000</v>
      </c>
      <c r="D1378" s="1">
        <v>-1000</v>
      </c>
      <c r="E1378" s="1">
        <v>0</v>
      </c>
      <c r="F1378" s="6">
        <v>-1</v>
      </c>
    </row>
    <row r="1379" spans="1:6" x14ac:dyDescent="0.25">
      <c r="A1379" s="24" t="s">
        <v>314</v>
      </c>
      <c r="B1379" s="1">
        <v>1000</v>
      </c>
      <c r="C1379" s="1">
        <v>1000</v>
      </c>
      <c r="D1379" s="1">
        <v>-1000</v>
      </c>
      <c r="E1379" s="1">
        <v>0</v>
      </c>
      <c r="F1379" s="6">
        <v>-1</v>
      </c>
    </row>
    <row r="1380" spans="1:6" x14ac:dyDescent="0.25">
      <c r="A1380" s="21" t="s">
        <v>140</v>
      </c>
      <c r="B1380" s="1">
        <v>131777.5</v>
      </c>
      <c r="C1380" s="1">
        <v>131777.50000000003</v>
      </c>
      <c r="D1380" s="1">
        <v>-114477.63000000002</v>
      </c>
      <c r="E1380" s="1">
        <v>17299.870000000003</v>
      </c>
      <c r="F1380" s="6">
        <v>-0.86871909089184418</v>
      </c>
    </row>
    <row r="1381" spans="1:6" x14ac:dyDescent="0.25">
      <c r="A1381" s="22" t="s">
        <v>178</v>
      </c>
      <c r="B1381" s="1">
        <v>62977.36</v>
      </c>
      <c r="C1381" s="1">
        <v>62977.36</v>
      </c>
      <c r="D1381" s="1">
        <v>-57977.36</v>
      </c>
      <c r="E1381" s="1">
        <v>5000</v>
      </c>
      <c r="F1381" s="6">
        <v>-0.92060638934372607</v>
      </c>
    </row>
    <row r="1382" spans="1:6" x14ac:dyDescent="0.25">
      <c r="A1382" s="23" t="s">
        <v>27</v>
      </c>
      <c r="B1382" s="1">
        <v>62977.36</v>
      </c>
      <c r="C1382" s="1">
        <v>58977.36</v>
      </c>
      <c r="D1382" s="1">
        <v>-57977.36</v>
      </c>
      <c r="E1382" s="1">
        <v>1000</v>
      </c>
      <c r="F1382" s="6">
        <v>-0.98304434108274763</v>
      </c>
    </row>
    <row r="1383" spans="1:6" x14ac:dyDescent="0.25">
      <c r="A1383" s="24" t="s">
        <v>275</v>
      </c>
      <c r="B1383" s="1">
        <v>1000</v>
      </c>
      <c r="C1383" s="1">
        <v>0</v>
      </c>
      <c r="D1383" s="1">
        <v>0</v>
      </c>
      <c r="E1383" s="1">
        <v>0</v>
      </c>
      <c r="F1383" s="6">
        <v>0</v>
      </c>
    </row>
    <row r="1384" spans="1:6" x14ac:dyDescent="0.25">
      <c r="A1384" s="24" t="s">
        <v>276</v>
      </c>
      <c r="B1384" s="1">
        <v>3000</v>
      </c>
      <c r="C1384" s="1">
        <v>0</v>
      </c>
      <c r="D1384" s="1">
        <v>0</v>
      </c>
      <c r="E1384" s="1">
        <v>0</v>
      </c>
      <c r="F1384" s="6">
        <v>0</v>
      </c>
    </row>
    <row r="1385" spans="1:6" x14ac:dyDescent="0.25">
      <c r="A1385" s="24" t="s">
        <v>319</v>
      </c>
      <c r="B1385" s="1">
        <v>21090.240000000002</v>
      </c>
      <c r="C1385" s="1">
        <v>16090.240000000002</v>
      </c>
      <c r="D1385" s="1">
        <v>-16090.24</v>
      </c>
      <c r="E1385" s="1">
        <v>0</v>
      </c>
      <c r="F1385" s="6">
        <v>-0.99999999999999989</v>
      </c>
    </row>
    <row r="1386" spans="1:6" x14ac:dyDescent="0.25">
      <c r="A1386" s="24" t="s">
        <v>321</v>
      </c>
      <c r="B1386" s="1">
        <v>37887.120000000003</v>
      </c>
      <c r="C1386" s="1">
        <v>37887.120000000003</v>
      </c>
      <c r="D1386" s="1">
        <v>-37887.120000000003</v>
      </c>
      <c r="E1386" s="1">
        <v>0</v>
      </c>
      <c r="F1386" s="6">
        <v>-1</v>
      </c>
    </row>
    <row r="1387" spans="1:6" x14ac:dyDescent="0.25">
      <c r="A1387" s="24" t="s">
        <v>367</v>
      </c>
      <c r="B1387" s="1">
        <v>0</v>
      </c>
      <c r="C1387" s="1">
        <v>1000</v>
      </c>
      <c r="D1387" s="1">
        <v>0</v>
      </c>
      <c r="E1387" s="1">
        <v>1000</v>
      </c>
      <c r="F1387" s="6">
        <v>0</v>
      </c>
    </row>
    <row r="1388" spans="1:6" x14ac:dyDescent="0.25">
      <c r="A1388" s="24" t="s">
        <v>352</v>
      </c>
      <c r="B1388" s="1">
        <v>0</v>
      </c>
      <c r="C1388" s="1">
        <v>4000</v>
      </c>
      <c r="D1388" s="1">
        <v>-4000</v>
      </c>
      <c r="E1388" s="1">
        <v>0</v>
      </c>
      <c r="F1388" s="6">
        <v>-1</v>
      </c>
    </row>
    <row r="1389" spans="1:6" x14ac:dyDescent="0.25">
      <c r="A1389" s="23" t="s">
        <v>28</v>
      </c>
      <c r="B1389" s="1">
        <v>0</v>
      </c>
      <c r="C1389" s="1">
        <v>4000</v>
      </c>
      <c r="D1389" s="1">
        <v>0</v>
      </c>
      <c r="E1389" s="1">
        <v>4000</v>
      </c>
      <c r="F1389" s="6">
        <v>0</v>
      </c>
    </row>
    <row r="1390" spans="1:6" x14ac:dyDescent="0.25">
      <c r="A1390" s="24" t="s">
        <v>368</v>
      </c>
      <c r="B1390" s="1">
        <v>0</v>
      </c>
      <c r="C1390" s="1">
        <v>4000</v>
      </c>
      <c r="D1390" s="1">
        <v>0</v>
      </c>
      <c r="E1390" s="1">
        <v>4000</v>
      </c>
      <c r="F1390" s="6">
        <v>0</v>
      </c>
    </row>
    <row r="1391" spans="1:6" x14ac:dyDescent="0.25">
      <c r="A1391" s="22" t="s">
        <v>179</v>
      </c>
      <c r="B1391" s="1">
        <v>43384.12</v>
      </c>
      <c r="C1391" s="1">
        <v>43384.12</v>
      </c>
      <c r="D1391" s="1">
        <v>-43384.12</v>
      </c>
      <c r="E1391" s="1">
        <v>0</v>
      </c>
      <c r="F1391" s="6">
        <v>-1</v>
      </c>
    </row>
    <row r="1392" spans="1:6" x14ac:dyDescent="0.25">
      <c r="A1392" s="23" t="s">
        <v>27</v>
      </c>
      <c r="B1392" s="1">
        <v>43384.12</v>
      </c>
      <c r="C1392" s="1">
        <v>39176.120000000003</v>
      </c>
      <c r="D1392" s="1">
        <v>-39176.120000000003</v>
      </c>
      <c r="E1392" s="1">
        <v>0</v>
      </c>
      <c r="F1392" s="6">
        <v>-1</v>
      </c>
    </row>
    <row r="1393" spans="1:6" x14ac:dyDescent="0.25">
      <c r="A1393" s="24" t="s">
        <v>386</v>
      </c>
      <c r="B1393" s="1">
        <v>0</v>
      </c>
      <c r="C1393" s="1">
        <v>1000</v>
      </c>
      <c r="D1393" s="1">
        <v>-1000</v>
      </c>
      <c r="E1393" s="1">
        <v>0</v>
      </c>
      <c r="F1393" s="6">
        <v>-1</v>
      </c>
    </row>
    <row r="1394" spans="1:6" x14ac:dyDescent="0.25">
      <c r="A1394" s="24" t="s">
        <v>276</v>
      </c>
      <c r="B1394" s="1">
        <v>3908</v>
      </c>
      <c r="C1394" s="1">
        <v>0</v>
      </c>
      <c r="D1394" s="1">
        <v>0</v>
      </c>
      <c r="E1394" s="1">
        <v>0</v>
      </c>
      <c r="F1394" s="6">
        <v>0</v>
      </c>
    </row>
    <row r="1395" spans="1:6" x14ac:dyDescent="0.25">
      <c r="A1395" s="24" t="s">
        <v>321</v>
      </c>
      <c r="B1395" s="1">
        <v>37887.120000000003</v>
      </c>
      <c r="C1395" s="1">
        <v>36587.120000000003</v>
      </c>
      <c r="D1395" s="1">
        <v>-36587.120000000003</v>
      </c>
      <c r="E1395" s="1">
        <v>0</v>
      </c>
      <c r="F1395" s="6">
        <v>-1</v>
      </c>
    </row>
    <row r="1396" spans="1:6" x14ac:dyDescent="0.25">
      <c r="A1396" s="24" t="s">
        <v>352</v>
      </c>
      <c r="B1396" s="1">
        <v>1589</v>
      </c>
      <c r="C1396" s="1">
        <v>1589</v>
      </c>
      <c r="D1396" s="1">
        <v>-1589</v>
      </c>
      <c r="E1396" s="1">
        <v>0</v>
      </c>
      <c r="F1396" s="6">
        <v>-1</v>
      </c>
    </row>
    <row r="1397" spans="1:6" x14ac:dyDescent="0.25">
      <c r="A1397" s="23" t="s">
        <v>28</v>
      </c>
      <c r="B1397" s="1">
        <v>0</v>
      </c>
      <c r="C1397" s="1">
        <v>4208</v>
      </c>
      <c r="D1397" s="1">
        <v>-4208</v>
      </c>
      <c r="E1397" s="1">
        <v>0</v>
      </c>
      <c r="F1397" s="6">
        <v>-1</v>
      </c>
    </row>
    <row r="1398" spans="1:6" x14ac:dyDescent="0.25">
      <c r="A1398" s="24" t="s">
        <v>314</v>
      </c>
      <c r="B1398" s="1">
        <v>0</v>
      </c>
      <c r="C1398" s="1">
        <v>2908</v>
      </c>
      <c r="D1398" s="1">
        <v>-2908</v>
      </c>
      <c r="E1398" s="1">
        <v>0</v>
      </c>
      <c r="F1398" s="6">
        <v>-1</v>
      </c>
    </row>
    <row r="1399" spans="1:6" x14ac:dyDescent="0.25">
      <c r="A1399" s="24" t="s">
        <v>368</v>
      </c>
      <c r="B1399" s="1">
        <v>0</v>
      </c>
      <c r="C1399" s="1">
        <v>1300</v>
      </c>
      <c r="D1399" s="1">
        <v>-1300</v>
      </c>
      <c r="E1399" s="1">
        <v>0</v>
      </c>
      <c r="F1399" s="6">
        <v>-1</v>
      </c>
    </row>
    <row r="1400" spans="1:6" x14ac:dyDescent="0.25">
      <c r="A1400" s="22" t="s">
        <v>180</v>
      </c>
      <c r="B1400" s="1">
        <v>25416.02</v>
      </c>
      <c r="C1400" s="1">
        <v>25416.020000000004</v>
      </c>
      <c r="D1400" s="1">
        <v>-13116.149999999998</v>
      </c>
      <c r="E1400" s="1">
        <v>12299.87</v>
      </c>
      <c r="F1400" s="6">
        <v>-0.51605837578031477</v>
      </c>
    </row>
    <row r="1401" spans="1:6" x14ac:dyDescent="0.25">
      <c r="A1401" s="23" t="s">
        <v>26</v>
      </c>
      <c r="B1401" s="1">
        <v>0</v>
      </c>
      <c r="C1401" s="1">
        <v>12299.87</v>
      </c>
      <c r="D1401" s="1">
        <v>0</v>
      </c>
      <c r="E1401" s="1">
        <v>12299.87</v>
      </c>
      <c r="F1401" s="6">
        <v>0</v>
      </c>
    </row>
    <row r="1402" spans="1:6" x14ac:dyDescent="0.25">
      <c r="A1402" s="24" t="s">
        <v>353</v>
      </c>
      <c r="B1402" s="1">
        <v>0</v>
      </c>
      <c r="C1402" s="1">
        <v>777.58</v>
      </c>
      <c r="D1402" s="1">
        <v>0</v>
      </c>
      <c r="E1402" s="1">
        <v>777.58</v>
      </c>
      <c r="F1402" s="6">
        <v>0</v>
      </c>
    </row>
    <row r="1403" spans="1:6" x14ac:dyDescent="0.25">
      <c r="A1403" s="24" t="s">
        <v>354</v>
      </c>
      <c r="B1403" s="1">
        <v>0</v>
      </c>
      <c r="C1403" s="1">
        <v>233.33</v>
      </c>
      <c r="D1403" s="1">
        <v>0</v>
      </c>
      <c r="E1403" s="1">
        <v>233.33</v>
      </c>
      <c r="F1403" s="6">
        <v>0</v>
      </c>
    </row>
    <row r="1404" spans="1:6" x14ac:dyDescent="0.25">
      <c r="A1404" s="24" t="s">
        <v>356</v>
      </c>
      <c r="B1404" s="1">
        <v>0</v>
      </c>
      <c r="C1404" s="1">
        <v>9331</v>
      </c>
      <c r="D1404" s="1">
        <v>0</v>
      </c>
      <c r="E1404" s="1">
        <v>9331</v>
      </c>
      <c r="F1404" s="6">
        <v>0</v>
      </c>
    </row>
    <row r="1405" spans="1:6" x14ac:dyDescent="0.25">
      <c r="A1405" s="24" t="s">
        <v>357</v>
      </c>
      <c r="B1405" s="1">
        <v>0</v>
      </c>
      <c r="C1405" s="1">
        <v>1180.3800000000001</v>
      </c>
      <c r="D1405" s="1">
        <v>0</v>
      </c>
      <c r="E1405" s="1">
        <v>1180.3800000000001</v>
      </c>
      <c r="F1405" s="6">
        <v>0</v>
      </c>
    </row>
    <row r="1406" spans="1:6" x14ac:dyDescent="0.25">
      <c r="A1406" s="24" t="s">
        <v>358</v>
      </c>
      <c r="B1406" s="1">
        <v>0</v>
      </c>
      <c r="C1406" s="1">
        <v>777.58</v>
      </c>
      <c r="D1406" s="1">
        <v>0</v>
      </c>
      <c r="E1406" s="1">
        <v>777.58</v>
      </c>
      <c r="F1406" s="6">
        <v>0</v>
      </c>
    </row>
    <row r="1407" spans="1:6" x14ac:dyDescent="0.25">
      <c r="A1407" s="23" t="s">
        <v>27</v>
      </c>
      <c r="B1407" s="1">
        <v>23943.56</v>
      </c>
      <c r="C1407" s="1">
        <v>11643.69</v>
      </c>
      <c r="D1407" s="1">
        <v>-11643.689999999999</v>
      </c>
      <c r="E1407" s="1">
        <v>0</v>
      </c>
      <c r="F1407" s="6">
        <v>-0.99999999999999989</v>
      </c>
    </row>
    <row r="1408" spans="1:6" x14ac:dyDescent="0.25">
      <c r="A1408" s="24" t="s">
        <v>275</v>
      </c>
      <c r="B1408" s="1">
        <v>2000</v>
      </c>
      <c r="C1408" s="1">
        <v>2000</v>
      </c>
      <c r="D1408" s="1">
        <v>-2000</v>
      </c>
      <c r="E1408" s="1">
        <v>0</v>
      </c>
      <c r="F1408" s="6">
        <v>-1</v>
      </c>
    </row>
    <row r="1409" spans="1:6" x14ac:dyDescent="0.25">
      <c r="A1409" s="24" t="s">
        <v>276</v>
      </c>
      <c r="B1409" s="1">
        <v>3000</v>
      </c>
      <c r="C1409" s="1">
        <v>3000</v>
      </c>
      <c r="D1409" s="1">
        <v>-3000</v>
      </c>
      <c r="E1409" s="1">
        <v>0</v>
      </c>
      <c r="F1409" s="6">
        <v>-1</v>
      </c>
    </row>
    <row r="1410" spans="1:6" x14ac:dyDescent="0.25">
      <c r="A1410" s="24" t="s">
        <v>321</v>
      </c>
      <c r="B1410" s="1">
        <v>18943.560000000001</v>
      </c>
      <c r="C1410" s="1">
        <v>6643.6900000000005</v>
      </c>
      <c r="D1410" s="1">
        <v>-6643.69</v>
      </c>
      <c r="E1410" s="1">
        <v>0</v>
      </c>
      <c r="F1410" s="6">
        <v>-0.99999999999999989</v>
      </c>
    </row>
    <row r="1411" spans="1:6" x14ac:dyDescent="0.25">
      <c r="A1411" s="23" t="s">
        <v>28</v>
      </c>
      <c r="B1411" s="1">
        <v>1472.46</v>
      </c>
      <c r="C1411" s="1">
        <v>1472.46</v>
      </c>
      <c r="D1411" s="1">
        <v>-1472.46</v>
      </c>
      <c r="E1411" s="1">
        <v>0</v>
      </c>
      <c r="F1411" s="6">
        <v>-1</v>
      </c>
    </row>
    <row r="1412" spans="1:6" x14ac:dyDescent="0.25">
      <c r="A1412" s="24" t="s">
        <v>365</v>
      </c>
      <c r="B1412" s="1">
        <v>1472.46</v>
      </c>
      <c r="C1412" s="1">
        <v>1472.46</v>
      </c>
      <c r="D1412" s="1">
        <v>-1472.46</v>
      </c>
      <c r="E1412" s="1">
        <v>0</v>
      </c>
      <c r="F1412" s="6">
        <v>-1</v>
      </c>
    </row>
    <row r="1413" spans="1:6" x14ac:dyDescent="0.25">
      <c r="A1413" s="19" t="s">
        <v>62</v>
      </c>
      <c r="B1413" s="1">
        <v>5934169.0899999999</v>
      </c>
      <c r="C1413" s="1">
        <v>5940786.9600000009</v>
      </c>
      <c r="D1413" s="1">
        <v>-1018675.1399999998</v>
      </c>
      <c r="E1413" s="1">
        <v>4922111.8199999994</v>
      </c>
      <c r="F1413" s="6">
        <v>-0.17147141394883475</v>
      </c>
    </row>
    <row r="1414" spans="1:6" x14ac:dyDescent="0.25">
      <c r="A1414" s="21" t="s">
        <v>133</v>
      </c>
      <c r="B1414" s="1">
        <v>182000</v>
      </c>
      <c r="C1414" s="1">
        <v>182000</v>
      </c>
      <c r="D1414" s="1">
        <v>-112000</v>
      </c>
      <c r="E1414" s="1">
        <v>70000</v>
      </c>
      <c r="F1414" s="6">
        <v>-0.61538461538461542</v>
      </c>
    </row>
    <row r="1415" spans="1:6" x14ac:dyDescent="0.25">
      <c r="A1415" s="22" t="s">
        <v>164</v>
      </c>
      <c r="B1415" s="1">
        <v>120000</v>
      </c>
      <c r="C1415" s="1">
        <v>120000</v>
      </c>
      <c r="D1415" s="1">
        <v>-50000</v>
      </c>
      <c r="E1415" s="1">
        <v>70000</v>
      </c>
      <c r="F1415" s="6">
        <v>-0.41666666666666669</v>
      </c>
    </row>
    <row r="1416" spans="1:6" x14ac:dyDescent="0.25">
      <c r="A1416" s="23" t="s">
        <v>27</v>
      </c>
      <c r="B1416" s="1">
        <v>120000</v>
      </c>
      <c r="C1416" s="1">
        <v>120000</v>
      </c>
      <c r="D1416" s="1">
        <v>-50000</v>
      </c>
      <c r="E1416" s="1">
        <v>70000</v>
      </c>
      <c r="F1416" s="6">
        <v>-0.41666666666666669</v>
      </c>
    </row>
    <row r="1417" spans="1:6" x14ac:dyDescent="0.25">
      <c r="A1417" s="24" t="s">
        <v>276</v>
      </c>
      <c r="B1417" s="1">
        <v>120000</v>
      </c>
      <c r="C1417" s="1">
        <v>120000</v>
      </c>
      <c r="D1417" s="1">
        <v>-50000</v>
      </c>
      <c r="E1417" s="1">
        <v>70000</v>
      </c>
      <c r="F1417" s="6">
        <v>-0.41666666666666669</v>
      </c>
    </row>
    <row r="1418" spans="1:6" x14ac:dyDescent="0.25">
      <c r="A1418" s="22" t="s">
        <v>165</v>
      </c>
      <c r="B1418" s="1">
        <v>62000</v>
      </c>
      <c r="C1418" s="1">
        <v>62000</v>
      </c>
      <c r="D1418" s="1">
        <v>-62000</v>
      </c>
      <c r="E1418" s="1">
        <v>0</v>
      </c>
      <c r="F1418" s="6">
        <v>-1</v>
      </c>
    </row>
    <row r="1419" spans="1:6" x14ac:dyDescent="0.25">
      <c r="A1419" s="23" t="s">
        <v>27</v>
      </c>
      <c r="B1419" s="1">
        <v>62000</v>
      </c>
      <c r="C1419" s="1">
        <v>62000</v>
      </c>
      <c r="D1419" s="1">
        <v>-62000</v>
      </c>
      <c r="E1419" s="1">
        <v>0</v>
      </c>
      <c r="F1419" s="6">
        <v>-1</v>
      </c>
    </row>
    <row r="1420" spans="1:6" x14ac:dyDescent="0.25">
      <c r="A1420" s="24" t="s">
        <v>276</v>
      </c>
      <c r="B1420" s="1">
        <v>62000</v>
      </c>
      <c r="C1420" s="1">
        <v>62000</v>
      </c>
      <c r="D1420" s="1">
        <v>-62000</v>
      </c>
      <c r="E1420" s="1">
        <v>0</v>
      </c>
      <c r="F1420" s="6">
        <v>-1</v>
      </c>
    </row>
    <row r="1421" spans="1:6" x14ac:dyDescent="0.25">
      <c r="A1421" s="21" t="s">
        <v>135</v>
      </c>
      <c r="B1421" s="1">
        <v>17054.23</v>
      </c>
      <c r="C1421" s="1">
        <v>17054.23</v>
      </c>
      <c r="D1421" s="1">
        <v>-17054.23</v>
      </c>
      <c r="E1421" s="1">
        <v>0</v>
      </c>
      <c r="F1421" s="6">
        <v>-1</v>
      </c>
    </row>
    <row r="1422" spans="1:6" x14ac:dyDescent="0.25">
      <c r="A1422" s="22" t="s">
        <v>167</v>
      </c>
      <c r="B1422" s="1">
        <v>17054.23</v>
      </c>
      <c r="C1422" s="1">
        <v>17054.23</v>
      </c>
      <c r="D1422" s="1">
        <v>-17054.23</v>
      </c>
      <c r="E1422" s="1">
        <v>0</v>
      </c>
      <c r="F1422" s="6">
        <v>-1</v>
      </c>
    </row>
    <row r="1423" spans="1:6" x14ac:dyDescent="0.25">
      <c r="A1423" s="23" t="s">
        <v>27</v>
      </c>
      <c r="B1423" s="1">
        <v>17054.23</v>
      </c>
      <c r="C1423" s="1">
        <v>17054.23</v>
      </c>
      <c r="D1423" s="1">
        <v>-17054.23</v>
      </c>
      <c r="E1423" s="1">
        <v>0</v>
      </c>
      <c r="F1423" s="6">
        <v>-1</v>
      </c>
    </row>
    <row r="1424" spans="1:6" x14ac:dyDescent="0.25">
      <c r="A1424" s="24" t="s">
        <v>275</v>
      </c>
      <c r="B1424" s="1">
        <v>2014.23</v>
      </c>
      <c r="C1424" s="1">
        <v>2014.23</v>
      </c>
      <c r="D1424" s="1">
        <v>-2014.23</v>
      </c>
      <c r="E1424" s="1">
        <v>0</v>
      </c>
      <c r="F1424" s="6">
        <v>-1</v>
      </c>
    </row>
    <row r="1425" spans="1:6" x14ac:dyDescent="0.25">
      <c r="A1425" s="24" t="s">
        <v>319</v>
      </c>
      <c r="B1425" s="1">
        <v>1040</v>
      </c>
      <c r="C1425" s="1">
        <v>1040</v>
      </c>
      <c r="D1425" s="1">
        <v>-1040</v>
      </c>
      <c r="E1425" s="1">
        <v>0</v>
      </c>
      <c r="F1425" s="6">
        <v>-1</v>
      </c>
    </row>
    <row r="1426" spans="1:6" x14ac:dyDescent="0.25">
      <c r="A1426" s="24" t="s">
        <v>328</v>
      </c>
      <c r="B1426" s="1">
        <v>5000</v>
      </c>
      <c r="C1426" s="1">
        <v>5000</v>
      </c>
      <c r="D1426" s="1">
        <v>-5000</v>
      </c>
      <c r="E1426" s="1">
        <v>0</v>
      </c>
      <c r="F1426" s="6">
        <v>-1</v>
      </c>
    </row>
    <row r="1427" spans="1:6" x14ac:dyDescent="0.25">
      <c r="A1427" s="24" t="s">
        <v>323</v>
      </c>
      <c r="B1427" s="1">
        <v>9000</v>
      </c>
      <c r="C1427" s="1">
        <v>9000</v>
      </c>
      <c r="D1427" s="1">
        <v>-9000</v>
      </c>
      <c r="E1427" s="1">
        <v>0</v>
      </c>
      <c r="F1427" s="6">
        <v>-1</v>
      </c>
    </row>
    <row r="1428" spans="1:6" x14ac:dyDescent="0.25">
      <c r="A1428" s="21" t="s">
        <v>129</v>
      </c>
      <c r="B1428" s="1">
        <v>2649049.88</v>
      </c>
      <c r="C1428" s="1">
        <v>2655667.75</v>
      </c>
      <c r="D1428" s="1">
        <v>-342202.38</v>
      </c>
      <c r="E1428" s="1">
        <v>2313465.3699999996</v>
      </c>
      <c r="F1428" s="6">
        <v>-0.12885737683111903</v>
      </c>
    </row>
    <row r="1429" spans="1:6" x14ac:dyDescent="0.25">
      <c r="A1429" s="22" t="s">
        <v>159</v>
      </c>
      <c r="B1429" s="1">
        <v>778200</v>
      </c>
      <c r="C1429" s="1">
        <v>778200.00000000012</v>
      </c>
      <c r="D1429" s="1">
        <v>-104979.24999999999</v>
      </c>
      <c r="E1429" s="1">
        <v>673220.75000000012</v>
      </c>
      <c r="F1429" s="6">
        <v>-0.13490008995116934</v>
      </c>
    </row>
    <row r="1430" spans="1:6" x14ac:dyDescent="0.25">
      <c r="A1430" s="23" t="s">
        <v>22</v>
      </c>
      <c r="B1430" s="1">
        <v>771000</v>
      </c>
      <c r="C1430" s="1">
        <v>771000.00000000012</v>
      </c>
      <c r="D1430" s="1">
        <v>-104979.24999999999</v>
      </c>
      <c r="E1430" s="1">
        <v>666020.75000000012</v>
      </c>
      <c r="F1430" s="6">
        <v>-0.13615985732814523</v>
      </c>
    </row>
    <row r="1431" spans="1:6" x14ac:dyDescent="0.25">
      <c r="A1431" s="24" t="s">
        <v>329</v>
      </c>
      <c r="B1431" s="1">
        <v>16800</v>
      </c>
      <c r="C1431" s="1">
        <v>13000</v>
      </c>
      <c r="D1431" s="1">
        <v>0</v>
      </c>
      <c r="E1431" s="1">
        <v>13000</v>
      </c>
      <c r="F1431" s="6">
        <v>0</v>
      </c>
    </row>
    <row r="1432" spans="1:6" x14ac:dyDescent="0.25">
      <c r="A1432" s="24" t="s">
        <v>330</v>
      </c>
      <c r="B1432" s="1">
        <v>37200</v>
      </c>
      <c r="C1432" s="1">
        <v>37200</v>
      </c>
      <c r="D1432" s="1">
        <v>0</v>
      </c>
      <c r="E1432" s="1">
        <v>37200</v>
      </c>
      <c r="F1432" s="6">
        <v>0</v>
      </c>
    </row>
    <row r="1433" spans="1:6" x14ac:dyDescent="0.25">
      <c r="A1433" s="24" t="s">
        <v>331</v>
      </c>
      <c r="B1433" s="1">
        <v>10000</v>
      </c>
      <c r="C1433" s="1">
        <v>6000</v>
      </c>
      <c r="D1433" s="1">
        <v>0</v>
      </c>
      <c r="E1433" s="1">
        <v>6000</v>
      </c>
      <c r="F1433" s="6">
        <v>0</v>
      </c>
    </row>
    <row r="1434" spans="1:6" x14ac:dyDescent="0.25">
      <c r="A1434" s="24" t="s">
        <v>332</v>
      </c>
      <c r="B1434" s="1">
        <v>65000</v>
      </c>
      <c r="C1434" s="1">
        <v>51303.67</v>
      </c>
      <c r="D1434" s="1">
        <v>-22943.47</v>
      </c>
      <c r="E1434" s="1">
        <v>28360.199999999997</v>
      </c>
      <c r="F1434" s="6">
        <v>-0.44720913728004258</v>
      </c>
    </row>
    <row r="1435" spans="1:6" x14ac:dyDescent="0.25">
      <c r="A1435" s="24" t="s">
        <v>282</v>
      </c>
      <c r="B1435" s="1">
        <v>0</v>
      </c>
      <c r="C1435" s="1">
        <v>1344</v>
      </c>
      <c r="D1435" s="1">
        <v>0</v>
      </c>
      <c r="E1435" s="1">
        <v>1344</v>
      </c>
      <c r="F1435" s="6">
        <v>0</v>
      </c>
    </row>
    <row r="1436" spans="1:6" x14ac:dyDescent="0.25">
      <c r="A1436" s="24" t="s">
        <v>283</v>
      </c>
      <c r="B1436" s="1">
        <v>0</v>
      </c>
      <c r="C1436" s="1">
        <v>2531.0500000000002</v>
      </c>
      <c r="D1436" s="1">
        <v>-2531.0500000000002</v>
      </c>
      <c r="E1436" s="1">
        <v>0</v>
      </c>
      <c r="F1436" s="6">
        <v>-1</v>
      </c>
    </row>
    <row r="1437" spans="1:6" x14ac:dyDescent="0.25">
      <c r="A1437" s="24" t="s">
        <v>333</v>
      </c>
      <c r="B1437" s="1">
        <v>380000</v>
      </c>
      <c r="C1437" s="1">
        <v>356430.7</v>
      </c>
      <c r="D1437" s="1">
        <v>-31171.94</v>
      </c>
      <c r="E1437" s="1">
        <v>325258.76</v>
      </c>
      <c r="F1437" s="6">
        <v>-8.745582240811467E-2</v>
      </c>
    </row>
    <row r="1438" spans="1:6" x14ac:dyDescent="0.25">
      <c r="A1438" s="24" t="s">
        <v>334</v>
      </c>
      <c r="B1438" s="1">
        <v>125000</v>
      </c>
      <c r="C1438" s="1">
        <v>125000</v>
      </c>
      <c r="D1438" s="1">
        <v>-38709.56</v>
      </c>
      <c r="E1438" s="1">
        <v>86290.44</v>
      </c>
      <c r="F1438" s="6">
        <v>-0.30967647999999998</v>
      </c>
    </row>
    <row r="1439" spans="1:6" x14ac:dyDescent="0.25">
      <c r="A1439" s="24" t="s">
        <v>335</v>
      </c>
      <c r="B1439" s="1">
        <v>2000</v>
      </c>
      <c r="C1439" s="1">
        <v>2000</v>
      </c>
      <c r="D1439" s="1">
        <v>-44</v>
      </c>
      <c r="E1439" s="1">
        <v>1956</v>
      </c>
      <c r="F1439" s="6">
        <v>-2.1999999999999999E-2</v>
      </c>
    </row>
    <row r="1440" spans="1:6" x14ac:dyDescent="0.25">
      <c r="A1440" s="24" t="s">
        <v>286</v>
      </c>
      <c r="B1440" s="1">
        <v>53000</v>
      </c>
      <c r="C1440" s="1">
        <v>5138.9400000000023</v>
      </c>
      <c r="D1440" s="1">
        <v>-200</v>
      </c>
      <c r="E1440" s="1">
        <v>4938.9400000000023</v>
      </c>
      <c r="F1440" s="6">
        <v>-3.8918531837304954E-2</v>
      </c>
    </row>
    <row r="1441" spans="1:6" x14ac:dyDescent="0.25">
      <c r="A1441" s="24" t="s">
        <v>370</v>
      </c>
      <c r="B1441" s="1">
        <v>0</v>
      </c>
      <c r="C1441" s="1">
        <v>4480</v>
      </c>
      <c r="D1441" s="1">
        <v>0</v>
      </c>
      <c r="E1441" s="1">
        <v>4480</v>
      </c>
      <c r="F1441" s="6">
        <v>0</v>
      </c>
    </row>
    <row r="1442" spans="1:6" x14ac:dyDescent="0.25">
      <c r="A1442" s="24" t="s">
        <v>287</v>
      </c>
      <c r="B1442" s="1">
        <v>3000</v>
      </c>
      <c r="C1442" s="1">
        <v>19734.12</v>
      </c>
      <c r="D1442" s="1">
        <v>0</v>
      </c>
      <c r="E1442" s="1">
        <v>19734.12</v>
      </c>
      <c r="F1442" s="6">
        <v>0</v>
      </c>
    </row>
    <row r="1443" spans="1:6" x14ac:dyDescent="0.25">
      <c r="A1443" s="24" t="s">
        <v>336</v>
      </c>
      <c r="B1443" s="1">
        <v>3000</v>
      </c>
      <c r="C1443" s="1">
        <v>10237.73</v>
      </c>
      <c r="D1443" s="1">
        <v>0</v>
      </c>
      <c r="E1443" s="1">
        <v>10237.73</v>
      </c>
      <c r="F1443" s="6">
        <v>0</v>
      </c>
    </row>
    <row r="1444" spans="1:6" x14ac:dyDescent="0.25">
      <c r="A1444" s="24" t="s">
        <v>396</v>
      </c>
      <c r="B1444" s="1">
        <v>0</v>
      </c>
      <c r="C1444" s="1">
        <v>18000</v>
      </c>
      <c r="D1444" s="1">
        <v>0</v>
      </c>
      <c r="E1444" s="1">
        <v>18000</v>
      </c>
      <c r="F1444" s="6">
        <v>0</v>
      </c>
    </row>
    <row r="1445" spans="1:6" x14ac:dyDescent="0.25">
      <c r="A1445" s="24" t="s">
        <v>291</v>
      </c>
      <c r="B1445" s="1">
        <v>1000</v>
      </c>
      <c r="C1445" s="1">
        <v>6000</v>
      </c>
      <c r="D1445" s="1">
        <v>0</v>
      </c>
      <c r="E1445" s="1">
        <v>6000</v>
      </c>
      <c r="F1445" s="6">
        <v>0</v>
      </c>
    </row>
    <row r="1446" spans="1:6" x14ac:dyDescent="0.25">
      <c r="A1446" s="24" t="s">
        <v>371</v>
      </c>
      <c r="B1446" s="1">
        <v>0</v>
      </c>
      <c r="C1446" s="1">
        <v>120</v>
      </c>
      <c r="D1446" s="1">
        <v>-120</v>
      </c>
      <c r="E1446" s="1">
        <v>0</v>
      </c>
      <c r="F1446" s="6">
        <v>-1</v>
      </c>
    </row>
    <row r="1447" spans="1:6" x14ac:dyDescent="0.25">
      <c r="A1447" s="24" t="s">
        <v>338</v>
      </c>
      <c r="B1447" s="1">
        <v>16000</v>
      </c>
      <c r="C1447" s="1">
        <v>15680</v>
      </c>
      <c r="D1447" s="1">
        <v>-3160</v>
      </c>
      <c r="E1447" s="1">
        <v>12520</v>
      </c>
      <c r="F1447" s="6">
        <v>-0.20153061224489796</v>
      </c>
    </row>
    <row r="1448" spans="1:6" x14ac:dyDescent="0.25">
      <c r="A1448" s="24" t="s">
        <v>339</v>
      </c>
      <c r="B1448" s="1">
        <v>20000</v>
      </c>
      <c r="C1448" s="1">
        <v>8373.68</v>
      </c>
      <c r="D1448" s="1">
        <v>-1989.68</v>
      </c>
      <c r="E1448" s="1">
        <v>6384</v>
      </c>
      <c r="F1448" s="6">
        <v>-0.23761118170266837</v>
      </c>
    </row>
    <row r="1449" spans="1:6" x14ac:dyDescent="0.25">
      <c r="A1449" s="24" t="s">
        <v>292</v>
      </c>
      <c r="B1449" s="1">
        <v>13000</v>
      </c>
      <c r="C1449" s="1">
        <v>16136</v>
      </c>
      <c r="D1449" s="1">
        <v>-4109.55</v>
      </c>
      <c r="E1449" s="1">
        <v>12026.45</v>
      </c>
      <c r="F1449" s="6">
        <v>-0.25468207734258802</v>
      </c>
    </row>
    <row r="1450" spans="1:6" x14ac:dyDescent="0.25">
      <c r="A1450" s="24" t="s">
        <v>293</v>
      </c>
      <c r="B1450" s="1">
        <v>17000</v>
      </c>
      <c r="C1450" s="1">
        <v>47940.19</v>
      </c>
      <c r="D1450" s="1">
        <v>0</v>
      </c>
      <c r="E1450" s="1">
        <v>47940.19</v>
      </c>
      <c r="F1450" s="6">
        <v>0</v>
      </c>
    </row>
    <row r="1451" spans="1:6" x14ac:dyDescent="0.25">
      <c r="A1451" s="24" t="s">
        <v>342</v>
      </c>
      <c r="B1451" s="1">
        <v>0</v>
      </c>
      <c r="C1451" s="1">
        <v>7000</v>
      </c>
      <c r="D1451" s="1">
        <v>0</v>
      </c>
      <c r="E1451" s="1">
        <v>7000</v>
      </c>
      <c r="F1451" s="6">
        <v>0</v>
      </c>
    </row>
    <row r="1452" spans="1:6" x14ac:dyDescent="0.25">
      <c r="A1452" s="24" t="s">
        <v>295</v>
      </c>
      <c r="B1452" s="1">
        <v>9000</v>
      </c>
      <c r="C1452" s="1">
        <v>15781.92</v>
      </c>
      <c r="D1452" s="1">
        <v>0</v>
      </c>
      <c r="E1452" s="1">
        <v>15781.92</v>
      </c>
      <c r="F1452" s="6">
        <v>0</v>
      </c>
    </row>
    <row r="1453" spans="1:6" x14ac:dyDescent="0.25">
      <c r="A1453" s="24" t="s">
        <v>397</v>
      </c>
      <c r="B1453" s="1">
        <v>0</v>
      </c>
      <c r="C1453" s="1">
        <v>1568</v>
      </c>
      <c r="D1453" s="1">
        <v>0</v>
      </c>
      <c r="E1453" s="1">
        <v>1568</v>
      </c>
      <c r="F1453" s="6">
        <v>0</v>
      </c>
    </row>
    <row r="1454" spans="1:6" x14ac:dyDescent="0.25">
      <c r="A1454" s="23" t="s">
        <v>24</v>
      </c>
      <c r="B1454" s="1">
        <v>7200</v>
      </c>
      <c r="C1454" s="1">
        <v>7200</v>
      </c>
      <c r="D1454" s="1">
        <v>0</v>
      </c>
      <c r="E1454" s="1">
        <v>7200</v>
      </c>
      <c r="F1454" s="6">
        <v>0</v>
      </c>
    </row>
    <row r="1455" spans="1:6" x14ac:dyDescent="0.25">
      <c r="A1455" s="24" t="s">
        <v>343</v>
      </c>
      <c r="B1455" s="1">
        <v>6500</v>
      </c>
      <c r="C1455" s="1">
        <v>6500</v>
      </c>
      <c r="D1455" s="1">
        <v>0</v>
      </c>
      <c r="E1455" s="1">
        <v>6500</v>
      </c>
      <c r="F1455" s="6">
        <v>0</v>
      </c>
    </row>
    <row r="1456" spans="1:6" x14ac:dyDescent="0.25">
      <c r="A1456" s="24" t="s">
        <v>375</v>
      </c>
      <c r="B1456" s="1">
        <v>700</v>
      </c>
      <c r="C1456" s="1">
        <v>700</v>
      </c>
      <c r="D1456" s="1">
        <v>0</v>
      </c>
      <c r="E1456" s="1">
        <v>700</v>
      </c>
      <c r="F1456" s="6">
        <v>0</v>
      </c>
    </row>
    <row r="1457" spans="1:6" x14ac:dyDescent="0.25">
      <c r="A1457" s="22" t="s">
        <v>160</v>
      </c>
      <c r="B1457" s="1">
        <v>1870849.8800000004</v>
      </c>
      <c r="C1457" s="1">
        <v>1877467.7500000002</v>
      </c>
      <c r="D1457" s="1">
        <v>-237223.13</v>
      </c>
      <c r="E1457" s="1">
        <v>1640244.6200000003</v>
      </c>
      <c r="F1457" s="6">
        <v>-0.12635270565899201</v>
      </c>
    </row>
    <row r="1458" spans="1:6" x14ac:dyDescent="0.25">
      <c r="A1458" s="23" t="s">
        <v>21</v>
      </c>
      <c r="B1458" s="1">
        <v>1870849.8800000004</v>
      </c>
      <c r="C1458" s="1">
        <v>1877467.7500000002</v>
      </c>
      <c r="D1458" s="1">
        <v>-237223.13</v>
      </c>
      <c r="E1458" s="1">
        <v>1640244.6200000003</v>
      </c>
      <c r="F1458" s="6">
        <v>-0.12635270565899201</v>
      </c>
    </row>
    <row r="1459" spans="1:6" x14ac:dyDescent="0.25">
      <c r="A1459" s="24" t="s">
        <v>296</v>
      </c>
      <c r="B1459" s="1">
        <v>1253772</v>
      </c>
      <c r="C1459" s="1">
        <v>1267102</v>
      </c>
      <c r="D1459" s="1">
        <v>-155486.81</v>
      </c>
      <c r="E1459" s="1">
        <v>1111615.19</v>
      </c>
      <c r="F1459" s="6">
        <v>-0.12271057105110716</v>
      </c>
    </row>
    <row r="1460" spans="1:6" x14ac:dyDescent="0.25">
      <c r="A1460" s="24" t="s">
        <v>297</v>
      </c>
      <c r="B1460" s="1">
        <v>94303.2</v>
      </c>
      <c r="C1460" s="1">
        <v>94303.2</v>
      </c>
      <c r="D1460" s="1">
        <v>-9469.0300000000007</v>
      </c>
      <c r="E1460" s="1">
        <v>84834.17</v>
      </c>
      <c r="F1460" s="6">
        <v>-0.10041048447984799</v>
      </c>
    </row>
    <row r="1461" spans="1:6" x14ac:dyDescent="0.25">
      <c r="A1461" s="24" t="s">
        <v>298</v>
      </c>
      <c r="B1461" s="1">
        <v>113052.6</v>
      </c>
      <c r="C1461" s="1">
        <v>113672.6</v>
      </c>
      <c r="D1461" s="1">
        <v>0</v>
      </c>
      <c r="E1461" s="1">
        <v>113672.6</v>
      </c>
      <c r="F1461" s="6">
        <v>0</v>
      </c>
    </row>
    <row r="1462" spans="1:6" x14ac:dyDescent="0.25">
      <c r="A1462" s="24" t="s">
        <v>299</v>
      </c>
      <c r="B1462" s="1">
        <v>40987.82</v>
      </c>
      <c r="C1462" s="1">
        <v>40987.82</v>
      </c>
      <c r="D1462" s="1">
        <v>0</v>
      </c>
      <c r="E1462" s="1">
        <v>40987.82</v>
      </c>
      <c r="F1462" s="6">
        <v>0</v>
      </c>
    </row>
    <row r="1463" spans="1:6" x14ac:dyDescent="0.25">
      <c r="A1463" s="24" t="s">
        <v>300</v>
      </c>
      <c r="B1463" s="1">
        <v>1584</v>
      </c>
      <c r="C1463" s="1">
        <v>1584</v>
      </c>
      <c r="D1463" s="1">
        <v>-1264.21</v>
      </c>
      <c r="E1463" s="1">
        <v>319.78999999999996</v>
      </c>
      <c r="F1463" s="6">
        <v>-0.79811237373737376</v>
      </c>
    </row>
    <row r="1464" spans="1:6" x14ac:dyDescent="0.25">
      <c r="A1464" s="24" t="s">
        <v>301</v>
      </c>
      <c r="B1464" s="1">
        <v>12672</v>
      </c>
      <c r="C1464" s="1">
        <v>12672</v>
      </c>
      <c r="D1464" s="1">
        <v>-5522.63</v>
      </c>
      <c r="E1464" s="1">
        <v>7149.37</v>
      </c>
      <c r="F1464" s="6">
        <v>-0.43581360479797981</v>
      </c>
    </row>
    <row r="1465" spans="1:6" x14ac:dyDescent="0.25">
      <c r="A1465" s="24" t="s">
        <v>302</v>
      </c>
      <c r="B1465" s="1">
        <v>471.52</v>
      </c>
      <c r="C1465" s="1">
        <v>471.52</v>
      </c>
      <c r="D1465" s="1">
        <v>-229.52</v>
      </c>
      <c r="E1465" s="1">
        <v>241.99999999999997</v>
      </c>
      <c r="F1465" s="6">
        <v>-0.48676620291822198</v>
      </c>
    </row>
    <row r="1466" spans="1:6" x14ac:dyDescent="0.25">
      <c r="A1466" s="24" t="s">
        <v>303</v>
      </c>
      <c r="B1466" s="1">
        <v>2829.1</v>
      </c>
      <c r="C1466" s="1">
        <v>2829.1</v>
      </c>
      <c r="D1466" s="1">
        <v>381.43</v>
      </c>
      <c r="E1466" s="1">
        <v>3210.5299999999997</v>
      </c>
      <c r="F1466" s="6">
        <v>0.13482379555335619</v>
      </c>
    </row>
    <row r="1467" spans="1:6" x14ac:dyDescent="0.25">
      <c r="A1467" s="24" t="s">
        <v>304</v>
      </c>
      <c r="B1467" s="1">
        <v>4962.9399999999996</v>
      </c>
      <c r="C1467" s="1">
        <v>4962.9399999999996</v>
      </c>
      <c r="D1467" s="1">
        <v>0</v>
      </c>
      <c r="E1467" s="1">
        <v>4962.9399999999996</v>
      </c>
      <c r="F1467" s="6">
        <v>0</v>
      </c>
    </row>
    <row r="1468" spans="1:6" x14ac:dyDescent="0.25">
      <c r="A1468" s="24" t="s">
        <v>305</v>
      </c>
      <c r="B1468" s="1">
        <v>20856</v>
      </c>
      <c r="C1468" s="1">
        <v>20856</v>
      </c>
      <c r="D1468" s="1">
        <v>-4555.54</v>
      </c>
      <c r="E1468" s="1">
        <v>16300.46</v>
      </c>
      <c r="F1468" s="6">
        <v>-0.21842827004219409</v>
      </c>
    </row>
    <row r="1469" spans="1:6" x14ac:dyDescent="0.25">
      <c r="A1469" s="24" t="s">
        <v>306</v>
      </c>
      <c r="B1469" s="1">
        <v>8556</v>
      </c>
      <c r="C1469" s="1">
        <v>0</v>
      </c>
      <c r="D1469" s="1">
        <v>0</v>
      </c>
      <c r="E1469" s="1">
        <v>0</v>
      </c>
      <c r="F1469" s="6">
        <v>0</v>
      </c>
    </row>
    <row r="1470" spans="1:6" x14ac:dyDescent="0.25">
      <c r="A1470" s="24" t="s">
        <v>307</v>
      </c>
      <c r="B1470" s="1">
        <v>6150.4</v>
      </c>
      <c r="C1470" s="1">
        <v>6150.4</v>
      </c>
      <c r="D1470" s="1">
        <v>-2799.2</v>
      </c>
      <c r="E1470" s="1">
        <v>3351.2</v>
      </c>
      <c r="F1470" s="6">
        <v>-0.45512486992715923</v>
      </c>
    </row>
    <row r="1471" spans="1:6" x14ac:dyDescent="0.25">
      <c r="A1471" s="24" t="s">
        <v>308</v>
      </c>
      <c r="B1471" s="1">
        <v>12479.8</v>
      </c>
      <c r="C1471" s="1">
        <v>12479.8</v>
      </c>
      <c r="D1471" s="1">
        <v>-9314.68</v>
      </c>
      <c r="E1471" s="1">
        <v>3165.119999999999</v>
      </c>
      <c r="F1471" s="6">
        <v>-0.74638055097036815</v>
      </c>
    </row>
    <row r="1472" spans="1:6" x14ac:dyDescent="0.25">
      <c r="A1472" s="24" t="s">
        <v>309</v>
      </c>
      <c r="B1472" s="1">
        <v>171142.33</v>
      </c>
      <c r="C1472" s="1">
        <v>171746.19999999998</v>
      </c>
      <c r="D1472" s="1">
        <v>-19409.41</v>
      </c>
      <c r="E1472" s="1">
        <v>152336.78999999998</v>
      </c>
      <c r="F1472" s="6">
        <v>-0.1130121656257897</v>
      </c>
    </row>
    <row r="1473" spans="1:6" x14ac:dyDescent="0.25">
      <c r="A1473" s="24" t="s">
        <v>310</v>
      </c>
      <c r="B1473" s="1">
        <v>113052.6</v>
      </c>
      <c r="C1473" s="1">
        <v>113672.6</v>
      </c>
      <c r="D1473" s="1">
        <v>-29553.53</v>
      </c>
      <c r="E1473" s="1">
        <v>84119.07</v>
      </c>
      <c r="F1473" s="6">
        <v>-0.25998815897586575</v>
      </c>
    </row>
    <row r="1474" spans="1:6" x14ac:dyDescent="0.25">
      <c r="A1474" s="24" t="s">
        <v>311</v>
      </c>
      <c r="B1474" s="1">
        <v>13977.57</v>
      </c>
      <c r="C1474" s="1">
        <v>13977.57</v>
      </c>
      <c r="D1474" s="1">
        <v>0</v>
      </c>
      <c r="E1474" s="1">
        <v>13977.57</v>
      </c>
      <c r="F1474" s="6">
        <v>0</v>
      </c>
    </row>
    <row r="1475" spans="1:6" x14ac:dyDescent="0.25">
      <c r="A1475" s="21" t="s">
        <v>136</v>
      </c>
      <c r="B1475" s="1">
        <v>35500</v>
      </c>
      <c r="C1475" s="1">
        <v>35500</v>
      </c>
      <c r="D1475" s="1">
        <v>-1500</v>
      </c>
      <c r="E1475" s="1">
        <v>34000</v>
      </c>
      <c r="F1475" s="6">
        <v>-4.2253521126760563E-2</v>
      </c>
    </row>
    <row r="1476" spans="1:6" x14ac:dyDescent="0.25">
      <c r="A1476" s="22" t="s">
        <v>168</v>
      </c>
      <c r="B1476" s="1">
        <v>24500</v>
      </c>
      <c r="C1476" s="1">
        <v>20500</v>
      </c>
      <c r="D1476" s="1">
        <v>-1500</v>
      </c>
      <c r="E1476" s="1">
        <v>19000</v>
      </c>
      <c r="F1476" s="6">
        <v>-7.3170731707317069E-2</v>
      </c>
    </row>
    <row r="1477" spans="1:6" x14ac:dyDescent="0.25">
      <c r="A1477" s="23" t="s">
        <v>27</v>
      </c>
      <c r="B1477" s="1">
        <v>15000</v>
      </c>
      <c r="C1477" s="1">
        <v>11000</v>
      </c>
      <c r="D1477" s="1">
        <v>-1500</v>
      </c>
      <c r="E1477" s="1">
        <v>9500</v>
      </c>
      <c r="F1477" s="6">
        <v>-0.13636363636363635</v>
      </c>
    </row>
    <row r="1478" spans="1:6" x14ac:dyDescent="0.25">
      <c r="A1478" s="24" t="s">
        <v>275</v>
      </c>
      <c r="B1478" s="1">
        <v>1500</v>
      </c>
      <c r="C1478" s="1">
        <v>1500</v>
      </c>
      <c r="D1478" s="1">
        <v>-1500</v>
      </c>
      <c r="E1478" s="1">
        <v>0</v>
      </c>
      <c r="F1478" s="6">
        <v>-1</v>
      </c>
    </row>
    <row r="1479" spans="1:6" x14ac:dyDescent="0.25">
      <c r="A1479" s="24" t="s">
        <v>276</v>
      </c>
      <c r="B1479" s="1">
        <v>4000</v>
      </c>
      <c r="C1479" s="1">
        <v>0</v>
      </c>
      <c r="D1479" s="1">
        <v>0</v>
      </c>
      <c r="E1479" s="1">
        <v>0</v>
      </c>
      <c r="F1479" s="6">
        <v>0</v>
      </c>
    </row>
    <row r="1480" spans="1:6" x14ac:dyDescent="0.25">
      <c r="A1480" s="24" t="s">
        <v>349</v>
      </c>
      <c r="B1480" s="1">
        <v>9500</v>
      </c>
      <c r="C1480" s="1">
        <v>9500</v>
      </c>
      <c r="D1480" s="1">
        <v>0</v>
      </c>
      <c r="E1480" s="1">
        <v>9500</v>
      </c>
      <c r="F1480" s="6">
        <v>0</v>
      </c>
    </row>
    <row r="1481" spans="1:6" x14ac:dyDescent="0.25">
      <c r="A1481" s="23" t="s">
        <v>28</v>
      </c>
      <c r="B1481" s="1">
        <v>9500</v>
      </c>
      <c r="C1481" s="1">
        <v>9500</v>
      </c>
      <c r="D1481" s="1">
        <v>0</v>
      </c>
      <c r="E1481" s="1">
        <v>9500</v>
      </c>
      <c r="F1481" s="6">
        <v>0</v>
      </c>
    </row>
    <row r="1482" spans="1:6" x14ac:dyDescent="0.25">
      <c r="A1482" s="24" t="s">
        <v>325</v>
      </c>
      <c r="B1482" s="1">
        <v>9500</v>
      </c>
      <c r="C1482" s="1">
        <v>9500</v>
      </c>
      <c r="D1482" s="1">
        <v>0</v>
      </c>
      <c r="E1482" s="1">
        <v>9500</v>
      </c>
      <c r="F1482" s="6">
        <v>0</v>
      </c>
    </row>
    <row r="1483" spans="1:6" x14ac:dyDescent="0.25">
      <c r="A1483" s="22" t="s">
        <v>169</v>
      </c>
      <c r="B1483" s="1">
        <v>11000</v>
      </c>
      <c r="C1483" s="1">
        <v>15000</v>
      </c>
      <c r="D1483" s="1">
        <v>0</v>
      </c>
      <c r="E1483" s="1">
        <v>15000</v>
      </c>
      <c r="F1483" s="6">
        <v>0</v>
      </c>
    </row>
    <row r="1484" spans="1:6" x14ac:dyDescent="0.25">
      <c r="A1484" s="23" t="s">
        <v>27</v>
      </c>
      <c r="B1484" s="1">
        <v>11000</v>
      </c>
      <c r="C1484" s="1">
        <v>8501.92</v>
      </c>
      <c r="D1484" s="1">
        <v>0</v>
      </c>
      <c r="E1484" s="1">
        <v>8501.92</v>
      </c>
      <c r="F1484" s="6">
        <v>0</v>
      </c>
    </row>
    <row r="1485" spans="1:6" x14ac:dyDescent="0.25">
      <c r="A1485" s="24" t="s">
        <v>316</v>
      </c>
      <c r="B1485" s="1">
        <v>4000</v>
      </c>
      <c r="C1485" s="1">
        <v>1501.92</v>
      </c>
      <c r="D1485" s="1">
        <v>0</v>
      </c>
      <c r="E1485" s="1">
        <v>1501.92</v>
      </c>
      <c r="F1485" s="6">
        <v>0</v>
      </c>
    </row>
    <row r="1486" spans="1:6" x14ac:dyDescent="0.25">
      <c r="A1486" s="24" t="s">
        <v>349</v>
      </c>
      <c r="B1486" s="1">
        <v>7000</v>
      </c>
      <c r="C1486" s="1">
        <v>7000</v>
      </c>
      <c r="D1486" s="1">
        <v>0</v>
      </c>
      <c r="E1486" s="1">
        <v>7000</v>
      </c>
      <c r="F1486" s="6">
        <v>0</v>
      </c>
    </row>
    <row r="1487" spans="1:6" x14ac:dyDescent="0.25">
      <c r="A1487" s="23" t="s">
        <v>28</v>
      </c>
      <c r="B1487" s="1">
        <v>0</v>
      </c>
      <c r="C1487" s="1">
        <v>6498.08</v>
      </c>
      <c r="D1487" s="1">
        <v>0</v>
      </c>
      <c r="E1487" s="1">
        <v>6498.08</v>
      </c>
      <c r="F1487" s="6">
        <v>0</v>
      </c>
    </row>
    <row r="1488" spans="1:6" x14ac:dyDescent="0.25">
      <c r="A1488" s="24" t="s">
        <v>365</v>
      </c>
      <c r="B1488" s="1">
        <v>0</v>
      </c>
      <c r="C1488" s="1">
        <v>6498.08</v>
      </c>
      <c r="D1488" s="1">
        <v>0</v>
      </c>
      <c r="E1488" s="1">
        <v>6498.08</v>
      </c>
      <c r="F1488" s="6">
        <v>0</v>
      </c>
    </row>
    <row r="1489" spans="1:6" x14ac:dyDescent="0.25">
      <c r="A1489" s="21" t="s">
        <v>137</v>
      </c>
      <c r="B1489" s="1">
        <v>2813251.4000000004</v>
      </c>
      <c r="C1489" s="1">
        <v>2813251.4</v>
      </c>
      <c r="D1489" s="1">
        <v>-352526.32</v>
      </c>
      <c r="E1489" s="1">
        <v>2460725.0799999996</v>
      </c>
      <c r="F1489" s="6">
        <v>-0.12530921338917667</v>
      </c>
    </row>
    <row r="1490" spans="1:6" x14ac:dyDescent="0.25">
      <c r="A1490" s="22" t="s">
        <v>170</v>
      </c>
      <c r="B1490" s="1">
        <v>2011463.27</v>
      </c>
      <c r="C1490" s="1">
        <v>2011463.27</v>
      </c>
      <c r="D1490" s="1">
        <v>-83343</v>
      </c>
      <c r="E1490" s="1">
        <v>1928120.27</v>
      </c>
      <c r="F1490" s="6">
        <v>-4.143401534744405E-2</v>
      </c>
    </row>
    <row r="1491" spans="1:6" x14ac:dyDescent="0.25">
      <c r="A1491" s="23" t="s">
        <v>27</v>
      </c>
      <c r="B1491" s="1">
        <v>370409.54000000004</v>
      </c>
      <c r="C1491" s="1">
        <v>348491.65</v>
      </c>
      <c r="D1491" s="1">
        <v>0</v>
      </c>
      <c r="E1491" s="1">
        <v>348491.65</v>
      </c>
      <c r="F1491" s="6">
        <v>0</v>
      </c>
    </row>
    <row r="1492" spans="1:6" x14ac:dyDescent="0.25">
      <c r="A1492" s="24" t="s">
        <v>320</v>
      </c>
      <c r="B1492" s="1">
        <v>53420.66</v>
      </c>
      <c r="C1492" s="1">
        <v>51020.770000000004</v>
      </c>
      <c r="D1492" s="1">
        <v>0</v>
      </c>
      <c r="E1492" s="1">
        <v>51020.770000000004</v>
      </c>
      <c r="F1492" s="6">
        <v>0</v>
      </c>
    </row>
    <row r="1493" spans="1:6" x14ac:dyDescent="0.25">
      <c r="A1493" s="24" t="s">
        <v>349</v>
      </c>
      <c r="B1493" s="1">
        <v>316988.88</v>
      </c>
      <c r="C1493" s="1">
        <v>297470.88</v>
      </c>
      <c r="D1493" s="1">
        <v>0</v>
      </c>
      <c r="E1493" s="1">
        <v>297470.88</v>
      </c>
      <c r="F1493" s="6">
        <v>0</v>
      </c>
    </row>
    <row r="1494" spans="1:6" x14ac:dyDescent="0.25">
      <c r="A1494" s="23" t="s">
        <v>32</v>
      </c>
      <c r="B1494" s="1">
        <v>1641053.73</v>
      </c>
      <c r="C1494" s="1">
        <v>1662971.62</v>
      </c>
      <c r="D1494" s="1">
        <v>-83343</v>
      </c>
      <c r="E1494" s="1">
        <v>1579628.62</v>
      </c>
      <c r="F1494" s="6">
        <v>-5.0116910594060524E-2</v>
      </c>
    </row>
    <row r="1495" spans="1:6" x14ac:dyDescent="0.25">
      <c r="A1495" s="24" t="s">
        <v>350</v>
      </c>
      <c r="B1495" s="1">
        <v>210247.01</v>
      </c>
      <c r="C1495" s="1">
        <v>250159.06</v>
      </c>
      <c r="D1495" s="1">
        <v>-60843</v>
      </c>
      <c r="E1495" s="1">
        <v>189316.06</v>
      </c>
      <c r="F1495" s="6">
        <v>-0.24321725545339035</v>
      </c>
    </row>
    <row r="1496" spans="1:6" x14ac:dyDescent="0.25">
      <c r="A1496" s="24" t="s">
        <v>351</v>
      </c>
      <c r="B1496" s="1">
        <v>1430806.72</v>
      </c>
      <c r="C1496" s="1">
        <v>1412812.56</v>
      </c>
      <c r="D1496" s="1">
        <v>-22500</v>
      </c>
      <c r="E1496" s="1">
        <v>1390312.56</v>
      </c>
      <c r="F1496" s="6">
        <v>-1.5925679482917395E-2</v>
      </c>
    </row>
    <row r="1497" spans="1:6" x14ac:dyDescent="0.25">
      <c r="A1497" s="22" t="s">
        <v>171</v>
      </c>
      <c r="B1497" s="1">
        <v>15977.34</v>
      </c>
      <c r="C1497" s="1">
        <v>15977.34</v>
      </c>
      <c r="D1497" s="1">
        <v>-15977.34</v>
      </c>
      <c r="E1497" s="1">
        <v>0</v>
      </c>
      <c r="F1497" s="6">
        <v>-1</v>
      </c>
    </row>
    <row r="1498" spans="1:6" x14ac:dyDescent="0.25">
      <c r="A1498" s="23" t="s">
        <v>27</v>
      </c>
      <c r="B1498" s="1">
        <v>14977.34</v>
      </c>
      <c r="C1498" s="1">
        <v>14977.34</v>
      </c>
      <c r="D1498" s="1">
        <v>-14977.34</v>
      </c>
      <c r="E1498" s="1">
        <v>0</v>
      </c>
      <c r="F1498" s="6">
        <v>-1</v>
      </c>
    </row>
    <row r="1499" spans="1:6" x14ac:dyDescent="0.25">
      <c r="A1499" s="24" t="s">
        <v>275</v>
      </c>
      <c r="B1499" s="1">
        <v>2500</v>
      </c>
      <c r="C1499" s="1">
        <v>2500</v>
      </c>
      <c r="D1499" s="1">
        <v>-2500</v>
      </c>
      <c r="E1499" s="1">
        <v>0</v>
      </c>
      <c r="F1499" s="6">
        <v>-1</v>
      </c>
    </row>
    <row r="1500" spans="1:6" x14ac:dyDescent="0.25">
      <c r="A1500" s="24" t="s">
        <v>276</v>
      </c>
      <c r="B1500" s="1">
        <v>2477.34</v>
      </c>
      <c r="C1500" s="1">
        <v>2477.34</v>
      </c>
      <c r="D1500" s="1">
        <v>-2477.34</v>
      </c>
      <c r="E1500" s="1">
        <v>0</v>
      </c>
      <c r="F1500" s="6">
        <v>-1</v>
      </c>
    </row>
    <row r="1501" spans="1:6" x14ac:dyDescent="0.25">
      <c r="A1501" s="24" t="s">
        <v>326</v>
      </c>
      <c r="B1501" s="1">
        <v>7000</v>
      </c>
      <c r="C1501" s="1">
        <v>7000</v>
      </c>
      <c r="D1501" s="1">
        <v>-7000</v>
      </c>
      <c r="E1501" s="1">
        <v>0</v>
      </c>
      <c r="F1501" s="6">
        <v>-1</v>
      </c>
    </row>
    <row r="1502" spans="1:6" x14ac:dyDescent="0.25">
      <c r="A1502" s="24" t="s">
        <v>328</v>
      </c>
      <c r="B1502" s="1">
        <v>3000</v>
      </c>
      <c r="C1502" s="1">
        <v>3000</v>
      </c>
      <c r="D1502" s="1">
        <v>-3000</v>
      </c>
      <c r="E1502" s="1">
        <v>0</v>
      </c>
      <c r="F1502" s="6">
        <v>-1</v>
      </c>
    </row>
    <row r="1503" spans="1:6" x14ac:dyDescent="0.25">
      <c r="A1503" s="23" t="s">
        <v>28</v>
      </c>
      <c r="B1503" s="1">
        <v>1000</v>
      </c>
      <c r="C1503" s="1">
        <v>1000</v>
      </c>
      <c r="D1503" s="1">
        <v>-1000</v>
      </c>
      <c r="E1503" s="1">
        <v>0</v>
      </c>
      <c r="F1503" s="6">
        <v>-1</v>
      </c>
    </row>
    <row r="1504" spans="1:6" x14ac:dyDescent="0.25">
      <c r="A1504" s="24" t="s">
        <v>325</v>
      </c>
      <c r="B1504" s="1">
        <v>1000</v>
      </c>
      <c r="C1504" s="1">
        <v>1000</v>
      </c>
      <c r="D1504" s="1">
        <v>-1000</v>
      </c>
      <c r="E1504" s="1">
        <v>0</v>
      </c>
      <c r="F1504" s="6">
        <v>-1</v>
      </c>
    </row>
    <row r="1505" spans="1:6" x14ac:dyDescent="0.25">
      <c r="A1505" s="22" t="s">
        <v>172</v>
      </c>
      <c r="B1505" s="1">
        <v>11900</v>
      </c>
      <c r="C1505" s="1">
        <v>11900</v>
      </c>
      <c r="D1505" s="1">
        <v>-11900</v>
      </c>
      <c r="E1505" s="1">
        <v>0</v>
      </c>
      <c r="F1505" s="6">
        <v>-1</v>
      </c>
    </row>
    <row r="1506" spans="1:6" x14ac:dyDescent="0.25">
      <c r="A1506" s="23" t="s">
        <v>27</v>
      </c>
      <c r="B1506" s="1">
        <v>11900</v>
      </c>
      <c r="C1506" s="1">
        <v>11900</v>
      </c>
      <c r="D1506" s="1">
        <v>-11900</v>
      </c>
      <c r="E1506" s="1">
        <v>0</v>
      </c>
      <c r="F1506" s="6">
        <v>-1</v>
      </c>
    </row>
    <row r="1507" spans="1:6" x14ac:dyDescent="0.25">
      <c r="A1507" s="24" t="s">
        <v>328</v>
      </c>
      <c r="B1507" s="1">
        <v>4000</v>
      </c>
      <c r="C1507" s="1">
        <v>4000</v>
      </c>
      <c r="D1507" s="1">
        <v>-4000</v>
      </c>
      <c r="E1507" s="1">
        <v>0</v>
      </c>
      <c r="F1507" s="6">
        <v>-1</v>
      </c>
    </row>
    <row r="1508" spans="1:6" x14ac:dyDescent="0.25">
      <c r="A1508" s="24" t="s">
        <v>316</v>
      </c>
      <c r="B1508" s="1">
        <v>7900</v>
      </c>
      <c r="C1508" s="1">
        <v>7900</v>
      </c>
      <c r="D1508" s="1">
        <v>-7900</v>
      </c>
      <c r="E1508" s="1">
        <v>0</v>
      </c>
      <c r="F1508" s="6">
        <v>-1</v>
      </c>
    </row>
    <row r="1509" spans="1:6" x14ac:dyDescent="0.25">
      <c r="A1509" s="22" t="s">
        <v>173</v>
      </c>
      <c r="B1509" s="1">
        <v>327733.32</v>
      </c>
      <c r="C1509" s="1">
        <v>327733.32</v>
      </c>
      <c r="D1509" s="1">
        <v>-143845.47999999998</v>
      </c>
      <c r="E1509" s="1">
        <v>183887.84</v>
      </c>
      <c r="F1509" s="6">
        <v>-0.43891014804353728</v>
      </c>
    </row>
    <row r="1510" spans="1:6" x14ac:dyDescent="0.25">
      <c r="A1510" s="23" t="s">
        <v>26</v>
      </c>
      <c r="B1510" s="1">
        <v>183887.84</v>
      </c>
      <c r="C1510" s="1">
        <v>183887.84</v>
      </c>
      <c r="D1510" s="1">
        <v>0</v>
      </c>
      <c r="E1510" s="1">
        <v>183887.84</v>
      </c>
      <c r="F1510" s="6">
        <v>0</v>
      </c>
    </row>
    <row r="1511" spans="1:6" x14ac:dyDescent="0.25">
      <c r="A1511" s="24" t="s">
        <v>353</v>
      </c>
      <c r="B1511" s="1">
        <v>11510</v>
      </c>
      <c r="C1511" s="1">
        <v>11510</v>
      </c>
      <c r="D1511" s="1">
        <v>0</v>
      </c>
      <c r="E1511" s="1">
        <v>11510</v>
      </c>
      <c r="F1511" s="6">
        <v>0</v>
      </c>
    </row>
    <row r="1512" spans="1:6" x14ac:dyDescent="0.25">
      <c r="A1512" s="24" t="s">
        <v>354</v>
      </c>
      <c r="B1512" s="1">
        <v>5275.66</v>
      </c>
      <c r="C1512" s="1">
        <v>5275.66</v>
      </c>
      <c r="D1512" s="1">
        <v>0</v>
      </c>
      <c r="E1512" s="1">
        <v>5275.66</v>
      </c>
      <c r="F1512" s="6">
        <v>0</v>
      </c>
    </row>
    <row r="1513" spans="1:6" x14ac:dyDescent="0.25">
      <c r="A1513" s="24" t="s">
        <v>356</v>
      </c>
      <c r="B1513" s="1">
        <v>138120</v>
      </c>
      <c r="C1513" s="1">
        <v>138120</v>
      </c>
      <c r="D1513" s="1">
        <v>0</v>
      </c>
      <c r="E1513" s="1">
        <v>138120</v>
      </c>
      <c r="F1513" s="6">
        <v>0</v>
      </c>
    </row>
    <row r="1514" spans="1:6" x14ac:dyDescent="0.25">
      <c r="A1514" s="24" t="s">
        <v>357</v>
      </c>
      <c r="B1514" s="1">
        <v>17472.18</v>
      </c>
      <c r="C1514" s="1">
        <v>17472.18</v>
      </c>
      <c r="D1514" s="1">
        <v>0</v>
      </c>
      <c r="E1514" s="1">
        <v>17472.18</v>
      </c>
      <c r="F1514" s="6">
        <v>0</v>
      </c>
    </row>
    <row r="1515" spans="1:6" x14ac:dyDescent="0.25">
      <c r="A1515" s="24" t="s">
        <v>358</v>
      </c>
      <c r="B1515" s="1">
        <v>11510</v>
      </c>
      <c r="C1515" s="1">
        <v>11510</v>
      </c>
      <c r="D1515" s="1">
        <v>0</v>
      </c>
      <c r="E1515" s="1">
        <v>11510</v>
      </c>
      <c r="F1515" s="6">
        <v>0</v>
      </c>
    </row>
    <row r="1516" spans="1:6" x14ac:dyDescent="0.25">
      <c r="A1516" s="23" t="s">
        <v>27</v>
      </c>
      <c r="B1516" s="1">
        <v>136845.47999999998</v>
      </c>
      <c r="C1516" s="1">
        <v>136845.47999999998</v>
      </c>
      <c r="D1516" s="1">
        <v>-136845.47999999998</v>
      </c>
      <c r="E1516" s="1">
        <v>0</v>
      </c>
      <c r="F1516" s="6">
        <v>-1</v>
      </c>
    </row>
    <row r="1517" spans="1:6" x14ac:dyDescent="0.25">
      <c r="A1517" s="24" t="s">
        <v>275</v>
      </c>
      <c r="B1517" s="1">
        <v>6500</v>
      </c>
      <c r="C1517" s="1">
        <v>6500</v>
      </c>
      <c r="D1517" s="1">
        <v>-6500</v>
      </c>
      <c r="E1517" s="1">
        <v>0</v>
      </c>
      <c r="F1517" s="6">
        <v>-1</v>
      </c>
    </row>
    <row r="1518" spans="1:6" x14ac:dyDescent="0.25">
      <c r="A1518" s="24" t="s">
        <v>326</v>
      </c>
      <c r="B1518" s="1">
        <v>500</v>
      </c>
      <c r="C1518" s="1">
        <v>500</v>
      </c>
      <c r="D1518" s="1">
        <v>-500</v>
      </c>
      <c r="E1518" s="1">
        <v>0</v>
      </c>
      <c r="F1518" s="6">
        <v>-1</v>
      </c>
    </row>
    <row r="1519" spans="1:6" x14ac:dyDescent="0.25">
      <c r="A1519" s="24" t="s">
        <v>360</v>
      </c>
      <c r="B1519" s="1">
        <v>3000</v>
      </c>
      <c r="C1519" s="1">
        <v>3000</v>
      </c>
      <c r="D1519" s="1">
        <v>-3000</v>
      </c>
      <c r="E1519" s="1">
        <v>0</v>
      </c>
      <c r="F1519" s="6">
        <v>-1</v>
      </c>
    </row>
    <row r="1520" spans="1:6" x14ac:dyDescent="0.25">
      <c r="A1520" s="24" t="s">
        <v>321</v>
      </c>
      <c r="B1520" s="1">
        <v>100845.48</v>
      </c>
      <c r="C1520" s="1">
        <v>100845.48</v>
      </c>
      <c r="D1520" s="1">
        <v>-100845.48</v>
      </c>
      <c r="E1520" s="1">
        <v>0</v>
      </c>
      <c r="F1520" s="6">
        <v>-1</v>
      </c>
    </row>
    <row r="1521" spans="1:6" x14ac:dyDescent="0.25">
      <c r="A1521" s="24" t="s">
        <v>328</v>
      </c>
      <c r="B1521" s="1">
        <v>25000</v>
      </c>
      <c r="C1521" s="1">
        <v>25000</v>
      </c>
      <c r="D1521" s="1">
        <v>-25000</v>
      </c>
      <c r="E1521" s="1">
        <v>0</v>
      </c>
      <c r="F1521" s="6">
        <v>-1</v>
      </c>
    </row>
    <row r="1522" spans="1:6" x14ac:dyDescent="0.25">
      <c r="A1522" s="24" t="s">
        <v>322</v>
      </c>
      <c r="B1522" s="1">
        <v>1000</v>
      </c>
      <c r="C1522" s="1">
        <v>1000</v>
      </c>
      <c r="D1522" s="1">
        <v>-1000</v>
      </c>
      <c r="E1522" s="1">
        <v>0</v>
      </c>
      <c r="F1522" s="6">
        <v>-1</v>
      </c>
    </row>
    <row r="1523" spans="1:6" x14ac:dyDescent="0.25">
      <c r="A1523" s="23" t="s">
        <v>28</v>
      </c>
      <c r="B1523" s="1">
        <v>7000</v>
      </c>
      <c r="C1523" s="1">
        <v>7000</v>
      </c>
      <c r="D1523" s="1">
        <v>-7000</v>
      </c>
      <c r="E1523" s="1">
        <v>0</v>
      </c>
      <c r="F1523" s="6">
        <v>-1</v>
      </c>
    </row>
    <row r="1524" spans="1:6" x14ac:dyDescent="0.25">
      <c r="A1524" s="24" t="s">
        <v>365</v>
      </c>
      <c r="B1524" s="1">
        <v>7000</v>
      </c>
      <c r="C1524" s="1">
        <v>7000</v>
      </c>
      <c r="D1524" s="1">
        <v>-7000</v>
      </c>
      <c r="E1524" s="1">
        <v>0</v>
      </c>
      <c r="F1524" s="6">
        <v>-1</v>
      </c>
    </row>
    <row r="1525" spans="1:6" x14ac:dyDescent="0.25">
      <c r="A1525" s="22" t="s">
        <v>174</v>
      </c>
      <c r="B1525" s="1">
        <v>348716.97</v>
      </c>
      <c r="C1525" s="1">
        <v>348716.97</v>
      </c>
      <c r="D1525" s="1">
        <v>0</v>
      </c>
      <c r="E1525" s="1">
        <v>348716.97</v>
      </c>
      <c r="F1525" s="6">
        <v>0</v>
      </c>
    </row>
    <row r="1526" spans="1:6" x14ac:dyDescent="0.25">
      <c r="A1526" s="23" t="s">
        <v>27</v>
      </c>
      <c r="B1526" s="1">
        <v>111000</v>
      </c>
      <c r="C1526" s="1">
        <v>46000</v>
      </c>
      <c r="D1526" s="1">
        <v>0</v>
      </c>
      <c r="E1526" s="1">
        <v>46000</v>
      </c>
      <c r="F1526" s="6">
        <v>0</v>
      </c>
    </row>
    <row r="1527" spans="1:6" x14ac:dyDescent="0.25">
      <c r="A1527" s="24" t="s">
        <v>398</v>
      </c>
      <c r="B1527" s="1">
        <v>100000</v>
      </c>
      <c r="C1527" s="1">
        <v>0</v>
      </c>
      <c r="D1527" s="1">
        <v>0</v>
      </c>
      <c r="E1527" s="1">
        <v>0</v>
      </c>
      <c r="F1527" s="6">
        <v>0</v>
      </c>
    </row>
    <row r="1528" spans="1:6" x14ac:dyDescent="0.25">
      <c r="A1528" s="24" t="s">
        <v>349</v>
      </c>
      <c r="B1528" s="1">
        <v>11000</v>
      </c>
      <c r="C1528" s="1">
        <v>46000</v>
      </c>
      <c r="D1528" s="1">
        <v>0</v>
      </c>
      <c r="E1528" s="1">
        <v>46000</v>
      </c>
      <c r="F1528" s="6">
        <v>0</v>
      </c>
    </row>
    <row r="1529" spans="1:6" x14ac:dyDescent="0.25">
      <c r="A1529" s="23" t="s">
        <v>32</v>
      </c>
      <c r="B1529" s="1">
        <v>237716.97</v>
      </c>
      <c r="C1529" s="1">
        <v>277716.96999999997</v>
      </c>
      <c r="D1529" s="1">
        <v>0</v>
      </c>
      <c r="E1529" s="1">
        <v>277716.96999999997</v>
      </c>
      <c r="F1529" s="6">
        <v>0</v>
      </c>
    </row>
    <row r="1530" spans="1:6" x14ac:dyDescent="0.25">
      <c r="A1530" s="24" t="s">
        <v>350</v>
      </c>
      <c r="B1530" s="1">
        <v>197716.97</v>
      </c>
      <c r="C1530" s="1">
        <v>208324.8</v>
      </c>
      <c r="D1530" s="1">
        <v>0</v>
      </c>
      <c r="E1530" s="1">
        <v>208324.8</v>
      </c>
      <c r="F1530" s="6">
        <v>0</v>
      </c>
    </row>
    <row r="1531" spans="1:6" x14ac:dyDescent="0.25">
      <c r="A1531" s="24" t="s">
        <v>351</v>
      </c>
      <c r="B1531" s="1">
        <v>40000</v>
      </c>
      <c r="C1531" s="1">
        <v>69392.17</v>
      </c>
      <c r="D1531" s="1">
        <v>0</v>
      </c>
      <c r="E1531" s="1">
        <v>69392.17</v>
      </c>
      <c r="F1531" s="6">
        <v>0</v>
      </c>
    </row>
    <row r="1532" spans="1:6" x14ac:dyDescent="0.25">
      <c r="A1532" s="23" t="s">
        <v>28</v>
      </c>
      <c r="B1532" s="1">
        <v>0</v>
      </c>
      <c r="C1532" s="1">
        <v>25000</v>
      </c>
      <c r="D1532" s="1">
        <v>0</v>
      </c>
      <c r="E1532" s="1">
        <v>25000</v>
      </c>
      <c r="F1532" s="6">
        <v>0</v>
      </c>
    </row>
    <row r="1533" spans="1:6" x14ac:dyDescent="0.25">
      <c r="A1533" s="24" t="s">
        <v>325</v>
      </c>
      <c r="B1533" s="1">
        <v>0</v>
      </c>
      <c r="C1533" s="1">
        <v>25000</v>
      </c>
      <c r="D1533" s="1">
        <v>0</v>
      </c>
      <c r="E1533" s="1">
        <v>25000</v>
      </c>
      <c r="F1533" s="6">
        <v>0</v>
      </c>
    </row>
    <row r="1534" spans="1:6" x14ac:dyDescent="0.25">
      <c r="A1534" s="22" t="s">
        <v>175</v>
      </c>
      <c r="B1534" s="1">
        <v>97460.5</v>
      </c>
      <c r="C1534" s="1">
        <v>97460.5</v>
      </c>
      <c r="D1534" s="1">
        <v>-97460.5</v>
      </c>
      <c r="E1534" s="1">
        <v>0</v>
      </c>
      <c r="F1534" s="6">
        <v>-1</v>
      </c>
    </row>
    <row r="1535" spans="1:6" x14ac:dyDescent="0.25">
      <c r="A1535" s="23" t="s">
        <v>27</v>
      </c>
      <c r="B1535" s="1">
        <v>97460.5</v>
      </c>
      <c r="C1535" s="1">
        <v>97460.5</v>
      </c>
      <c r="D1535" s="1">
        <v>-97460.5</v>
      </c>
      <c r="E1535" s="1">
        <v>0</v>
      </c>
      <c r="F1535" s="6">
        <v>-1</v>
      </c>
    </row>
    <row r="1536" spans="1:6" x14ac:dyDescent="0.25">
      <c r="A1536" s="24" t="s">
        <v>276</v>
      </c>
      <c r="B1536" s="1">
        <v>3000</v>
      </c>
      <c r="C1536" s="1">
        <v>3000</v>
      </c>
      <c r="D1536" s="1">
        <v>-3000</v>
      </c>
      <c r="E1536" s="1">
        <v>0</v>
      </c>
      <c r="F1536" s="6">
        <v>-1</v>
      </c>
    </row>
    <row r="1537" spans="1:6" x14ac:dyDescent="0.25">
      <c r="A1537" s="24" t="s">
        <v>326</v>
      </c>
      <c r="B1537" s="1">
        <v>52900</v>
      </c>
      <c r="C1537" s="1">
        <v>52900</v>
      </c>
      <c r="D1537" s="1">
        <v>-52900</v>
      </c>
      <c r="E1537" s="1">
        <v>0</v>
      </c>
      <c r="F1537" s="6">
        <v>-1</v>
      </c>
    </row>
    <row r="1538" spans="1:6" x14ac:dyDescent="0.25">
      <c r="A1538" s="24" t="s">
        <v>319</v>
      </c>
      <c r="B1538" s="1">
        <v>13500</v>
      </c>
      <c r="C1538" s="1">
        <v>13500</v>
      </c>
      <c r="D1538" s="1">
        <v>-13500</v>
      </c>
      <c r="E1538" s="1">
        <v>0</v>
      </c>
      <c r="F1538" s="6">
        <v>-1</v>
      </c>
    </row>
    <row r="1539" spans="1:6" x14ac:dyDescent="0.25">
      <c r="A1539" s="24" t="s">
        <v>328</v>
      </c>
      <c r="B1539" s="1">
        <v>9860.5</v>
      </c>
      <c r="C1539" s="1">
        <v>9860.5</v>
      </c>
      <c r="D1539" s="1">
        <v>-9860.5</v>
      </c>
      <c r="E1539" s="1">
        <v>0</v>
      </c>
      <c r="F1539" s="6">
        <v>-1</v>
      </c>
    </row>
    <row r="1540" spans="1:6" x14ac:dyDescent="0.25">
      <c r="A1540" s="24" t="s">
        <v>316</v>
      </c>
      <c r="B1540" s="1">
        <v>12100</v>
      </c>
      <c r="C1540" s="1">
        <v>12100</v>
      </c>
      <c r="D1540" s="1">
        <v>-12100</v>
      </c>
      <c r="E1540" s="1">
        <v>0</v>
      </c>
      <c r="F1540" s="6">
        <v>-1</v>
      </c>
    </row>
    <row r="1541" spans="1:6" x14ac:dyDescent="0.25">
      <c r="A1541" s="24" t="s">
        <v>349</v>
      </c>
      <c r="B1541" s="1">
        <v>600</v>
      </c>
      <c r="C1541" s="1">
        <v>600</v>
      </c>
      <c r="D1541" s="1">
        <v>-600</v>
      </c>
      <c r="E1541" s="1">
        <v>0</v>
      </c>
      <c r="F1541" s="6">
        <v>-1</v>
      </c>
    </row>
    <row r="1542" spans="1:6" x14ac:dyDescent="0.25">
      <c r="A1542" s="24" t="s">
        <v>352</v>
      </c>
      <c r="B1542" s="1">
        <v>5500</v>
      </c>
      <c r="C1542" s="1">
        <v>5500</v>
      </c>
      <c r="D1542" s="1">
        <v>-5500</v>
      </c>
      <c r="E1542" s="1">
        <v>0</v>
      </c>
      <c r="F1542" s="6">
        <v>-1</v>
      </c>
    </row>
    <row r="1543" spans="1:6" x14ac:dyDescent="0.25">
      <c r="A1543" s="21" t="s">
        <v>138</v>
      </c>
      <c r="B1543" s="1">
        <v>72121.5</v>
      </c>
      <c r="C1543" s="1">
        <v>72121.5</v>
      </c>
      <c r="D1543" s="1">
        <v>-46000</v>
      </c>
      <c r="E1543" s="1">
        <v>26121.5</v>
      </c>
      <c r="F1543" s="6">
        <v>-0.63781258015986908</v>
      </c>
    </row>
    <row r="1544" spans="1:6" x14ac:dyDescent="0.25">
      <c r="A1544" s="22" t="s">
        <v>176</v>
      </c>
      <c r="B1544" s="1">
        <v>72121.5</v>
      </c>
      <c r="C1544" s="1">
        <v>72121.5</v>
      </c>
      <c r="D1544" s="1">
        <v>-46000</v>
      </c>
      <c r="E1544" s="1">
        <v>26121.5</v>
      </c>
      <c r="F1544" s="6">
        <v>-0.63781258015986908</v>
      </c>
    </row>
    <row r="1545" spans="1:6" x14ac:dyDescent="0.25">
      <c r="A1545" s="23" t="s">
        <v>26</v>
      </c>
      <c r="B1545" s="1">
        <v>26121.5</v>
      </c>
      <c r="C1545" s="1">
        <v>26121.5</v>
      </c>
      <c r="D1545" s="1">
        <v>0</v>
      </c>
      <c r="E1545" s="1">
        <v>26121.5</v>
      </c>
      <c r="F1545" s="6">
        <v>0</v>
      </c>
    </row>
    <row r="1546" spans="1:6" x14ac:dyDescent="0.25">
      <c r="A1546" s="24" t="s">
        <v>353</v>
      </c>
      <c r="B1546" s="1">
        <v>1631</v>
      </c>
      <c r="C1546" s="1">
        <v>1631</v>
      </c>
      <c r="D1546" s="1">
        <v>0</v>
      </c>
      <c r="E1546" s="1">
        <v>1631</v>
      </c>
      <c r="F1546" s="6">
        <v>0</v>
      </c>
    </row>
    <row r="1547" spans="1:6" x14ac:dyDescent="0.25">
      <c r="A1547" s="24" t="s">
        <v>354</v>
      </c>
      <c r="B1547" s="1">
        <v>811.64</v>
      </c>
      <c r="C1547" s="1">
        <v>811.64</v>
      </c>
      <c r="D1547" s="1">
        <v>0</v>
      </c>
      <c r="E1547" s="1">
        <v>811.64</v>
      </c>
      <c r="F1547" s="6">
        <v>0</v>
      </c>
    </row>
    <row r="1548" spans="1:6" x14ac:dyDescent="0.25">
      <c r="A1548" s="24" t="s">
        <v>356</v>
      </c>
      <c r="B1548" s="1">
        <v>19572</v>
      </c>
      <c r="C1548" s="1">
        <v>19572</v>
      </c>
      <c r="D1548" s="1">
        <v>0</v>
      </c>
      <c r="E1548" s="1">
        <v>19572</v>
      </c>
      <c r="F1548" s="6">
        <v>0</v>
      </c>
    </row>
    <row r="1549" spans="1:6" x14ac:dyDescent="0.25">
      <c r="A1549" s="24" t="s">
        <v>357</v>
      </c>
      <c r="B1549" s="1">
        <v>2475.86</v>
      </c>
      <c r="C1549" s="1">
        <v>2475.86</v>
      </c>
      <c r="D1549" s="1">
        <v>0</v>
      </c>
      <c r="E1549" s="1">
        <v>2475.86</v>
      </c>
      <c r="F1549" s="6">
        <v>0</v>
      </c>
    </row>
    <row r="1550" spans="1:6" x14ac:dyDescent="0.25">
      <c r="A1550" s="24" t="s">
        <v>358</v>
      </c>
      <c r="B1550" s="1">
        <v>1631</v>
      </c>
      <c r="C1550" s="1">
        <v>1631</v>
      </c>
      <c r="D1550" s="1">
        <v>0</v>
      </c>
      <c r="E1550" s="1">
        <v>1631</v>
      </c>
      <c r="F1550" s="6">
        <v>0</v>
      </c>
    </row>
    <row r="1551" spans="1:6" x14ac:dyDescent="0.25">
      <c r="A1551" s="23" t="s">
        <v>27</v>
      </c>
      <c r="B1551" s="1">
        <v>46000</v>
      </c>
      <c r="C1551" s="1">
        <v>46000</v>
      </c>
      <c r="D1551" s="1">
        <v>-46000</v>
      </c>
      <c r="E1551" s="1">
        <v>0</v>
      </c>
      <c r="F1551" s="6">
        <v>-1</v>
      </c>
    </row>
    <row r="1552" spans="1:6" x14ac:dyDescent="0.25">
      <c r="A1552" s="24" t="s">
        <v>275</v>
      </c>
      <c r="B1552" s="1">
        <v>10000</v>
      </c>
      <c r="C1552" s="1">
        <v>10000</v>
      </c>
      <c r="D1552" s="1">
        <v>-10000</v>
      </c>
      <c r="E1552" s="1">
        <v>0</v>
      </c>
      <c r="F1552" s="6">
        <v>-1</v>
      </c>
    </row>
    <row r="1553" spans="1:6" x14ac:dyDescent="0.25">
      <c r="A1553" s="24" t="s">
        <v>276</v>
      </c>
      <c r="B1553" s="1">
        <v>23000</v>
      </c>
      <c r="C1553" s="1">
        <v>23000</v>
      </c>
      <c r="D1553" s="1">
        <v>-23000</v>
      </c>
      <c r="E1553" s="1">
        <v>0</v>
      </c>
      <c r="F1553" s="6">
        <v>-1</v>
      </c>
    </row>
    <row r="1554" spans="1:6" x14ac:dyDescent="0.25">
      <c r="A1554" s="24" t="s">
        <v>319</v>
      </c>
      <c r="B1554" s="1">
        <v>3000</v>
      </c>
      <c r="C1554" s="1">
        <v>3000</v>
      </c>
      <c r="D1554" s="1">
        <v>-3000</v>
      </c>
      <c r="E1554" s="1">
        <v>0</v>
      </c>
      <c r="F1554" s="6">
        <v>-1</v>
      </c>
    </row>
    <row r="1555" spans="1:6" x14ac:dyDescent="0.25">
      <c r="A1555" s="24" t="s">
        <v>328</v>
      </c>
      <c r="B1555" s="1">
        <v>10000</v>
      </c>
      <c r="C1555" s="1">
        <v>10000</v>
      </c>
      <c r="D1555" s="1">
        <v>-10000</v>
      </c>
      <c r="E1555" s="1">
        <v>0</v>
      </c>
      <c r="F1555" s="6">
        <v>-1</v>
      </c>
    </row>
    <row r="1556" spans="1:6" x14ac:dyDescent="0.25">
      <c r="A1556" s="21" t="s">
        <v>139</v>
      </c>
      <c r="B1556" s="1">
        <v>5500</v>
      </c>
      <c r="C1556" s="1">
        <v>5500</v>
      </c>
      <c r="D1556" s="1">
        <v>0</v>
      </c>
      <c r="E1556" s="1">
        <v>5500</v>
      </c>
      <c r="F1556" s="6">
        <v>0</v>
      </c>
    </row>
    <row r="1557" spans="1:6" x14ac:dyDescent="0.25">
      <c r="A1557" s="22" t="s">
        <v>177</v>
      </c>
      <c r="B1557" s="1">
        <v>5500</v>
      </c>
      <c r="C1557" s="1">
        <v>5500</v>
      </c>
      <c r="D1557" s="1">
        <v>0</v>
      </c>
      <c r="E1557" s="1">
        <v>5500</v>
      </c>
      <c r="F1557" s="6">
        <v>0</v>
      </c>
    </row>
    <row r="1558" spans="1:6" x14ac:dyDescent="0.25">
      <c r="A1558" s="23" t="s">
        <v>27</v>
      </c>
      <c r="B1558" s="1">
        <v>5500</v>
      </c>
      <c r="C1558" s="1">
        <v>5500</v>
      </c>
      <c r="D1558" s="1">
        <v>0</v>
      </c>
      <c r="E1558" s="1">
        <v>5500</v>
      </c>
      <c r="F1558" s="6">
        <v>0</v>
      </c>
    </row>
    <row r="1559" spans="1:6" x14ac:dyDescent="0.25">
      <c r="A1559" s="24" t="s">
        <v>349</v>
      </c>
      <c r="B1559" s="1">
        <v>5500</v>
      </c>
      <c r="C1559" s="1">
        <v>5500</v>
      </c>
      <c r="D1559" s="1">
        <v>0</v>
      </c>
      <c r="E1559" s="1">
        <v>5500</v>
      </c>
      <c r="F1559" s="6">
        <v>0</v>
      </c>
    </row>
    <row r="1560" spans="1:6" x14ac:dyDescent="0.25">
      <c r="A1560" s="21" t="s">
        <v>140</v>
      </c>
      <c r="B1560" s="1">
        <v>159692.07999999999</v>
      </c>
      <c r="C1560" s="1">
        <v>159692.07999999996</v>
      </c>
      <c r="D1560" s="1">
        <v>-147392.21</v>
      </c>
      <c r="E1560" s="1">
        <v>12299.87</v>
      </c>
      <c r="F1560" s="6">
        <v>-0.92297758285821085</v>
      </c>
    </row>
    <row r="1561" spans="1:6" x14ac:dyDescent="0.25">
      <c r="A1561" s="22" t="s">
        <v>178</v>
      </c>
      <c r="B1561" s="1">
        <v>86920.94</v>
      </c>
      <c r="C1561" s="1">
        <v>86920.94</v>
      </c>
      <c r="D1561" s="1">
        <v>-86920.94</v>
      </c>
      <c r="E1561" s="1">
        <v>0</v>
      </c>
      <c r="F1561" s="6">
        <v>-1</v>
      </c>
    </row>
    <row r="1562" spans="1:6" x14ac:dyDescent="0.25">
      <c r="A1562" s="23" t="s">
        <v>27</v>
      </c>
      <c r="B1562" s="1">
        <v>86920.94</v>
      </c>
      <c r="C1562" s="1">
        <v>86920.94</v>
      </c>
      <c r="D1562" s="1">
        <v>-86920.94</v>
      </c>
      <c r="E1562" s="1">
        <v>0</v>
      </c>
      <c r="F1562" s="6">
        <v>-1</v>
      </c>
    </row>
    <row r="1563" spans="1:6" x14ac:dyDescent="0.25">
      <c r="A1563" s="24" t="s">
        <v>275</v>
      </c>
      <c r="B1563" s="1">
        <v>6000</v>
      </c>
      <c r="C1563" s="1">
        <v>6000</v>
      </c>
      <c r="D1563" s="1">
        <v>-6000</v>
      </c>
      <c r="E1563" s="1">
        <v>0</v>
      </c>
      <c r="F1563" s="6">
        <v>-1</v>
      </c>
    </row>
    <row r="1564" spans="1:6" x14ac:dyDescent="0.25">
      <c r="A1564" s="24" t="s">
        <v>276</v>
      </c>
      <c r="B1564" s="1">
        <v>3000</v>
      </c>
      <c r="C1564" s="1">
        <v>3000</v>
      </c>
      <c r="D1564" s="1">
        <v>-3000</v>
      </c>
      <c r="E1564" s="1">
        <v>0</v>
      </c>
      <c r="F1564" s="6">
        <v>-1</v>
      </c>
    </row>
    <row r="1565" spans="1:6" x14ac:dyDescent="0.25">
      <c r="A1565" s="24" t="s">
        <v>319</v>
      </c>
      <c r="B1565" s="1">
        <v>21090.240000000002</v>
      </c>
      <c r="C1565" s="1">
        <v>21090.240000000002</v>
      </c>
      <c r="D1565" s="1">
        <v>-21090.240000000002</v>
      </c>
      <c r="E1565" s="1">
        <v>0</v>
      </c>
      <c r="F1565" s="6">
        <v>-1</v>
      </c>
    </row>
    <row r="1566" spans="1:6" x14ac:dyDescent="0.25">
      <c r="A1566" s="24" t="s">
        <v>321</v>
      </c>
      <c r="B1566" s="1">
        <v>56830.7</v>
      </c>
      <c r="C1566" s="1">
        <v>56830.7</v>
      </c>
      <c r="D1566" s="1">
        <v>-56830.7</v>
      </c>
      <c r="E1566" s="1">
        <v>0</v>
      </c>
      <c r="F1566" s="6">
        <v>-1</v>
      </c>
    </row>
    <row r="1567" spans="1:6" x14ac:dyDescent="0.25">
      <c r="A1567" s="22" t="s">
        <v>179</v>
      </c>
      <c r="B1567" s="1">
        <v>47355.12</v>
      </c>
      <c r="C1567" s="1">
        <v>47355.12</v>
      </c>
      <c r="D1567" s="1">
        <v>-47355.12</v>
      </c>
      <c r="E1567" s="1">
        <v>0</v>
      </c>
      <c r="F1567" s="6">
        <v>-1</v>
      </c>
    </row>
    <row r="1568" spans="1:6" x14ac:dyDescent="0.25">
      <c r="A1568" s="23" t="s">
        <v>27</v>
      </c>
      <c r="B1568" s="1">
        <v>47355.12</v>
      </c>
      <c r="C1568" s="1">
        <v>47355.12</v>
      </c>
      <c r="D1568" s="1">
        <v>-47355.12</v>
      </c>
      <c r="E1568" s="1">
        <v>0</v>
      </c>
      <c r="F1568" s="6">
        <v>-1</v>
      </c>
    </row>
    <row r="1569" spans="1:6" x14ac:dyDescent="0.25">
      <c r="A1569" s="24" t="s">
        <v>276</v>
      </c>
      <c r="B1569" s="1">
        <v>5352</v>
      </c>
      <c r="C1569" s="1">
        <v>5352</v>
      </c>
      <c r="D1569" s="1">
        <v>-5352</v>
      </c>
      <c r="E1569" s="1">
        <v>0</v>
      </c>
      <c r="F1569" s="6">
        <v>-1</v>
      </c>
    </row>
    <row r="1570" spans="1:6" x14ac:dyDescent="0.25">
      <c r="A1570" s="24" t="s">
        <v>321</v>
      </c>
      <c r="B1570" s="1">
        <v>37887.120000000003</v>
      </c>
      <c r="C1570" s="1">
        <v>37887.120000000003</v>
      </c>
      <c r="D1570" s="1">
        <v>-37887.120000000003</v>
      </c>
      <c r="E1570" s="1">
        <v>0</v>
      </c>
      <c r="F1570" s="6">
        <v>-1</v>
      </c>
    </row>
    <row r="1571" spans="1:6" x14ac:dyDescent="0.25">
      <c r="A1571" s="24" t="s">
        <v>352</v>
      </c>
      <c r="B1571" s="1">
        <v>4116</v>
      </c>
      <c r="C1571" s="1">
        <v>4116</v>
      </c>
      <c r="D1571" s="1">
        <v>-4116</v>
      </c>
      <c r="E1571" s="1">
        <v>0</v>
      </c>
      <c r="F1571" s="6">
        <v>-1</v>
      </c>
    </row>
    <row r="1572" spans="1:6" x14ac:dyDescent="0.25">
      <c r="A1572" s="22" t="s">
        <v>180</v>
      </c>
      <c r="B1572" s="1">
        <v>25416.02</v>
      </c>
      <c r="C1572" s="1">
        <v>25416.020000000004</v>
      </c>
      <c r="D1572" s="1">
        <v>-13116.149999999998</v>
      </c>
      <c r="E1572" s="1">
        <v>12299.87</v>
      </c>
      <c r="F1572" s="6">
        <v>-0.51605837578031477</v>
      </c>
    </row>
    <row r="1573" spans="1:6" x14ac:dyDescent="0.25">
      <c r="A1573" s="23" t="s">
        <v>26</v>
      </c>
      <c r="B1573" s="1">
        <v>0</v>
      </c>
      <c r="C1573" s="1">
        <v>12299.87</v>
      </c>
      <c r="D1573" s="1">
        <v>0</v>
      </c>
      <c r="E1573" s="1">
        <v>12299.87</v>
      </c>
      <c r="F1573" s="6">
        <v>0</v>
      </c>
    </row>
    <row r="1574" spans="1:6" x14ac:dyDescent="0.25">
      <c r="A1574" s="24" t="s">
        <v>353</v>
      </c>
      <c r="B1574" s="1">
        <v>0</v>
      </c>
      <c r="C1574" s="1">
        <v>777.58</v>
      </c>
      <c r="D1574" s="1">
        <v>0</v>
      </c>
      <c r="E1574" s="1">
        <v>777.58</v>
      </c>
      <c r="F1574" s="6">
        <v>0</v>
      </c>
    </row>
    <row r="1575" spans="1:6" x14ac:dyDescent="0.25">
      <c r="A1575" s="24" t="s">
        <v>354</v>
      </c>
      <c r="B1575" s="1">
        <v>0</v>
      </c>
      <c r="C1575" s="1">
        <v>233.33</v>
      </c>
      <c r="D1575" s="1">
        <v>0</v>
      </c>
      <c r="E1575" s="1">
        <v>233.33</v>
      </c>
      <c r="F1575" s="6">
        <v>0</v>
      </c>
    </row>
    <row r="1576" spans="1:6" x14ac:dyDescent="0.25">
      <c r="A1576" s="24" t="s">
        <v>356</v>
      </c>
      <c r="B1576" s="1">
        <v>0</v>
      </c>
      <c r="C1576" s="1">
        <v>9331</v>
      </c>
      <c r="D1576" s="1">
        <v>0</v>
      </c>
      <c r="E1576" s="1">
        <v>9331</v>
      </c>
      <c r="F1576" s="6">
        <v>0</v>
      </c>
    </row>
    <row r="1577" spans="1:6" x14ac:dyDescent="0.25">
      <c r="A1577" s="24" t="s">
        <v>357</v>
      </c>
      <c r="B1577" s="1">
        <v>0</v>
      </c>
      <c r="C1577" s="1">
        <v>1180.3800000000001</v>
      </c>
      <c r="D1577" s="1">
        <v>0</v>
      </c>
      <c r="E1577" s="1">
        <v>1180.3800000000001</v>
      </c>
      <c r="F1577" s="6">
        <v>0</v>
      </c>
    </row>
    <row r="1578" spans="1:6" x14ac:dyDescent="0.25">
      <c r="A1578" s="24" t="s">
        <v>358</v>
      </c>
      <c r="B1578" s="1">
        <v>0</v>
      </c>
      <c r="C1578" s="1">
        <v>777.58</v>
      </c>
      <c r="D1578" s="1">
        <v>0</v>
      </c>
      <c r="E1578" s="1">
        <v>777.58</v>
      </c>
      <c r="F1578" s="6">
        <v>0</v>
      </c>
    </row>
    <row r="1579" spans="1:6" x14ac:dyDescent="0.25">
      <c r="A1579" s="23" t="s">
        <v>27</v>
      </c>
      <c r="B1579" s="1">
        <v>23943.56</v>
      </c>
      <c r="C1579" s="1">
        <v>11643.69</v>
      </c>
      <c r="D1579" s="1">
        <v>-11643.689999999999</v>
      </c>
      <c r="E1579" s="1">
        <v>0</v>
      </c>
      <c r="F1579" s="6">
        <v>-0.99999999999999989</v>
      </c>
    </row>
    <row r="1580" spans="1:6" x14ac:dyDescent="0.25">
      <c r="A1580" s="24" t="s">
        <v>275</v>
      </c>
      <c r="B1580" s="1">
        <v>2000</v>
      </c>
      <c r="C1580" s="1">
        <v>2000</v>
      </c>
      <c r="D1580" s="1">
        <v>-2000</v>
      </c>
      <c r="E1580" s="1">
        <v>0</v>
      </c>
      <c r="F1580" s="6">
        <v>-1</v>
      </c>
    </row>
    <row r="1581" spans="1:6" x14ac:dyDescent="0.25">
      <c r="A1581" s="24" t="s">
        <v>276</v>
      </c>
      <c r="B1581" s="1">
        <v>3000</v>
      </c>
      <c r="C1581" s="1">
        <v>3000</v>
      </c>
      <c r="D1581" s="1">
        <v>-3000</v>
      </c>
      <c r="E1581" s="1">
        <v>0</v>
      </c>
      <c r="F1581" s="6">
        <v>-1</v>
      </c>
    </row>
    <row r="1582" spans="1:6" x14ac:dyDescent="0.25">
      <c r="A1582" s="24" t="s">
        <v>321</v>
      </c>
      <c r="B1582" s="1">
        <v>18943.560000000001</v>
      </c>
      <c r="C1582" s="1">
        <v>6643.6900000000005</v>
      </c>
      <c r="D1582" s="1">
        <v>-6643.69</v>
      </c>
      <c r="E1582" s="1">
        <v>0</v>
      </c>
      <c r="F1582" s="6">
        <v>-0.99999999999999989</v>
      </c>
    </row>
    <row r="1583" spans="1:6" x14ac:dyDescent="0.25">
      <c r="A1583" s="23" t="s">
        <v>28</v>
      </c>
      <c r="B1583" s="1">
        <v>1472.46</v>
      </c>
      <c r="C1583" s="1">
        <v>1472.46</v>
      </c>
      <c r="D1583" s="1">
        <v>-1472.46</v>
      </c>
      <c r="E1583" s="1">
        <v>0</v>
      </c>
      <c r="F1583" s="6">
        <v>-1</v>
      </c>
    </row>
    <row r="1584" spans="1:6" x14ac:dyDescent="0.25">
      <c r="A1584" s="24" t="s">
        <v>365</v>
      </c>
      <c r="B1584" s="1">
        <v>1472.46</v>
      </c>
      <c r="C1584" s="1">
        <v>1472.46</v>
      </c>
      <c r="D1584" s="1">
        <v>-1472.46</v>
      </c>
      <c r="E1584" s="1">
        <v>0</v>
      </c>
      <c r="F1584" s="6">
        <v>-1</v>
      </c>
    </row>
    <row r="1585" spans="1:6" x14ac:dyDescent="0.25">
      <c r="A1585" s="19" t="s">
        <v>63</v>
      </c>
      <c r="B1585" s="1">
        <v>2497586.9000000004</v>
      </c>
      <c r="C1585" s="1">
        <v>2502468.7400000002</v>
      </c>
      <c r="D1585" s="1">
        <v>-559074.46</v>
      </c>
      <c r="E1585" s="1">
        <v>1943394.2800000003</v>
      </c>
      <c r="F1585" s="6">
        <v>-0.22340916833990099</v>
      </c>
    </row>
    <row r="1586" spans="1:6" x14ac:dyDescent="0.25">
      <c r="A1586" s="21" t="s">
        <v>129</v>
      </c>
      <c r="B1586" s="1">
        <v>976658.34000000008</v>
      </c>
      <c r="C1586" s="1">
        <v>981540.17999999993</v>
      </c>
      <c r="D1586" s="1">
        <v>-102694.47</v>
      </c>
      <c r="E1586" s="1">
        <v>878845.7100000002</v>
      </c>
      <c r="F1586" s="6">
        <v>-0.10462584425224447</v>
      </c>
    </row>
    <row r="1587" spans="1:6" x14ac:dyDescent="0.25">
      <c r="A1587" s="22" t="s">
        <v>160</v>
      </c>
      <c r="B1587" s="1">
        <v>976658.34000000008</v>
      </c>
      <c r="C1587" s="1">
        <v>981540.17999999993</v>
      </c>
      <c r="D1587" s="1">
        <v>-102694.47</v>
      </c>
      <c r="E1587" s="1">
        <v>878845.7100000002</v>
      </c>
      <c r="F1587" s="6">
        <v>-0.10462584425224447</v>
      </c>
    </row>
    <row r="1588" spans="1:6" x14ac:dyDescent="0.25">
      <c r="A1588" s="23" t="s">
        <v>21</v>
      </c>
      <c r="B1588" s="1">
        <v>976658.34000000008</v>
      </c>
      <c r="C1588" s="1">
        <v>981540.17999999993</v>
      </c>
      <c r="D1588" s="1">
        <v>-102694.47</v>
      </c>
      <c r="E1588" s="1">
        <v>878845.7100000002</v>
      </c>
      <c r="F1588" s="6">
        <v>-0.10462584425224447</v>
      </c>
    </row>
    <row r="1589" spans="1:6" x14ac:dyDescent="0.25">
      <c r="A1589" s="24" t="s">
        <v>296</v>
      </c>
      <c r="B1589" s="1">
        <v>485220</v>
      </c>
      <c r="C1589" s="1">
        <v>472502.76</v>
      </c>
      <c r="D1589" s="1">
        <v>-84898.59</v>
      </c>
      <c r="E1589" s="1">
        <v>387604.17000000004</v>
      </c>
      <c r="F1589" s="6">
        <v>-0.1796785060049173</v>
      </c>
    </row>
    <row r="1590" spans="1:6" x14ac:dyDescent="0.25">
      <c r="A1590" s="24" t="s">
        <v>298</v>
      </c>
      <c r="B1590" s="1">
        <v>59379</v>
      </c>
      <c r="C1590" s="1">
        <v>59685</v>
      </c>
      <c r="D1590" s="1">
        <v>0</v>
      </c>
      <c r="E1590" s="1">
        <v>59685</v>
      </c>
      <c r="F1590" s="6">
        <v>0</v>
      </c>
    </row>
    <row r="1591" spans="1:6" x14ac:dyDescent="0.25">
      <c r="A1591" s="24" t="s">
        <v>299</v>
      </c>
      <c r="B1591" s="1">
        <v>12986.24</v>
      </c>
      <c r="C1591" s="1">
        <v>13119.57</v>
      </c>
      <c r="D1591" s="1">
        <v>0</v>
      </c>
      <c r="E1591" s="1">
        <v>13119.57</v>
      </c>
      <c r="F1591" s="6">
        <v>0</v>
      </c>
    </row>
    <row r="1592" spans="1:6" x14ac:dyDescent="0.25">
      <c r="A1592" s="24" t="s">
        <v>304</v>
      </c>
      <c r="B1592" s="1">
        <v>3057.43</v>
      </c>
      <c r="C1592" s="1">
        <v>17785.009999999998</v>
      </c>
      <c r="D1592" s="1">
        <v>13007.51</v>
      </c>
      <c r="E1592" s="1">
        <v>30792.519999999997</v>
      </c>
      <c r="F1592" s="6">
        <v>0.73137490504644087</v>
      </c>
    </row>
    <row r="1593" spans="1:6" x14ac:dyDescent="0.25">
      <c r="A1593" s="24" t="s">
        <v>305</v>
      </c>
      <c r="B1593" s="1">
        <v>4021.74</v>
      </c>
      <c r="C1593" s="1">
        <v>4021.74</v>
      </c>
      <c r="D1593" s="1">
        <v>-2010.87</v>
      </c>
      <c r="E1593" s="1">
        <v>2010.87</v>
      </c>
      <c r="F1593" s="6">
        <v>-0.5</v>
      </c>
    </row>
    <row r="1594" spans="1:6" x14ac:dyDescent="0.25">
      <c r="A1594" s="24" t="s">
        <v>306</v>
      </c>
      <c r="B1594" s="1">
        <v>227328</v>
      </c>
      <c r="C1594" s="1">
        <v>230289.66</v>
      </c>
      <c r="D1594" s="1">
        <v>0</v>
      </c>
      <c r="E1594" s="1">
        <v>230289.66</v>
      </c>
      <c r="F1594" s="6">
        <v>0</v>
      </c>
    </row>
    <row r="1595" spans="1:6" x14ac:dyDescent="0.25">
      <c r="A1595" s="24" t="s">
        <v>307</v>
      </c>
      <c r="B1595" s="1">
        <v>12953.1</v>
      </c>
      <c r="C1595" s="1">
        <v>12953.1</v>
      </c>
      <c r="D1595" s="1">
        <v>-6356.55</v>
      </c>
      <c r="E1595" s="1">
        <v>6596.55</v>
      </c>
      <c r="F1595" s="6">
        <v>-0.49073580841651804</v>
      </c>
    </row>
    <row r="1596" spans="1:6" x14ac:dyDescent="0.25">
      <c r="A1596" s="24" t="s">
        <v>308</v>
      </c>
      <c r="B1596" s="1">
        <v>11936.24</v>
      </c>
      <c r="C1596" s="1">
        <v>11936.24</v>
      </c>
      <c r="D1596" s="1">
        <v>-5968.12</v>
      </c>
      <c r="E1596" s="1">
        <v>5968.12</v>
      </c>
      <c r="F1596" s="6">
        <v>-0.5</v>
      </c>
    </row>
    <row r="1597" spans="1:6" x14ac:dyDescent="0.25">
      <c r="A1597" s="24" t="s">
        <v>309</v>
      </c>
      <c r="B1597" s="1">
        <v>90137.32</v>
      </c>
      <c r="C1597" s="1">
        <v>90601.83</v>
      </c>
      <c r="D1597" s="1">
        <v>-2419.89</v>
      </c>
      <c r="E1597" s="1">
        <v>88181.94</v>
      </c>
      <c r="F1597" s="6">
        <v>-2.6709063161307004E-2</v>
      </c>
    </row>
    <row r="1598" spans="1:6" x14ac:dyDescent="0.25">
      <c r="A1598" s="24" t="s">
        <v>310</v>
      </c>
      <c r="B1598" s="1">
        <v>59379</v>
      </c>
      <c r="C1598" s="1">
        <v>59685</v>
      </c>
      <c r="D1598" s="1">
        <v>-14047.96</v>
      </c>
      <c r="E1598" s="1">
        <v>45637.04</v>
      </c>
      <c r="F1598" s="6">
        <v>-0.2353683505068275</v>
      </c>
    </row>
    <row r="1599" spans="1:6" x14ac:dyDescent="0.25">
      <c r="A1599" s="24" t="s">
        <v>311</v>
      </c>
      <c r="B1599" s="1">
        <v>10260.27</v>
      </c>
      <c r="C1599" s="1">
        <v>8960.27</v>
      </c>
      <c r="D1599" s="1">
        <v>0</v>
      </c>
      <c r="E1599" s="1">
        <v>8960.27</v>
      </c>
      <c r="F1599" s="6">
        <v>0</v>
      </c>
    </row>
    <row r="1600" spans="1:6" x14ac:dyDescent="0.25">
      <c r="A1600" s="21" t="s">
        <v>137</v>
      </c>
      <c r="B1600" s="1">
        <v>1520928.56</v>
      </c>
      <c r="C1600" s="1">
        <v>1520928.56</v>
      </c>
      <c r="D1600" s="1">
        <v>-456379.99</v>
      </c>
      <c r="E1600" s="1">
        <v>1064548.57</v>
      </c>
      <c r="F1600" s="6">
        <v>-0.3000666842629347</v>
      </c>
    </row>
    <row r="1601" spans="1:6" x14ac:dyDescent="0.25">
      <c r="A1601" s="22" t="s">
        <v>171</v>
      </c>
      <c r="B1601" s="1">
        <v>27632.79</v>
      </c>
      <c r="C1601" s="1">
        <v>27632.79</v>
      </c>
      <c r="D1601" s="1">
        <v>-17632.79</v>
      </c>
      <c r="E1601" s="1">
        <v>10000</v>
      </c>
      <c r="F1601" s="6">
        <v>-0.6381110991687774</v>
      </c>
    </row>
    <row r="1602" spans="1:6" x14ac:dyDescent="0.25">
      <c r="A1602" s="23" t="s">
        <v>27</v>
      </c>
      <c r="B1602" s="1">
        <v>27632.79</v>
      </c>
      <c r="C1602" s="1">
        <v>27632.79</v>
      </c>
      <c r="D1602" s="1">
        <v>-17632.79</v>
      </c>
      <c r="E1602" s="1">
        <v>10000</v>
      </c>
      <c r="F1602" s="6">
        <v>-0.6381110991687774</v>
      </c>
    </row>
    <row r="1603" spans="1:6" x14ac:dyDescent="0.25">
      <c r="A1603" s="24" t="s">
        <v>276</v>
      </c>
      <c r="B1603" s="1">
        <v>4772.79</v>
      </c>
      <c r="C1603" s="1">
        <v>4772.79</v>
      </c>
      <c r="D1603" s="1">
        <v>-4772.79</v>
      </c>
      <c r="E1603" s="1">
        <v>0</v>
      </c>
      <c r="F1603" s="6">
        <v>-1</v>
      </c>
    </row>
    <row r="1604" spans="1:6" x14ac:dyDescent="0.25">
      <c r="A1604" s="24" t="s">
        <v>315</v>
      </c>
      <c r="B1604" s="1">
        <v>7500</v>
      </c>
      <c r="C1604" s="1">
        <v>7500</v>
      </c>
      <c r="D1604" s="1">
        <v>-7500</v>
      </c>
      <c r="E1604" s="1">
        <v>0</v>
      </c>
      <c r="F1604" s="6">
        <v>-1</v>
      </c>
    </row>
    <row r="1605" spans="1:6" x14ac:dyDescent="0.25">
      <c r="A1605" s="24" t="s">
        <v>321</v>
      </c>
      <c r="B1605" s="1">
        <v>15360</v>
      </c>
      <c r="C1605" s="1">
        <v>15360</v>
      </c>
      <c r="D1605" s="1">
        <v>-5360</v>
      </c>
      <c r="E1605" s="1">
        <v>10000</v>
      </c>
      <c r="F1605" s="6">
        <v>-0.34895833333333331</v>
      </c>
    </row>
    <row r="1606" spans="1:6" x14ac:dyDescent="0.25">
      <c r="A1606" s="22" t="s">
        <v>172</v>
      </c>
      <c r="B1606" s="1">
        <v>18294.5</v>
      </c>
      <c r="C1606" s="1">
        <v>19691.86</v>
      </c>
      <c r="D1606" s="1">
        <v>-18294.5</v>
      </c>
      <c r="E1606" s="1">
        <v>1397.3599999999997</v>
      </c>
      <c r="F1606" s="6">
        <v>-0.92903869923917803</v>
      </c>
    </row>
    <row r="1607" spans="1:6" x14ac:dyDescent="0.25">
      <c r="A1607" s="23" t="s">
        <v>27</v>
      </c>
      <c r="B1607" s="1">
        <v>18294.5</v>
      </c>
      <c r="C1607" s="1">
        <v>19691.86</v>
      </c>
      <c r="D1607" s="1">
        <v>-18294.5</v>
      </c>
      <c r="E1607" s="1">
        <v>1397.3599999999997</v>
      </c>
      <c r="F1607" s="6">
        <v>-0.92903869923917803</v>
      </c>
    </row>
    <row r="1608" spans="1:6" x14ac:dyDescent="0.25">
      <c r="A1608" s="24" t="s">
        <v>276</v>
      </c>
      <c r="B1608" s="1">
        <v>1800</v>
      </c>
      <c r="C1608" s="1">
        <v>1800</v>
      </c>
      <c r="D1608" s="1">
        <v>-1800</v>
      </c>
      <c r="E1608" s="1">
        <v>0</v>
      </c>
      <c r="F1608" s="6">
        <v>-1</v>
      </c>
    </row>
    <row r="1609" spans="1:6" x14ac:dyDescent="0.25">
      <c r="A1609" s="24" t="s">
        <v>326</v>
      </c>
      <c r="B1609" s="1">
        <v>4000</v>
      </c>
      <c r="C1609" s="1">
        <v>4000</v>
      </c>
      <c r="D1609" s="1">
        <v>-4000</v>
      </c>
      <c r="E1609" s="1">
        <v>0</v>
      </c>
      <c r="F1609" s="6">
        <v>-1</v>
      </c>
    </row>
    <row r="1610" spans="1:6" x14ac:dyDescent="0.25">
      <c r="A1610" s="24" t="s">
        <v>328</v>
      </c>
      <c r="B1610" s="1">
        <v>11694.5</v>
      </c>
      <c r="C1610" s="1">
        <v>11694.5</v>
      </c>
      <c r="D1610" s="1">
        <v>-11694.5</v>
      </c>
      <c r="E1610" s="1">
        <v>0</v>
      </c>
      <c r="F1610" s="6">
        <v>-1</v>
      </c>
    </row>
    <row r="1611" spans="1:6" x14ac:dyDescent="0.25">
      <c r="A1611" s="24" t="s">
        <v>399</v>
      </c>
      <c r="B1611" s="1">
        <v>800</v>
      </c>
      <c r="C1611" s="1">
        <v>2197.3599999999997</v>
      </c>
      <c r="D1611" s="1">
        <v>-800</v>
      </c>
      <c r="E1611" s="1">
        <v>1397.3599999999997</v>
      </c>
      <c r="F1611" s="6">
        <v>-0.36407325153820952</v>
      </c>
    </row>
    <row r="1612" spans="1:6" x14ac:dyDescent="0.25">
      <c r="A1612" s="22" t="s">
        <v>173</v>
      </c>
      <c r="B1612" s="1">
        <v>79627.290000000008</v>
      </c>
      <c r="C1612" s="1">
        <v>70389.929999999993</v>
      </c>
      <c r="D1612" s="1">
        <v>-29578.719999999998</v>
      </c>
      <c r="E1612" s="1">
        <v>40811.21</v>
      </c>
      <c r="F1612" s="6">
        <v>-0.42021237981057802</v>
      </c>
    </row>
    <row r="1613" spans="1:6" x14ac:dyDescent="0.25">
      <c r="A1613" s="23" t="s">
        <v>26</v>
      </c>
      <c r="B1613" s="1">
        <v>37325.49</v>
      </c>
      <c r="C1613" s="1">
        <v>37325.49</v>
      </c>
      <c r="D1613" s="1">
        <v>29.72</v>
      </c>
      <c r="E1613" s="1">
        <v>37355.21</v>
      </c>
      <c r="F1613" s="6">
        <v>7.9623870979322713E-4</v>
      </c>
    </row>
    <row r="1614" spans="1:6" x14ac:dyDescent="0.25">
      <c r="A1614" s="24" t="s">
        <v>353</v>
      </c>
      <c r="B1614" s="1">
        <v>2353</v>
      </c>
      <c r="C1614" s="1">
        <v>2353</v>
      </c>
      <c r="D1614" s="1">
        <v>0</v>
      </c>
      <c r="E1614" s="1">
        <v>2353</v>
      </c>
      <c r="F1614" s="6">
        <v>0</v>
      </c>
    </row>
    <row r="1615" spans="1:6" x14ac:dyDescent="0.25">
      <c r="A1615" s="24" t="s">
        <v>354</v>
      </c>
      <c r="B1615" s="1">
        <v>811.64</v>
      </c>
      <c r="C1615" s="1">
        <v>811.64</v>
      </c>
      <c r="D1615" s="1">
        <v>0</v>
      </c>
      <c r="E1615" s="1">
        <v>811.64</v>
      </c>
      <c r="F1615" s="6">
        <v>0</v>
      </c>
    </row>
    <row r="1616" spans="1:6" x14ac:dyDescent="0.25">
      <c r="A1616" s="24" t="s">
        <v>356</v>
      </c>
      <c r="B1616" s="1">
        <v>28236</v>
      </c>
      <c r="C1616" s="1">
        <v>28236</v>
      </c>
      <c r="D1616" s="1">
        <v>0</v>
      </c>
      <c r="E1616" s="1">
        <v>28236</v>
      </c>
      <c r="F1616" s="6">
        <v>0</v>
      </c>
    </row>
    <row r="1617" spans="1:6" x14ac:dyDescent="0.25">
      <c r="A1617" s="24" t="s">
        <v>357</v>
      </c>
      <c r="B1617" s="1">
        <v>3571.85</v>
      </c>
      <c r="C1617" s="1">
        <v>3571.85</v>
      </c>
      <c r="D1617" s="1">
        <v>29.72</v>
      </c>
      <c r="E1617" s="1">
        <v>3601.5699999999997</v>
      </c>
      <c r="F1617" s="6">
        <v>8.3206181670562873E-3</v>
      </c>
    </row>
    <row r="1618" spans="1:6" x14ac:dyDescent="0.25">
      <c r="A1618" s="24" t="s">
        <v>358</v>
      </c>
      <c r="B1618" s="1">
        <v>2353</v>
      </c>
      <c r="C1618" s="1">
        <v>2353</v>
      </c>
      <c r="D1618" s="1">
        <v>0</v>
      </c>
      <c r="E1618" s="1">
        <v>2353</v>
      </c>
      <c r="F1618" s="6">
        <v>0</v>
      </c>
    </row>
    <row r="1619" spans="1:6" x14ac:dyDescent="0.25">
      <c r="A1619" s="23" t="s">
        <v>27</v>
      </c>
      <c r="B1619" s="1">
        <v>42301.8</v>
      </c>
      <c r="C1619" s="1">
        <v>33064.44</v>
      </c>
      <c r="D1619" s="1">
        <v>-29608.44</v>
      </c>
      <c r="E1619" s="1">
        <v>3456</v>
      </c>
      <c r="F1619" s="6">
        <v>-0.89547683251251187</v>
      </c>
    </row>
    <row r="1620" spans="1:6" x14ac:dyDescent="0.25">
      <c r="A1620" s="24" t="s">
        <v>321</v>
      </c>
      <c r="B1620" s="1">
        <v>38845.800000000003</v>
      </c>
      <c r="C1620" s="1">
        <v>29608.440000000002</v>
      </c>
      <c r="D1620" s="1">
        <v>-29608.44</v>
      </c>
      <c r="E1620" s="1">
        <v>0</v>
      </c>
      <c r="F1620" s="6">
        <v>-0.99999999999999989</v>
      </c>
    </row>
    <row r="1621" spans="1:6" x14ac:dyDescent="0.25">
      <c r="A1621" s="24" t="s">
        <v>328</v>
      </c>
      <c r="B1621" s="1">
        <v>3456</v>
      </c>
      <c r="C1621" s="1">
        <v>3456</v>
      </c>
      <c r="D1621" s="1">
        <v>0</v>
      </c>
      <c r="E1621" s="1">
        <v>3456</v>
      </c>
      <c r="F1621" s="6">
        <v>0</v>
      </c>
    </row>
    <row r="1622" spans="1:6" x14ac:dyDescent="0.25">
      <c r="A1622" s="22" t="s">
        <v>175</v>
      </c>
      <c r="B1622" s="1">
        <v>24825.760000000002</v>
      </c>
      <c r="C1622" s="1">
        <v>32665.760000000002</v>
      </c>
      <c r="D1622" s="1">
        <v>-24825.760000000002</v>
      </c>
      <c r="E1622" s="1">
        <v>7840</v>
      </c>
      <c r="F1622" s="6">
        <v>-0.75999333859062213</v>
      </c>
    </row>
    <row r="1623" spans="1:6" x14ac:dyDescent="0.25">
      <c r="A1623" s="23" t="s">
        <v>27</v>
      </c>
      <c r="B1623" s="1">
        <v>24825.760000000002</v>
      </c>
      <c r="C1623" s="1">
        <v>32665.760000000002</v>
      </c>
      <c r="D1623" s="1">
        <v>-24825.760000000002</v>
      </c>
      <c r="E1623" s="1">
        <v>7840</v>
      </c>
      <c r="F1623" s="6">
        <v>-0.75999333859062213</v>
      </c>
    </row>
    <row r="1624" spans="1:6" x14ac:dyDescent="0.25">
      <c r="A1624" s="24" t="s">
        <v>276</v>
      </c>
      <c r="B1624" s="1">
        <v>6322.42</v>
      </c>
      <c r="C1624" s="1">
        <v>6322.42</v>
      </c>
      <c r="D1624" s="1">
        <v>-6322.42</v>
      </c>
      <c r="E1624" s="1">
        <v>0</v>
      </c>
      <c r="F1624" s="6">
        <v>-1</v>
      </c>
    </row>
    <row r="1625" spans="1:6" x14ac:dyDescent="0.25">
      <c r="A1625" s="24" t="s">
        <v>326</v>
      </c>
      <c r="B1625" s="1">
        <v>6160</v>
      </c>
      <c r="C1625" s="1">
        <v>6160</v>
      </c>
      <c r="D1625" s="1">
        <v>-6160</v>
      </c>
      <c r="E1625" s="1">
        <v>0</v>
      </c>
      <c r="F1625" s="6">
        <v>-1</v>
      </c>
    </row>
    <row r="1626" spans="1:6" x14ac:dyDescent="0.25">
      <c r="A1626" s="24" t="s">
        <v>328</v>
      </c>
      <c r="B1626" s="1">
        <v>12343.34</v>
      </c>
      <c r="C1626" s="1">
        <v>20183.34</v>
      </c>
      <c r="D1626" s="1">
        <v>-12343.34</v>
      </c>
      <c r="E1626" s="1">
        <v>7840</v>
      </c>
      <c r="F1626" s="6">
        <v>-0.61156082194522809</v>
      </c>
    </row>
    <row r="1627" spans="1:6" x14ac:dyDescent="0.25">
      <c r="A1627" s="22" t="s">
        <v>182</v>
      </c>
      <c r="B1627" s="1">
        <v>1360548.22</v>
      </c>
      <c r="C1627" s="1">
        <v>1360548.22</v>
      </c>
      <c r="D1627" s="1">
        <v>-356048.22</v>
      </c>
      <c r="E1627" s="1">
        <v>1004500</v>
      </c>
      <c r="F1627" s="6">
        <v>-0.26169467187278372</v>
      </c>
    </row>
    <row r="1628" spans="1:6" x14ac:dyDescent="0.25">
      <c r="A1628" s="23" t="s">
        <v>27</v>
      </c>
      <c r="B1628" s="1">
        <v>1360548.22</v>
      </c>
      <c r="C1628" s="1">
        <v>1360548.22</v>
      </c>
      <c r="D1628" s="1">
        <v>-356048.22</v>
      </c>
      <c r="E1628" s="1">
        <v>1004500</v>
      </c>
      <c r="F1628" s="6">
        <v>-0.26169467187278372</v>
      </c>
    </row>
    <row r="1629" spans="1:6" x14ac:dyDescent="0.25">
      <c r="A1629" s="24" t="s">
        <v>276</v>
      </c>
      <c r="B1629" s="1">
        <v>1346248.22</v>
      </c>
      <c r="C1629" s="1">
        <v>1350748.22</v>
      </c>
      <c r="D1629" s="1">
        <v>-346248.22</v>
      </c>
      <c r="E1629" s="1">
        <v>1004500</v>
      </c>
      <c r="F1629" s="6">
        <v>-0.25633809089898335</v>
      </c>
    </row>
    <row r="1630" spans="1:6" x14ac:dyDescent="0.25">
      <c r="A1630" s="24" t="s">
        <v>376</v>
      </c>
      <c r="B1630" s="1">
        <v>5000</v>
      </c>
      <c r="C1630" s="1">
        <v>5000</v>
      </c>
      <c r="D1630" s="1">
        <v>-5000</v>
      </c>
      <c r="E1630" s="1">
        <v>0</v>
      </c>
      <c r="F1630" s="6">
        <v>-1</v>
      </c>
    </row>
    <row r="1631" spans="1:6" x14ac:dyDescent="0.25">
      <c r="A1631" s="24" t="s">
        <v>319</v>
      </c>
      <c r="B1631" s="1">
        <v>1300</v>
      </c>
      <c r="C1631" s="1">
        <v>1300</v>
      </c>
      <c r="D1631" s="1">
        <v>-1300</v>
      </c>
      <c r="E1631" s="1">
        <v>0</v>
      </c>
      <c r="F1631" s="6">
        <v>-1</v>
      </c>
    </row>
    <row r="1632" spans="1:6" x14ac:dyDescent="0.25">
      <c r="A1632" s="24" t="s">
        <v>328</v>
      </c>
      <c r="B1632" s="1">
        <v>8000</v>
      </c>
      <c r="C1632" s="1">
        <v>3500</v>
      </c>
      <c r="D1632" s="1">
        <v>-3500</v>
      </c>
      <c r="E1632" s="1">
        <v>0</v>
      </c>
      <c r="F1632" s="6">
        <v>-1</v>
      </c>
    </row>
    <row r="1633" spans="1:6" x14ac:dyDescent="0.25">
      <c r="A1633" s="22" t="s">
        <v>183</v>
      </c>
      <c r="B1633" s="1">
        <v>10000</v>
      </c>
      <c r="C1633" s="1">
        <v>10000</v>
      </c>
      <c r="D1633" s="1">
        <v>-10000</v>
      </c>
      <c r="E1633" s="1">
        <v>0</v>
      </c>
      <c r="F1633" s="6">
        <v>-1</v>
      </c>
    </row>
    <row r="1634" spans="1:6" x14ac:dyDescent="0.25">
      <c r="A1634" s="23" t="s">
        <v>27</v>
      </c>
      <c r="B1634" s="1">
        <v>10000</v>
      </c>
      <c r="C1634" s="1">
        <v>10000</v>
      </c>
      <c r="D1634" s="1">
        <v>-10000</v>
      </c>
      <c r="E1634" s="1">
        <v>0</v>
      </c>
      <c r="F1634" s="6">
        <v>-1</v>
      </c>
    </row>
    <row r="1635" spans="1:6" x14ac:dyDescent="0.25">
      <c r="A1635" s="24" t="s">
        <v>349</v>
      </c>
      <c r="B1635" s="1">
        <v>10000</v>
      </c>
      <c r="C1635" s="1">
        <v>10000</v>
      </c>
      <c r="D1635" s="1">
        <v>-10000</v>
      </c>
      <c r="E1635" s="1">
        <v>0</v>
      </c>
      <c r="F1635" s="6">
        <v>-1</v>
      </c>
    </row>
    <row r="1636" spans="1:6" x14ac:dyDescent="0.25">
      <c r="A1636" s="19" t="s">
        <v>64</v>
      </c>
      <c r="B1636" s="1">
        <v>1648137.6099999999</v>
      </c>
      <c r="C1636" s="1">
        <v>1643255.77</v>
      </c>
      <c r="D1636" s="1">
        <v>-735562.61</v>
      </c>
      <c r="E1636" s="1">
        <v>907693.16000000015</v>
      </c>
      <c r="F1636" s="6">
        <v>-0.44762514967466077</v>
      </c>
    </row>
    <row r="1637" spans="1:6" x14ac:dyDescent="0.25">
      <c r="A1637" s="21" t="s">
        <v>129</v>
      </c>
      <c r="B1637" s="1">
        <v>648137.61</v>
      </c>
      <c r="C1637" s="1">
        <v>642011.64</v>
      </c>
      <c r="D1637" s="1">
        <v>-29328.48</v>
      </c>
      <c r="E1637" s="1">
        <v>612683.16000000015</v>
      </c>
      <c r="F1637" s="6">
        <v>-4.568216239817708E-2</v>
      </c>
    </row>
    <row r="1638" spans="1:6" x14ac:dyDescent="0.25">
      <c r="A1638" s="22" t="s">
        <v>160</v>
      </c>
      <c r="B1638" s="1">
        <v>648137.61</v>
      </c>
      <c r="C1638" s="1">
        <v>642011.64</v>
      </c>
      <c r="D1638" s="1">
        <v>-29328.48</v>
      </c>
      <c r="E1638" s="1">
        <v>612683.16000000015</v>
      </c>
      <c r="F1638" s="6">
        <v>-4.568216239817708E-2</v>
      </c>
    </row>
    <row r="1639" spans="1:6" x14ac:dyDescent="0.25">
      <c r="A1639" s="23" t="s">
        <v>21</v>
      </c>
      <c r="B1639" s="1">
        <v>648137.61</v>
      </c>
      <c r="C1639" s="1">
        <v>642011.64</v>
      </c>
      <c r="D1639" s="1">
        <v>-29328.48</v>
      </c>
      <c r="E1639" s="1">
        <v>612683.16000000015</v>
      </c>
      <c r="F1639" s="6">
        <v>-4.568216239817708E-2</v>
      </c>
    </row>
    <row r="1640" spans="1:6" x14ac:dyDescent="0.25">
      <c r="A1640" s="24" t="s">
        <v>296</v>
      </c>
      <c r="B1640" s="1">
        <v>438156</v>
      </c>
      <c r="C1640" s="1">
        <v>433239.87</v>
      </c>
      <c r="D1640" s="1">
        <v>-9903.24</v>
      </c>
      <c r="E1640" s="1">
        <v>423336.63</v>
      </c>
      <c r="F1640" s="6">
        <v>-2.2858561009170279E-2</v>
      </c>
    </row>
    <row r="1641" spans="1:6" x14ac:dyDescent="0.25">
      <c r="A1641" s="24" t="s">
        <v>298</v>
      </c>
      <c r="B1641" s="1">
        <v>39013</v>
      </c>
      <c r="C1641" s="1">
        <v>38707</v>
      </c>
      <c r="D1641" s="1">
        <v>0</v>
      </c>
      <c r="E1641" s="1">
        <v>38707</v>
      </c>
      <c r="F1641" s="6">
        <v>0</v>
      </c>
    </row>
    <row r="1642" spans="1:6" x14ac:dyDescent="0.25">
      <c r="A1642" s="24" t="s">
        <v>299</v>
      </c>
      <c r="B1642" s="1">
        <v>8522.2199999999993</v>
      </c>
      <c r="C1642" s="1">
        <v>8388.89</v>
      </c>
      <c r="D1642" s="1">
        <v>0</v>
      </c>
      <c r="E1642" s="1">
        <v>8388.89</v>
      </c>
      <c r="F1642" s="6">
        <v>0</v>
      </c>
    </row>
    <row r="1643" spans="1:6" x14ac:dyDescent="0.25">
      <c r="A1643" s="24" t="s">
        <v>304</v>
      </c>
      <c r="B1643" s="1">
        <v>3782.44</v>
      </c>
      <c r="C1643" s="1">
        <v>4682.4400000000005</v>
      </c>
      <c r="D1643" s="1">
        <v>3650.88</v>
      </c>
      <c r="E1643" s="1">
        <v>8333.32</v>
      </c>
      <c r="F1643" s="6">
        <v>0.77969605590247815</v>
      </c>
    </row>
    <row r="1644" spans="1:6" x14ac:dyDescent="0.25">
      <c r="A1644" s="24" t="s">
        <v>306</v>
      </c>
      <c r="B1644" s="1">
        <v>30000</v>
      </c>
      <c r="C1644" s="1">
        <v>30000</v>
      </c>
      <c r="D1644" s="1">
        <v>0</v>
      </c>
      <c r="E1644" s="1">
        <v>30000</v>
      </c>
      <c r="F1644" s="6">
        <v>0</v>
      </c>
    </row>
    <row r="1645" spans="1:6" x14ac:dyDescent="0.25">
      <c r="A1645" s="24" t="s">
        <v>307</v>
      </c>
      <c r="B1645" s="1">
        <v>3556.91</v>
      </c>
      <c r="C1645" s="1">
        <v>3556.91</v>
      </c>
      <c r="D1645" s="1">
        <v>-1678.46</v>
      </c>
      <c r="E1645" s="1">
        <v>1878.4499999999998</v>
      </c>
      <c r="F1645" s="6">
        <v>-0.47188711550193851</v>
      </c>
    </row>
    <row r="1646" spans="1:6" x14ac:dyDescent="0.25">
      <c r="A1646" s="24" t="s">
        <v>308</v>
      </c>
      <c r="B1646" s="1">
        <v>19252.419999999998</v>
      </c>
      <c r="C1646" s="1">
        <v>19252.419999999998</v>
      </c>
      <c r="D1646" s="1">
        <v>-9626.2099999999991</v>
      </c>
      <c r="E1646" s="1">
        <v>9626.2099999999991</v>
      </c>
      <c r="F1646" s="6">
        <v>-0.5</v>
      </c>
    </row>
    <row r="1647" spans="1:6" x14ac:dyDescent="0.25">
      <c r="A1647" s="24" t="s">
        <v>309</v>
      </c>
      <c r="B1647" s="1">
        <v>59221.73</v>
      </c>
      <c r="C1647" s="1">
        <v>58757.22</v>
      </c>
      <c r="D1647" s="1">
        <v>0</v>
      </c>
      <c r="E1647" s="1">
        <v>58757.22</v>
      </c>
      <c r="F1647" s="6">
        <v>0</v>
      </c>
    </row>
    <row r="1648" spans="1:6" x14ac:dyDescent="0.25">
      <c r="A1648" s="24" t="s">
        <v>310</v>
      </c>
      <c r="B1648" s="1">
        <v>39013</v>
      </c>
      <c r="C1648" s="1">
        <v>38707</v>
      </c>
      <c r="D1648" s="1">
        <v>-11771.45</v>
      </c>
      <c r="E1648" s="1">
        <v>26935.55</v>
      </c>
      <c r="F1648" s="6">
        <v>-0.30411682641382698</v>
      </c>
    </row>
    <row r="1649" spans="1:6" x14ac:dyDescent="0.25">
      <c r="A1649" s="24" t="s">
        <v>311</v>
      </c>
      <c r="B1649" s="1">
        <v>7619.89</v>
      </c>
      <c r="C1649" s="1">
        <v>6719.89</v>
      </c>
      <c r="D1649" s="1">
        <v>0</v>
      </c>
      <c r="E1649" s="1">
        <v>6719.89</v>
      </c>
      <c r="F1649" s="6">
        <v>0</v>
      </c>
    </row>
    <row r="1650" spans="1:6" x14ac:dyDescent="0.25">
      <c r="A1650" s="21" t="s">
        <v>141</v>
      </c>
      <c r="B1650" s="1">
        <v>1000000</v>
      </c>
      <c r="C1650" s="1">
        <v>1001244.13</v>
      </c>
      <c r="D1650" s="1">
        <v>-706234.13</v>
      </c>
      <c r="E1650" s="1">
        <v>295010</v>
      </c>
      <c r="F1650" s="6">
        <v>-0.70535657472468782</v>
      </c>
    </row>
    <row r="1651" spans="1:6" x14ac:dyDescent="0.25">
      <c r="A1651" s="22" t="s">
        <v>184</v>
      </c>
      <c r="B1651" s="1">
        <v>1000000</v>
      </c>
      <c r="C1651" s="1">
        <v>1001244.13</v>
      </c>
      <c r="D1651" s="1">
        <v>-706234.13</v>
      </c>
      <c r="E1651" s="1">
        <v>295010</v>
      </c>
      <c r="F1651" s="6">
        <v>-0.70535657472468782</v>
      </c>
    </row>
    <row r="1652" spans="1:6" x14ac:dyDescent="0.25">
      <c r="A1652" s="23" t="s">
        <v>26</v>
      </c>
      <c r="B1652" s="1">
        <v>0</v>
      </c>
      <c r="C1652" s="1">
        <v>368416.91000000003</v>
      </c>
      <c r="D1652" s="1">
        <v>-146869.10999999999</v>
      </c>
      <c r="E1652" s="1">
        <v>221547.8</v>
      </c>
      <c r="F1652" s="6">
        <v>-0.39864920966847034</v>
      </c>
    </row>
    <row r="1653" spans="1:6" x14ac:dyDescent="0.25">
      <c r="A1653" s="24" t="s">
        <v>353</v>
      </c>
      <c r="B1653" s="1">
        <v>0</v>
      </c>
      <c r="C1653" s="1">
        <v>23210</v>
      </c>
      <c r="D1653" s="1">
        <v>-9284</v>
      </c>
      <c r="E1653" s="1">
        <v>13926</v>
      </c>
      <c r="F1653" s="6">
        <v>-0.4</v>
      </c>
    </row>
    <row r="1654" spans="1:6" x14ac:dyDescent="0.25">
      <c r="A1654" s="24" t="s">
        <v>354</v>
      </c>
      <c r="B1654" s="1">
        <v>0</v>
      </c>
      <c r="C1654" s="1">
        <v>7000</v>
      </c>
      <c r="D1654" s="1">
        <v>-2800</v>
      </c>
      <c r="E1654" s="1">
        <v>4200</v>
      </c>
      <c r="F1654" s="6">
        <v>-0.4</v>
      </c>
    </row>
    <row r="1655" spans="1:6" x14ac:dyDescent="0.25">
      <c r="A1655" s="24" t="s">
        <v>355</v>
      </c>
      <c r="B1655" s="1">
        <v>0</v>
      </c>
      <c r="C1655" s="1">
        <v>1244.1300000000001</v>
      </c>
      <c r="D1655" s="1">
        <v>0</v>
      </c>
      <c r="E1655" s="1">
        <v>1244.1300000000001</v>
      </c>
      <c r="F1655" s="6">
        <v>0</v>
      </c>
    </row>
    <row r="1656" spans="1:6" x14ac:dyDescent="0.25">
      <c r="A1656" s="24" t="s">
        <v>356</v>
      </c>
      <c r="B1656" s="1">
        <v>0</v>
      </c>
      <c r="C1656" s="1">
        <v>278520</v>
      </c>
      <c r="D1656" s="1">
        <v>-111408</v>
      </c>
      <c r="E1656" s="1">
        <v>167112</v>
      </c>
      <c r="F1656" s="6">
        <v>-0.4</v>
      </c>
    </row>
    <row r="1657" spans="1:6" x14ac:dyDescent="0.25">
      <c r="A1657" s="24" t="s">
        <v>357</v>
      </c>
      <c r="B1657" s="1">
        <v>0</v>
      </c>
      <c r="C1657" s="1">
        <v>35232.78</v>
      </c>
      <c r="D1657" s="1">
        <v>-14093.11</v>
      </c>
      <c r="E1657" s="1">
        <v>21139.67</v>
      </c>
      <c r="F1657" s="6">
        <v>-0.39999994323468091</v>
      </c>
    </row>
    <row r="1658" spans="1:6" x14ac:dyDescent="0.25">
      <c r="A1658" s="24" t="s">
        <v>358</v>
      </c>
      <c r="B1658" s="1">
        <v>0</v>
      </c>
      <c r="C1658" s="1">
        <v>23210</v>
      </c>
      <c r="D1658" s="1">
        <v>-9284</v>
      </c>
      <c r="E1658" s="1">
        <v>13926</v>
      </c>
      <c r="F1658" s="6">
        <v>-0.4</v>
      </c>
    </row>
    <row r="1659" spans="1:6" x14ac:dyDescent="0.25">
      <c r="A1659" s="23" t="s">
        <v>27</v>
      </c>
      <c r="B1659" s="1">
        <v>966500</v>
      </c>
      <c r="C1659" s="1">
        <v>599327.22</v>
      </c>
      <c r="D1659" s="1">
        <v>-559365.02</v>
      </c>
      <c r="E1659" s="1">
        <v>39962.199999999997</v>
      </c>
      <c r="F1659" s="6">
        <v>-0.93332156680619316</v>
      </c>
    </row>
    <row r="1660" spans="1:6" x14ac:dyDescent="0.25">
      <c r="A1660" s="24" t="s">
        <v>275</v>
      </c>
      <c r="B1660" s="1">
        <v>4000</v>
      </c>
      <c r="C1660" s="1">
        <v>4000</v>
      </c>
      <c r="D1660" s="1">
        <v>0</v>
      </c>
      <c r="E1660" s="1">
        <v>4000</v>
      </c>
      <c r="F1660" s="6">
        <v>0</v>
      </c>
    </row>
    <row r="1661" spans="1:6" x14ac:dyDescent="0.25">
      <c r="A1661" s="24" t="s">
        <v>315</v>
      </c>
      <c r="B1661" s="1">
        <v>4000</v>
      </c>
      <c r="C1661" s="1">
        <v>4000</v>
      </c>
      <c r="D1661" s="1">
        <v>0</v>
      </c>
      <c r="E1661" s="1">
        <v>4000</v>
      </c>
      <c r="F1661" s="6">
        <v>0</v>
      </c>
    </row>
    <row r="1662" spans="1:6" x14ac:dyDescent="0.25">
      <c r="A1662" s="24" t="s">
        <v>318</v>
      </c>
      <c r="B1662" s="1">
        <v>8000</v>
      </c>
      <c r="C1662" s="1">
        <v>8000</v>
      </c>
      <c r="D1662" s="1">
        <v>-8000</v>
      </c>
      <c r="E1662" s="1">
        <v>0</v>
      </c>
      <c r="F1662" s="6">
        <v>-1</v>
      </c>
    </row>
    <row r="1663" spans="1:6" x14ac:dyDescent="0.25">
      <c r="A1663" s="24" t="s">
        <v>319</v>
      </c>
      <c r="B1663" s="1">
        <v>115000</v>
      </c>
      <c r="C1663" s="1">
        <v>115000</v>
      </c>
      <c r="D1663" s="1">
        <v>-108037.8</v>
      </c>
      <c r="E1663" s="1">
        <v>6962.1999999999971</v>
      </c>
      <c r="F1663" s="6">
        <v>-0.93945913043478269</v>
      </c>
    </row>
    <row r="1664" spans="1:6" x14ac:dyDescent="0.25">
      <c r="A1664" s="24" t="s">
        <v>382</v>
      </c>
      <c r="B1664" s="1">
        <v>202000</v>
      </c>
      <c r="C1664" s="1">
        <v>202000</v>
      </c>
      <c r="D1664" s="1">
        <v>-202000</v>
      </c>
      <c r="E1664" s="1">
        <v>0</v>
      </c>
      <c r="F1664" s="6">
        <v>-1</v>
      </c>
    </row>
    <row r="1665" spans="1:6" x14ac:dyDescent="0.25">
      <c r="A1665" s="24" t="s">
        <v>321</v>
      </c>
      <c r="B1665" s="1">
        <v>542000</v>
      </c>
      <c r="C1665" s="1">
        <v>174827.21999999997</v>
      </c>
      <c r="D1665" s="1">
        <v>-174827.22</v>
      </c>
      <c r="E1665" s="1">
        <v>0</v>
      </c>
      <c r="F1665" s="6">
        <v>-1.0000000000000002</v>
      </c>
    </row>
    <row r="1666" spans="1:6" x14ac:dyDescent="0.25">
      <c r="A1666" s="24" t="s">
        <v>313</v>
      </c>
      <c r="B1666" s="1">
        <v>22500</v>
      </c>
      <c r="C1666" s="1">
        <v>22500</v>
      </c>
      <c r="D1666" s="1">
        <v>-22500</v>
      </c>
      <c r="E1666" s="1">
        <v>0</v>
      </c>
      <c r="F1666" s="6">
        <v>-1</v>
      </c>
    </row>
    <row r="1667" spans="1:6" x14ac:dyDescent="0.25">
      <c r="A1667" s="24" t="s">
        <v>387</v>
      </c>
      <c r="B1667" s="1">
        <v>8000</v>
      </c>
      <c r="C1667" s="1">
        <v>8000</v>
      </c>
      <c r="D1667" s="1">
        <v>-8000</v>
      </c>
      <c r="E1667" s="1">
        <v>0</v>
      </c>
      <c r="F1667" s="6">
        <v>-1</v>
      </c>
    </row>
    <row r="1668" spans="1:6" x14ac:dyDescent="0.25">
      <c r="A1668" s="24" t="s">
        <v>322</v>
      </c>
      <c r="B1668" s="1">
        <v>10000</v>
      </c>
      <c r="C1668" s="1">
        <v>10000</v>
      </c>
      <c r="D1668" s="1">
        <v>0</v>
      </c>
      <c r="E1668" s="1">
        <v>10000</v>
      </c>
      <c r="F1668" s="6">
        <v>0</v>
      </c>
    </row>
    <row r="1669" spans="1:6" x14ac:dyDescent="0.25">
      <c r="A1669" s="24" t="s">
        <v>362</v>
      </c>
      <c r="B1669" s="1">
        <v>51000</v>
      </c>
      <c r="C1669" s="1">
        <v>51000</v>
      </c>
      <c r="D1669" s="1">
        <v>-36000</v>
      </c>
      <c r="E1669" s="1">
        <v>15000</v>
      </c>
      <c r="F1669" s="6">
        <v>-0.70588235294117652</v>
      </c>
    </row>
    <row r="1670" spans="1:6" x14ac:dyDescent="0.25">
      <c r="A1670" s="23" t="s">
        <v>28</v>
      </c>
      <c r="B1670" s="1">
        <v>33500</v>
      </c>
      <c r="C1670" s="1">
        <v>33500</v>
      </c>
      <c r="D1670" s="1">
        <v>0</v>
      </c>
      <c r="E1670" s="1">
        <v>33500</v>
      </c>
      <c r="F1670" s="6">
        <v>0</v>
      </c>
    </row>
    <row r="1671" spans="1:6" x14ac:dyDescent="0.25">
      <c r="A1671" s="24" t="s">
        <v>325</v>
      </c>
      <c r="B1671" s="1">
        <v>20000</v>
      </c>
      <c r="C1671" s="1">
        <v>20000</v>
      </c>
      <c r="D1671" s="1">
        <v>0</v>
      </c>
      <c r="E1671" s="1">
        <v>20000</v>
      </c>
      <c r="F1671" s="6">
        <v>0</v>
      </c>
    </row>
    <row r="1672" spans="1:6" x14ac:dyDescent="0.25">
      <c r="A1672" s="24" t="s">
        <v>314</v>
      </c>
      <c r="B1672" s="1">
        <v>13500</v>
      </c>
      <c r="C1672" s="1">
        <v>13500</v>
      </c>
      <c r="D1672" s="1">
        <v>0</v>
      </c>
      <c r="E1672" s="1">
        <v>13500</v>
      </c>
      <c r="F1672" s="6">
        <v>0</v>
      </c>
    </row>
    <row r="1673" spans="1:6" x14ac:dyDescent="0.25">
      <c r="A1673" s="19" t="s">
        <v>65</v>
      </c>
      <c r="B1673" s="1">
        <v>1193686.1600000001</v>
      </c>
      <c r="C1673" s="1">
        <v>1193686.1600000001</v>
      </c>
      <c r="D1673" s="1">
        <v>-326109.54999999993</v>
      </c>
      <c r="E1673" s="1">
        <v>867576.6100000001</v>
      </c>
      <c r="F1673" s="6">
        <v>-0.27319538495780155</v>
      </c>
    </row>
    <row r="1674" spans="1:6" x14ac:dyDescent="0.25">
      <c r="A1674" s="21" t="s">
        <v>133</v>
      </c>
      <c r="B1674" s="1">
        <v>109318.76</v>
      </c>
      <c r="C1674" s="1">
        <v>109318.76</v>
      </c>
      <c r="D1674" s="1">
        <v>-99318.76</v>
      </c>
      <c r="E1674" s="1">
        <v>10000</v>
      </c>
      <c r="F1674" s="6">
        <v>-0.9085243923366858</v>
      </c>
    </row>
    <row r="1675" spans="1:6" x14ac:dyDescent="0.25">
      <c r="A1675" s="22" t="s">
        <v>164</v>
      </c>
      <c r="B1675" s="1">
        <v>69318.759999999995</v>
      </c>
      <c r="C1675" s="1">
        <v>69318.759999999995</v>
      </c>
      <c r="D1675" s="1">
        <v>-69318.759999999995</v>
      </c>
      <c r="E1675" s="1">
        <v>0</v>
      </c>
      <c r="F1675" s="6">
        <v>-1</v>
      </c>
    </row>
    <row r="1676" spans="1:6" x14ac:dyDescent="0.25">
      <c r="A1676" s="23" t="s">
        <v>27</v>
      </c>
      <c r="B1676" s="1">
        <v>69318.759999999995</v>
      </c>
      <c r="C1676" s="1">
        <v>69318.759999999995</v>
      </c>
      <c r="D1676" s="1">
        <v>-69318.759999999995</v>
      </c>
      <c r="E1676" s="1">
        <v>0</v>
      </c>
      <c r="F1676" s="6">
        <v>-1</v>
      </c>
    </row>
    <row r="1677" spans="1:6" x14ac:dyDescent="0.25">
      <c r="A1677" s="24" t="s">
        <v>276</v>
      </c>
      <c r="B1677" s="1">
        <v>69318.759999999995</v>
      </c>
      <c r="C1677" s="1">
        <v>69318.759999999995</v>
      </c>
      <c r="D1677" s="1">
        <v>-69318.759999999995</v>
      </c>
      <c r="E1677" s="1">
        <v>0</v>
      </c>
      <c r="F1677" s="6">
        <v>-1</v>
      </c>
    </row>
    <row r="1678" spans="1:6" x14ac:dyDescent="0.25">
      <c r="A1678" s="22" t="s">
        <v>165</v>
      </c>
      <c r="B1678" s="1">
        <v>40000</v>
      </c>
      <c r="C1678" s="1">
        <v>40000</v>
      </c>
      <c r="D1678" s="1">
        <v>-30000</v>
      </c>
      <c r="E1678" s="1">
        <v>10000</v>
      </c>
      <c r="F1678" s="6">
        <v>-0.75</v>
      </c>
    </row>
    <row r="1679" spans="1:6" x14ac:dyDescent="0.25">
      <c r="A1679" s="23" t="s">
        <v>27</v>
      </c>
      <c r="B1679" s="1">
        <v>40000</v>
      </c>
      <c r="C1679" s="1">
        <v>40000</v>
      </c>
      <c r="D1679" s="1">
        <v>-30000</v>
      </c>
      <c r="E1679" s="1">
        <v>10000</v>
      </c>
      <c r="F1679" s="6">
        <v>-0.75</v>
      </c>
    </row>
    <row r="1680" spans="1:6" x14ac:dyDescent="0.25">
      <c r="A1680" s="24" t="s">
        <v>276</v>
      </c>
      <c r="B1680" s="1">
        <v>30000</v>
      </c>
      <c r="C1680" s="1">
        <v>30000</v>
      </c>
      <c r="D1680" s="1">
        <v>-30000</v>
      </c>
      <c r="E1680" s="1">
        <v>0</v>
      </c>
      <c r="F1680" s="6">
        <v>-1</v>
      </c>
    </row>
    <row r="1681" spans="1:6" x14ac:dyDescent="0.25">
      <c r="A1681" s="24" t="s">
        <v>376</v>
      </c>
      <c r="B1681" s="1">
        <v>10000</v>
      </c>
      <c r="C1681" s="1">
        <v>10000</v>
      </c>
      <c r="D1681" s="1">
        <v>0</v>
      </c>
      <c r="E1681" s="1">
        <v>10000</v>
      </c>
      <c r="F1681" s="6">
        <v>0</v>
      </c>
    </row>
    <row r="1682" spans="1:6" x14ac:dyDescent="0.25">
      <c r="A1682" s="21" t="s">
        <v>135</v>
      </c>
      <c r="B1682" s="1">
        <v>50450</v>
      </c>
      <c r="C1682" s="1">
        <v>50450</v>
      </c>
      <c r="D1682" s="1">
        <v>-24500</v>
      </c>
      <c r="E1682" s="1">
        <v>25950</v>
      </c>
      <c r="F1682" s="6">
        <v>-0.48562933597621405</v>
      </c>
    </row>
    <row r="1683" spans="1:6" x14ac:dyDescent="0.25">
      <c r="A1683" s="22" t="s">
        <v>167</v>
      </c>
      <c r="B1683" s="1">
        <v>50450</v>
      </c>
      <c r="C1683" s="1">
        <v>50450</v>
      </c>
      <c r="D1683" s="1">
        <v>-24500</v>
      </c>
      <c r="E1683" s="1">
        <v>25950</v>
      </c>
      <c r="F1683" s="6">
        <v>-0.48562933597621405</v>
      </c>
    </row>
    <row r="1684" spans="1:6" x14ac:dyDescent="0.25">
      <c r="A1684" s="23" t="s">
        <v>27</v>
      </c>
      <c r="B1684" s="1">
        <v>40450</v>
      </c>
      <c r="C1684" s="1">
        <v>40450</v>
      </c>
      <c r="D1684" s="1">
        <v>-24500</v>
      </c>
      <c r="E1684" s="1">
        <v>15950</v>
      </c>
      <c r="F1684" s="6">
        <v>-0.60568603213844252</v>
      </c>
    </row>
    <row r="1685" spans="1:6" x14ac:dyDescent="0.25">
      <c r="A1685" s="24" t="s">
        <v>275</v>
      </c>
      <c r="B1685" s="1">
        <v>2450</v>
      </c>
      <c r="C1685" s="1">
        <v>2450</v>
      </c>
      <c r="D1685" s="1">
        <v>0</v>
      </c>
      <c r="E1685" s="1">
        <v>2450</v>
      </c>
      <c r="F1685" s="6">
        <v>0</v>
      </c>
    </row>
    <row r="1686" spans="1:6" x14ac:dyDescent="0.25">
      <c r="A1686" s="24" t="s">
        <v>376</v>
      </c>
      <c r="B1686" s="1">
        <v>18000</v>
      </c>
      <c r="C1686" s="1">
        <v>18000</v>
      </c>
      <c r="D1686" s="1">
        <v>-4500</v>
      </c>
      <c r="E1686" s="1">
        <v>13500</v>
      </c>
      <c r="F1686" s="6">
        <v>-0.25</v>
      </c>
    </row>
    <row r="1687" spans="1:6" x14ac:dyDescent="0.25">
      <c r="A1687" s="24" t="s">
        <v>328</v>
      </c>
      <c r="B1687" s="1">
        <v>20000</v>
      </c>
      <c r="C1687" s="1">
        <v>20000</v>
      </c>
      <c r="D1687" s="1">
        <v>-20000</v>
      </c>
      <c r="E1687" s="1">
        <v>0</v>
      </c>
      <c r="F1687" s="6">
        <v>-1</v>
      </c>
    </row>
    <row r="1688" spans="1:6" x14ac:dyDescent="0.25">
      <c r="A1688" s="23" t="s">
        <v>32</v>
      </c>
      <c r="B1688" s="1">
        <v>10000</v>
      </c>
      <c r="C1688" s="1">
        <v>10000</v>
      </c>
      <c r="D1688" s="1">
        <v>0</v>
      </c>
      <c r="E1688" s="1">
        <v>10000</v>
      </c>
      <c r="F1688" s="6">
        <v>0</v>
      </c>
    </row>
    <row r="1689" spans="1:6" x14ac:dyDescent="0.25">
      <c r="A1689" s="24" t="s">
        <v>350</v>
      </c>
      <c r="B1689" s="1">
        <v>10000</v>
      </c>
      <c r="C1689" s="1">
        <v>10000</v>
      </c>
      <c r="D1689" s="1">
        <v>0</v>
      </c>
      <c r="E1689" s="1">
        <v>10000</v>
      </c>
      <c r="F1689" s="6">
        <v>0</v>
      </c>
    </row>
    <row r="1690" spans="1:6" x14ac:dyDescent="0.25">
      <c r="A1690" s="21" t="s">
        <v>129</v>
      </c>
      <c r="B1690" s="1">
        <v>890502.14000000013</v>
      </c>
      <c r="C1690" s="1">
        <v>890502.14000000013</v>
      </c>
      <c r="D1690" s="1">
        <v>-158437.38</v>
      </c>
      <c r="E1690" s="1">
        <v>732064.76000000013</v>
      </c>
      <c r="F1690" s="6">
        <v>-0.17791914570806083</v>
      </c>
    </row>
    <row r="1691" spans="1:6" x14ac:dyDescent="0.25">
      <c r="A1691" s="22" t="s">
        <v>159</v>
      </c>
      <c r="B1691" s="1">
        <v>217550</v>
      </c>
      <c r="C1691" s="1">
        <v>217550</v>
      </c>
      <c r="D1691" s="1">
        <v>-47840.76</v>
      </c>
      <c r="E1691" s="1">
        <v>169709.24</v>
      </c>
      <c r="F1691" s="6">
        <v>-0.21990696391634107</v>
      </c>
    </row>
    <row r="1692" spans="1:6" x14ac:dyDescent="0.25">
      <c r="A1692" s="23" t="s">
        <v>22</v>
      </c>
      <c r="B1692" s="1">
        <v>217550</v>
      </c>
      <c r="C1692" s="1">
        <v>217406.93</v>
      </c>
      <c r="D1692" s="1">
        <v>-47840.76</v>
      </c>
      <c r="E1692" s="1">
        <v>169566.16999999998</v>
      </c>
      <c r="F1692" s="6">
        <v>-0.22005167912540785</v>
      </c>
    </row>
    <row r="1693" spans="1:6" x14ac:dyDescent="0.25">
      <c r="A1693" s="24" t="s">
        <v>330</v>
      </c>
      <c r="B1693" s="1">
        <v>4200</v>
      </c>
      <c r="C1693" s="1">
        <v>4200</v>
      </c>
      <c r="D1693" s="1">
        <v>0</v>
      </c>
      <c r="E1693" s="1">
        <v>4200</v>
      </c>
      <c r="F1693" s="6">
        <v>0</v>
      </c>
    </row>
    <row r="1694" spans="1:6" x14ac:dyDescent="0.25">
      <c r="A1694" s="24" t="s">
        <v>331</v>
      </c>
      <c r="B1694" s="1">
        <v>250</v>
      </c>
      <c r="C1694" s="1">
        <v>250</v>
      </c>
      <c r="D1694" s="1">
        <v>0</v>
      </c>
      <c r="E1694" s="1">
        <v>250</v>
      </c>
      <c r="F1694" s="6">
        <v>0</v>
      </c>
    </row>
    <row r="1695" spans="1:6" x14ac:dyDescent="0.25">
      <c r="A1695" s="24" t="s">
        <v>332</v>
      </c>
      <c r="B1695" s="1">
        <v>24200</v>
      </c>
      <c r="C1695" s="1">
        <v>24200</v>
      </c>
      <c r="D1695" s="1">
        <v>0</v>
      </c>
      <c r="E1695" s="1">
        <v>24200</v>
      </c>
      <c r="F1695" s="6">
        <v>0</v>
      </c>
    </row>
    <row r="1696" spans="1:6" x14ac:dyDescent="0.25">
      <c r="A1696" s="24" t="s">
        <v>333</v>
      </c>
      <c r="B1696" s="1">
        <v>33000</v>
      </c>
      <c r="C1696" s="1">
        <v>33000</v>
      </c>
      <c r="D1696" s="1">
        <v>-5840.76</v>
      </c>
      <c r="E1696" s="1">
        <v>27159.239999999998</v>
      </c>
      <c r="F1696" s="6">
        <v>-0.17699272727272727</v>
      </c>
    </row>
    <row r="1697" spans="1:6" x14ac:dyDescent="0.25">
      <c r="A1697" s="24" t="s">
        <v>334</v>
      </c>
      <c r="B1697" s="1">
        <v>11000</v>
      </c>
      <c r="C1697" s="1">
        <v>11000</v>
      </c>
      <c r="D1697" s="1">
        <v>0</v>
      </c>
      <c r="E1697" s="1">
        <v>11000</v>
      </c>
      <c r="F1697" s="6">
        <v>0</v>
      </c>
    </row>
    <row r="1698" spans="1:6" x14ac:dyDescent="0.25">
      <c r="A1698" s="24" t="s">
        <v>286</v>
      </c>
      <c r="B1698" s="1">
        <v>50000</v>
      </c>
      <c r="C1698" s="1">
        <v>50000</v>
      </c>
      <c r="D1698" s="1">
        <v>-30000</v>
      </c>
      <c r="E1698" s="1">
        <v>20000</v>
      </c>
      <c r="F1698" s="6">
        <v>-0.6</v>
      </c>
    </row>
    <row r="1699" spans="1:6" x14ac:dyDescent="0.25">
      <c r="A1699" s="24" t="s">
        <v>336</v>
      </c>
      <c r="B1699" s="1">
        <v>0</v>
      </c>
      <c r="C1699" s="1">
        <v>266</v>
      </c>
      <c r="D1699" s="1">
        <v>0</v>
      </c>
      <c r="E1699" s="1">
        <v>266</v>
      </c>
      <c r="F1699" s="6">
        <v>0</v>
      </c>
    </row>
    <row r="1700" spans="1:6" x14ac:dyDescent="0.25">
      <c r="A1700" s="24" t="s">
        <v>390</v>
      </c>
      <c r="B1700" s="1">
        <v>80000</v>
      </c>
      <c r="C1700" s="1">
        <v>80000</v>
      </c>
      <c r="D1700" s="1">
        <v>-9000</v>
      </c>
      <c r="E1700" s="1">
        <v>71000</v>
      </c>
      <c r="F1700" s="6">
        <v>-0.1125</v>
      </c>
    </row>
    <row r="1701" spans="1:6" x14ac:dyDescent="0.25">
      <c r="A1701" s="24" t="s">
        <v>288</v>
      </c>
      <c r="B1701" s="1">
        <v>6800</v>
      </c>
      <c r="C1701" s="1">
        <v>5748.93</v>
      </c>
      <c r="D1701" s="1">
        <v>-3000</v>
      </c>
      <c r="E1701" s="1">
        <v>2748.9300000000003</v>
      </c>
      <c r="F1701" s="6">
        <v>-0.52183623735199414</v>
      </c>
    </row>
    <row r="1702" spans="1:6" x14ac:dyDescent="0.25">
      <c r="A1702" s="24" t="s">
        <v>291</v>
      </c>
      <c r="B1702" s="1">
        <v>700</v>
      </c>
      <c r="C1702" s="1">
        <v>700</v>
      </c>
      <c r="D1702" s="1">
        <v>0</v>
      </c>
      <c r="E1702" s="1">
        <v>700</v>
      </c>
      <c r="F1702" s="6">
        <v>0</v>
      </c>
    </row>
    <row r="1703" spans="1:6" x14ac:dyDescent="0.25">
      <c r="A1703" s="24" t="s">
        <v>338</v>
      </c>
      <c r="B1703" s="1">
        <v>1000</v>
      </c>
      <c r="C1703" s="1">
        <v>1000</v>
      </c>
      <c r="D1703" s="1">
        <v>0</v>
      </c>
      <c r="E1703" s="1">
        <v>1000</v>
      </c>
      <c r="F1703" s="6">
        <v>0</v>
      </c>
    </row>
    <row r="1704" spans="1:6" x14ac:dyDescent="0.25">
      <c r="A1704" s="24" t="s">
        <v>339</v>
      </c>
      <c r="B1704" s="1">
        <v>800</v>
      </c>
      <c r="C1704" s="1">
        <v>800</v>
      </c>
      <c r="D1704" s="1">
        <v>0</v>
      </c>
      <c r="E1704" s="1">
        <v>800</v>
      </c>
      <c r="F1704" s="6">
        <v>0</v>
      </c>
    </row>
    <row r="1705" spans="1:6" x14ac:dyDescent="0.25">
      <c r="A1705" s="24" t="s">
        <v>292</v>
      </c>
      <c r="B1705" s="1">
        <v>400</v>
      </c>
      <c r="C1705" s="1">
        <v>400</v>
      </c>
      <c r="D1705" s="1">
        <v>0</v>
      </c>
      <c r="E1705" s="1">
        <v>400</v>
      </c>
      <c r="F1705" s="6">
        <v>0</v>
      </c>
    </row>
    <row r="1706" spans="1:6" x14ac:dyDescent="0.25">
      <c r="A1706" s="24" t="s">
        <v>293</v>
      </c>
      <c r="B1706" s="1">
        <v>5000</v>
      </c>
      <c r="C1706" s="1">
        <v>5000</v>
      </c>
      <c r="D1706" s="1">
        <v>0</v>
      </c>
      <c r="E1706" s="1">
        <v>5000</v>
      </c>
      <c r="F1706" s="6">
        <v>0</v>
      </c>
    </row>
    <row r="1707" spans="1:6" x14ac:dyDescent="0.25">
      <c r="A1707" s="24" t="s">
        <v>295</v>
      </c>
      <c r="B1707" s="1">
        <v>200</v>
      </c>
      <c r="C1707" s="1">
        <v>842</v>
      </c>
      <c r="D1707" s="1">
        <v>0</v>
      </c>
      <c r="E1707" s="1">
        <v>842</v>
      </c>
      <c r="F1707" s="6">
        <v>0</v>
      </c>
    </row>
    <row r="1708" spans="1:6" x14ac:dyDescent="0.25">
      <c r="A1708" s="23" t="s">
        <v>24</v>
      </c>
      <c r="B1708" s="1">
        <v>0</v>
      </c>
      <c r="C1708" s="1">
        <v>143.07</v>
      </c>
      <c r="D1708" s="1">
        <v>0</v>
      </c>
      <c r="E1708" s="1">
        <v>143.07</v>
      </c>
      <c r="F1708" s="6">
        <v>0</v>
      </c>
    </row>
    <row r="1709" spans="1:6" x14ac:dyDescent="0.25">
      <c r="A1709" s="24" t="s">
        <v>343</v>
      </c>
      <c r="B1709" s="1">
        <v>0</v>
      </c>
      <c r="C1709" s="1">
        <v>143.07</v>
      </c>
      <c r="D1709" s="1">
        <v>0</v>
      </c>
      <c r="E1709" s="1">
        <v>143.07</v>
      </c>
      <c r="F1709" s="6">
        <v>0</v>
      </c>
    </row>
    <row r="1710" spans="1:6" x14ac:dyDescent="0.25">
      <c r="A1710" s="22" t="s">
        <v>160</v>
      </c>
      <c r="B1710" s="1">
        <v>672952.14000000013</v>
      </c>
      <c r="C1710" s="1">
        <v>672952.14000000013</v>
      </c>
      <c r="D1710" s="1">
        <v>-110596.62</v>
      </c>
      <c r="E1710" s="1">
        <v>562355.52000000014</v>
      </c>
      <c r="F1710" s="6">
        <v>-0.16434544661675343</v>
      </c>
    </row>
    <row r="1711" spans="1:6" x14ac:dyDescent="0.25">
      <c r="A1711" s="23" t="s">
        <v>21</v>
      </c>
      <c r="B1711" s="1">
        <v>672952.14000000013</v>
      </c>
      <c r="C1711" s="1">
        <v>672952.14000000013</v>
      </c>
      <c r="D1711" s="1">
        <v>-110596.62</v>
      </c>
      <c r="E1711" s="1">
        <v>562355.52000000014</v>
      </c>
      <c r="F1711" s="6">
        <v>-0.16434544661675343</v>
      </c>
    </row>
    <row r="1712" spans="1:6" x14ac:dyDescent="0.25">
      <c r="A1712" s="24" t="s">
        <v>296</v>
      </c>
      <c r="B1712" s="1">
        <v>487680</v>
      </c>
      <c r="C1712" s="1">
        <v>487680</v>
      </c>
      <c r="D1712" s="1">
        <v>-84633.04</v>
      </c>
      <c r="E1712" s="1">
        <v>403046.96</v>
      </c>
      <c r="F1712" s="6">
        <v>-0.17354215879265092</v>
      </c>
    </row>
    <row r="1713" spans="1:6" x14ac:dyDescent="0.25">
      <c r="A1713" s="24" t="s">
        <v>298</v>
      </c>
      <c r="B1713" s="1">
        <v>40640</v>
      </c>
      <c r="C1713" s="1">
        <v>40640</v>
      </c>
      <c r="D1713" s="1">
        <v>0</v>
      </c>
      <c r="E1713" s="1">
        <v>40640</v>
      </c>
      <c r="F1713" s="6">
        <v>0</v>
      </c>
    </row>
    <row r="1714" spans="1:6" x14ac:dyDescent="0.25">
      <c r="A1714" s="24" t="s">
        <v>299</v>
      </c>
      <c r="B1714" s="1">
        <v>13797.88</v>
      </c>
      <c r="C1714" s="1">
        <v>13797.88</v>
      </c>
      <c r="D1714" s="1">
        <v>0</v>
      </c>
      <c r="E1714" s="1">
        <v>13797.88</v>
      </c>
      <c r="F1714" s="6">
        <v>0</v>
      </c>
    </row>
    <row r="1715" spans="1:6" x14ac:dyDescent="0.25">
      <c r="A1715" s="24" t="s">
        <v>304</v>
      </c>
      <c r="B1715" s="1">
        <v>2843.71</v>
      </c>
      <c r="C1715" s="1">
        <v>2843.71</v>
      </c>
      <c r="D1715" s="1">
        <v>1227.1199999999999</v>
      </c>
      <c r="E1715" s="1">
        <v>4070.83</v>
      </c>
      <c r="F1715" s="6">
        <v>0.43152079501777602</v>
      </c>
    </row>
    <row r="1716" spans="1:6" x14ac:dyDescent="0.25">
      <c r="A1716" s="24" t="s">
        <v>305</v>
      </c>
      <c r="B1716" s="1">
        <v>6964.56</v>
      </c>
      <c r="C1716" s="1">
        <v>6964.56</v>
      </c>
      <c r="D1716" s="1">
        <v>0</v>
      </c>
      <c r="E1716" s="1">
        <v>6964.56</v>
      </c>
      <c r="F1716" s="6">
        <v>0</v>
      </c>
    </row>
    <row r="1717" spans="1:6" x14ac:dyDescent="0.25">
      <c r="A1717" s="24" t="s">
        <v>307</v>
      </c>
      <c r="B1717" s="1">
        <v>6704.68</v>
      </c>
      <c r="C1717" s="1">
        <v>6704.68</v>
      </c>
      <c r="D1717" s="1">
        <v>-2986.84</v>
      </c>
      <c r="E1717" s="1">
        <v>3717.84</v>
      </c>
      <c r="F1717" s="6">
        <v>-0.44548583974179229</v>
      </c>
    </row>
    <row r="1718" spans="1:6" x14ac:dyDescent="0.25">
      <c r="A1718" s="24" t="s">
        <v>308</v>
      </c>
      <c r="B1718" s="1">
        <v>7409.36</v>
      </c>
      <c r="C1718" s="1">
        <v>7409.36</v>
      </c>
      <c r="D1718" s="1">
        <v>-3314.68</v>
      </c>
      <c r="E1718" s="1">
        <v>4094.68</v>
      </c>
      <c r="F1718" s="6">
        <v>-0.44736387488258095</v>
      </c>
    </row>
    <row r="1719" spans="1:6" x14ac:dyDescent="0.25">
      <c r="A1719" s="24" t="s">
        <v>309</v>
      </c>
      <c r="B1719" s="1">
        <v>61691.519999999997</v>
      </c>
      <c r="C1719" s="1">
        <v>61691.519999999997</v>
      </c>
      <c r="D1719" s="1">
        <v>-9878.11</v>
      </c>
      <c r="E1719" s="1">
        <v>51813.409999999996</v>
      </c>
      <c r="F1719" s="6">
        <v>-0.16012103446308343</v>
      </c>
    </row>
    <row r="1720" spans="1:6" x14ac:dyDescent="0.25">
      <c r="A1720" s="24" t="s">
        <v>310</v>
      </c>
      <c r="B1720" s="1">
        <v>40640</v>
      </c>
      <c r="C1720" s="1">
        <v>40640</v>
      </c>
      <c r="D1720" s="1">
        <v>-11011.07</v>
      </c>
      <c r="E1720" s="1">
        <v>29628.93</v>
      </c>
      <c r="F1720" s="6">
        <v>-0.27094168307086614</v>
      </c>
    </row>
    <row r="1721" spans="1:6" x14ac:dyDescent="0.25">
      <c r="A1721" s="24" t="s">
        <v>311</v>
      </c>
      <c r="B1721" s="1">
        <v>4580.43</v>
      </c>
      <c r="C1721" s="1">
        <v>4580.43</v>
      </c>
      <c r="D1721" s="1">
        <v>0</v>
      </c>
      <c r="E1721" s="1">
        <v>4580.43</v>
      </c>
      <c r="F1721" s="6">
        <v>0</v>
      </c>
    </row>
    <row r="1722" spans="1:6" x14ac:dyDescent="0.25">
      <c r="A1722" s="21" t="s">
        <v>136</v>
      </c>
      <c r="B1722" s="1">
        <v>8000</v>
      </c>
      <c r="C1722" s="1">
        <v>8000</v>
      </c>
      <c r="D1722" s="1">
        <v>-2600</v>
      </c>
      <c r="E1722" s="1">
        <v>5400</v>
      </c>
      <c r="F1722" s="6">
        <v>-0.32500000000000001</v>
      </c>
    </row>
    <row r="1723" spans="1:6" x14ac:dyDescent="0.25">
      <c r="A1723" s="22" t="s">
        <v>169</v>
      </c>
      <c r="B1723" s="1">
        <v>8000</v>
      </c>
      <c r="C1723" s="1">
        <v>8000</v>
      </c>
      <c r="D1723" s="1">
        <v>-2600</v>
      </c>
      <c r="E1723" s="1">
        <v>5400</v>
      </c>
      <c r="F1723" s="6">
        <v>-0.32500000000000001</v>
      </c>
    </row>
    <row r="1724" spans="1:6" x14ac:dyDescent="0.25">
      <c r="A1724" s="23" t="s">
        <v>27</v>
      </c>
      <c r="B1724" s="1">
        <v>4400</v>
      </c>
      <c r="C1724" s="1">
        <v>4400</v>
      </c>
      <c r="D1724" s="1">
        <v>0</v>
      </c>
      <c r="E1724" s="1">
        <v>4400</v>
      </c>
      <c r="F1724" s="6">
        <v>0</v>
      </c>
    </row>
    <row r="1725" spans="1:6" x14ac:dyDescent="0.25">
      <c r="A1725" s="24" t="s">
        <v>275</v>
      </c>
      <c r="B1725" s="1">
        <v>2400</v>
      </c>
      <c r="C1725" s="1">
        <v>2400</v>
      </c>
      <c r="D1725" s="1">
        <v>0</v>
      </c>
      <c r="E1725" s="1">
        <v>2400</v>
      </c>
      <c r="F1725" s="6">
        <v>0</v>
      </c>
    </row>
    <row r="1726" spans="1:6" x14ac:dyDescent="0.25">
      <c r="A1726" s="24" t="s">
        <v>316</v>
      </c>
      <c r="B1726" s="1">
        <v>2000</v>
      </c>
      <c r="C1726" s="1">
        <v>2000</v>
      </c>
      <c r="D1726" s="1">
        <v>0</v>
      </c>
      <c r="E1726" s="1">
        <v>2000</v>
      </c>
      <c r="F1726" s="6">
        <v>0</v>
      </c>
    </row>
    <row r="1727" spans="1:6" x14ac:dyDescent="0.25">
      <c r="A1727" s="23" t="s">
        <v>28</v>
      </c>
      <c r="B1727" s="1">
        <v>3600</v>
      </c>
      <c r="C1727" s="1">
        <v>3600</v>
      </c>
      <c r="D1727" s="1">
        <v>-2600</v>
      </c>
      <c r="E1727" s="1">
        <v>1000</v>
      </c>
      <c r="F1727" s="6">
        <v>-0.72222222222222221</v>
      </c>
    </row>
    <row r="1728" spans="1:6" x14ac:dyDescent="0.25">
      <c r="A1728" s="24" t="s">
        <v>365</v>
      </c>
      <c r="B1728" s="1">
        <v>1000</v>
      </c>
      <c r="C1728" s="1">
        <v>1000</v>
      </c>
      <c r="D1728" s="1">
        <v>0</v>
      </c>
      <c r="E1728" s="1">
        <v>1000</v>
      </c>
      <c r="F1728" s="6">
        <v>0</v>
      </c>
    </row>
    <row r="1729" spans="1:6" x14ac:dyDescent="0.25">
      <c r="A1729" s="24" t="s">
        <v>325</v>
      </c>
      <c r="B1729" s="1">
        <v>2600</v>
      </c>
      <c r="C1729" s="1">
        <v>2600</v>
      </c>
      <c r="D1729" s="1">
        <v>-2600</v>
      </c>
      <c r="E1729" s="1">
        <v>0</v>
      </c>
      <c r="F1729" s="6">
        <v>-1</v>
      </c>
    </row>
    <row r="1730" spans="1:6" x14ac:dyDescent="0.25">
      <c r="A1730" s="21" t="s">
        <v>137</v>
      </c>
      <c r="B1730" s="1">
        <v>69471.7</v>
      </c>
      <c r="C1730" s="1">
        <v>69471.7</v>
      </c>
      <c r="D1730" s="1">
        <v>-12225.05</v>
      </c>
      <c r="E1730" s="1">
        <v>57246.65</v>
      </c>
      <c r="F1730" s="6">
        <v>-0.17597165464498493</v>
      </c>
    </row>
    <row r="1731" spans="1:6" x14ac:dyDescent="0.25">
      <c r="A1731" s="22" t="s">
        <v>171</v>
      </c>
      <c r="B1731" s="1">
        <v>1748.47</v>
      </c>
      <c r="C1731" s="1">
        <v>1748.47</v>
      </c>
      <c r="D1731" s="1">
        <v>-1748.47</v>
      </c>
      <c r="E1731" s="1">
        <v>0</v>
      </c>
      <c r="F1731" s="6">
        <v>-1</v>
      </c>
    </row>
    <row r="1732" spans="1:6" x14ac:dyDescent="0.25">
      <c r="A1732" s="23" t="s">
        <v>27</v>
      </c>
      <c r="B1732" s="1">
        <v>1748.47</v>
      </c>
      <c r="C1732" s="1">
        <v>1748.47</v>
      </c>
      <c r="D1732" s="1">
        <v>-1748.47</v>
      </c>
      <c r="E1732" s="1">
        <v>0</v>
      </c>
      <c r="F1732" s="6">
        <v>-1</v>
      </c>
    </row>
    <row r="1733" spans="1:6" x14ac:dyDescent="0.25">
      <c r="A1733" s="24" t="s">
        <v>276</v>
      </c>
      <c r="B1733" s="1">
        <v>348.47</v>
      </c>
      <c r="C1733" s="1">
        <v>348.47</v>
      </c>
      <c r="D1733" s="1">
        <v>-348.47</v>
      </c>
      <c r="E1733" s="1">
        <v>0</v>
      </c>
      <c r="F1733" s="6">
        <v>-1</v>
      </c>
    </row>
    <row r="1734" spans="1:6" x14ac:dyDescent="0.25">
      <c r="A1734" s="24" t="s">
        <v>328</v>
      </c>
      <c r="B1734" s="1">
        <v>1400</v>
      </c>
      <c r="C1734" s="1">
        <v>1400</v>
      </c>
      <c r="D1734" s="1">
        <v>-1400</v>
      </c>
      <c r="E1734" s="1">
        <v>0</v>
      </c>
      <c r="F1734" s="6">
        <v>-1</v>
      </c>
    </row>
    <row r="1735" spans="1:6" x14ac:dyDescent="0.25">
      <c r="A1735" s="22" t="s">
        <v>172</v>
      </c>
      <c r="B1735" s="1">
        <v>9000</v>
      </c>
      <c r="C1735" s="1">
        <v>9000</v>
      </c>
      <c r="D1735" s="1">
        <v>-9000</v>
      </c>
      <c r="E1735" s="1">
        <v>0</v>
      </c>
      <c r="F1735" s="6">
        <v>-1</v>
      </c>
    </row>
    <row r="1736" spans="1:6" x14ac:dyDescent="0.25">
      <c r="A1736" s="23" t="s">
        <v>27</v>
      </c>
      <c r="B1736" s="1">
        <v>9000</v>
      </c>
      <c r="C1736" s="1">
        <v>9000</v>
      </c>
      <c r="D1736" s="1">
        <v>-9000</v>
      </c>
      <c r="E1736" s="1">
        <v>0</v>
      </c>
      <c r="F1736" s="6">
        <v>-1</v>
      </c>
    </row>
    <row r="1737" spans="1:6" x14ac:dyDescent="0.25">
      <c r="A1737" s="24" t="s">
        <v>276</v>
      </c>
      <c r="B1737" s="1">
        <v>9000</v>
      </c>
      <c r="C1737" s="1">
        <v>9000</v>
      </c>
      <c r="D1737" s="1">
        <v>-9000</v>
      </c>
      <c r="E1737" s="1">
        <v>0</v>
      </c>
      <c r="F1737" s="6">
        <v>-1</v>
      </c>
    </row>
    <row r="1738" spans="1:6" x14ac:dyDescent="0.25">
      <c r="A1738" s="22" t="s">
        <v>173</v>
      </c>
      <c r="B1738" s="1">
        <v>58723.229999999996</v>
      </c>
      <c r="C1738" s="1">
        <v>58723.229999999996</v>
      </c>
      <c r="D1738" s="1">
        <v>-1476.5800000000002</v>
      </c>
      <c r="E1738" s="1">
        <v>57246.65</v>
      </c>
      <c r="F1738" s="6">
        <v>-2.5144734034554982E-2</v>
      </c>
    </row>
    <row r="1739" spans="1:6" x14ac:dyDescent="0.25">
      <c r="A1739" s="23" t="s">
        <v>26</v>
      </c>
      <c r="B1739" s="1">
        <v>13084.029999999999</v>
      </c>
      <c r="C1739" s="1">
        <v>13084.029999999999</v>
      </c>
      <c r="D1739" s="1">
        <v>16.86</v>
      </c>
      <c r="E1739" s="1">
        <v>13100.890000000001</v>
      </c>
      <c r="F1739" s="6">
        <v>1.2885938048139603E-3</v>
      </c>
    </row>
    <row r="1740" spans="1:6" x14ac:dyDescent="0.25">
      <c r="A1740" s="24" t="s">
        <v>353</v>
      </c>
      <c r="B1740" s="1">
        <v>817</v>
      </c>
      <c r="C1740" s="1">
        <v>817</v>
      </c>
      <c r="D1740" s="1">
        <v>0</v>
      </c>
      <c r="E1740" s="1">
        <v>817</v>
      </c>
      <c r="F1740" s="6">
        <v>0</v>
      </c>
    </row>
    <row r="1741" spans="1:6" x14ac:dyDescent="0.25">
      <c r="A1741" s="24" t="s">
        <v>354</v>
      </c>
      <c r="B1741" s="1">
        <v>405.82</v>
      </c>
      <c r="C1741" s="1">
        <v>405.82</v>
      </c>
      <c r="D1741" s="1">
        <v>0</v>
      </c>
      <c r="E1741" s="1">
        <v>405.82</v>
      </c>
      <c r="F1741" s="6">
        <v>0</v>
      </c>
    </row>
    <row r="1742" spans="1:6" x14ac:dyDescent="0.25">
      <c r="A1742" s="24" t="s">
        <v>356</v>
      </c>
      <c r="B1742" s="1">
        <v>9804</v>
      </c>
      <c r="C1742" s="1">
        <v>9804</v>
      </c>
      <c r="D1742" s="1">
        <v>0</v>
      </c>
      <c r="E1742" s="1">
        <v>9804</v>
      </c>
      <c r="F1742" s="6">
        <v>0</v>
      </c>
    </row>
    <row r="1743" spans="1:6" x14ac:dyDescent="0.25">
      <c r="A1743" s="24" t="s">
        <v>357</v>
      </c>
      <c r="B1743" s="1">
        <v>1240.21</v>
      </c>
      <c r="C1743" s="1">
        <v>1240.21</v>
      </c>
      <c r="D1743" s="1">
        <v>10.33</v>
      </c>
      <c r="E1743" s="1">
        <v>1250.54</v>
      </c>
      <c r="F1743" s="6">
        <v>8.3292345651139726E-3</v>
      </c>
    </row>
    <row r="1744" spans="1:6" x14ac:dyDescent="0.25">
      <c r="A1744" s="24" t="s">
        <v>358</v>
      </c>
      <c r="B1744" s="1">
        <v>817</v>
      </c>
      <c r="C1744" s="1">
        <v>817</v>
      </c>
      <c r="D1744" s="1">
        <v>6.53</v>
      </c>
      <c r="E1744" s="1">
        <v>823.53</v>
      </c>
      <c r="F1744" s="6">
        <v>7.9926560587515304E-3</v>
      </c>
    </row>
    <row r="1745" spans="1:6" x14ac:dyDescent="0.25">
      <c r="A1745" s="23" t="s">
        <v>27</v>
      </c>
      <c r="B1745" s="1">
        <v>41139.199999999997</v>
      </c>
      <c r="C1745" s="1">
        <v>39052.659999999996</v>
      </c>
      <c r="D1745" s="1">
        <v>-1493.44</v>
      </c>
      <c r="E1745" s="1">
        <v>37559.22</v>
      </c>
      <c r="F1745" s="6">
        <v>-3.8241697236500671E-2</v>
      </c>
    </row>
    <row r="1746" spans="1:6" x14ac:dyDescent="0.25">
      <c r="A1746" s="24" t="s">
        <v>359</v>
      </c>
      <c r="B1746" s="1">
        <v>25000</v>
      </c>
      <c r="C1746" s="1">
        <v>25000</v>
      </c>
      <c r="D1746" s="1">
        <v>-1493.44</v>
      </c>
      <c r="E1746" s="1">
        <v>23506.560000000001</v>
      </c>
      <c r="F1746" s="6">
        <v>-5.9737600000000002E-2</v>
      </c>
    </row>
    <row r="1747" spans="1:6" x14ac:dyDescent="0.25">
      <c r="A1747" s="24" t="s">
        <v>345</v>
      </c>
      <c r="B1747" s="1">
        <v>5000</v>
      </c>
      <c r="C1747" s="1">
        <v>5000</v>
      </c>
      <c r="D1747" s="1">
        <v>0</v>
      </c>
      <c r="E1747" s="1">
        <v>5000</v>
      </c>
      <c r="F1747" s="6">
        <v>0</v>
      </c>
    </row>
    <row r="1748" spans="1:6" x14ac:dyDescent="0.25">
      <c r="A1748" s="24" t="s">
        <v>360</v>
      </c>
      <c r="B1748" s="1">
        <v>3000</v>
      </c>
      <c r="C1748" s="1">
        <v>3000</v>
      </c>
      <c r="D1748" s="1">
        <v>0</v>
      </c>
      <c r="E1748" s="1">
        <v>3000</v>
      </c>
      <c r="F1748" s="6">
        <v>0</v>
      </c>
    </row>
    <row r="1749" spans="1:6" x14ac:dyDescent="0.25">
      <c r="A1749" s="24" t="s">
        <v>328</v>
      </c>
      <c r="B1749" s="1">
        <v>7500</v>
      </c>
      <c r="C1749" s="1">
        <v>5413.46</v>
      </c>
      <c r="D1749" s="1">
        <v>0</v>
      </c>
      <c r="E1749" s="1">
        <v>5413.46</v>
      </c>
      <c r="F1749" s="6">
        <v>0</v>
      </c>
    </row>
    <row r="1750" spans="1:6" x14ac:dyDescent="0.25">
      <c r="A1750" s="24" t="s">
        <v>322</v>
      </c>
      <c r="B1750" s="1">
        <v>639.20000000000005</v>
      </c>
      <c r="C1750" s="1">
        <v>639.20000000000005</v>
      </c>
      <c r="D1750" s="1">
        <v>0</v>
      </c>
      <c r="E1750" s="1">
        <v>639.20000000000005</v>
      </c>
      <c r="F1750" s="6">
        <v>0</v>
      </c>
    </row>
    <row r="1751" spans="1:6" x14ac:dyDescent="0.25">
      <c r="A1751" s="23" t="s">
        <v>28</v>
      </c>
      <c r="B1751" s="1">
        <v>4500</v>
      </c>
      <c r="C1751" s="1">
        <v>4500</v>
      </c>
      <c r="D1751" s="1">
        <v>0</v>
      </c>
      <c r="E1751" s="1">
        <v>4500</v>
      </c>
      <c r="F1751" s="6">
        <v>0</v>
      </c>
    </row>
    <row r="1752" spans="1:6" x14ac:dyDescent="0.25">
      <c r="A1752" s="24" t="s">
        <v>365</v>
      </c>
      <c r="B1752" s="1">
        <v>1000</v>
      </c>
      <c r="C1752" s="1">
        <v>1000</v>
      </c>
      <c r="D1752" s="1">
        <v>0</v>
      </c>
      <c r="E1752" s="1">
        <v>1000</v>
      </c>
      <c r="F1752" s="6">
        <v>0</v>
      </c>
    </row>
    <row r="1753" spans="1:6" x14ac:dyDescent="0.25">
      <c r="A1753" s="24" t="s">
        <v>314</v>
      </c>
      <c r="B1753" s="1">
        <v>3500</v>
      </c>
      <c r="C1753" s="1">
        <v>3500</v>
      </c>
      <c r="D1753" s="1">
        <v>0</v>
      </c>
      <c r="E1753" s="1">
        <v>3500</v>
      </c>
      <c r="F1753" s="6">
        <v>0</v>
      </c>
    </row>
    <row r="1754" spans="1:6" x14ac:dyDescent="0.25">
      <c r="A1754" s="23" t="s">
        <v>30</v>
      </c>
      <c r="B1754" s="1">
        <v>0</v>
      </c>
      <c r="C1754" s="1">
        <v>2086.54</v>
      </c>
      <c r="D1754" s="1">
        <v>0</v>
      </c>
      <c r="E1754" s="1">
        <v>2086.54</v>
      </c>
      <c r="F1754" s="6">
        <v>0</v>
      </c>
    </row>
    <row r="1755" spans="1:6" x14ac:dyDescent="0.25">
      <c r="A1755" s="24" t="s">
        <v>395</v>
      </c>
      <c r="B1755" s="1">
        <v>0</v>
      </c>
      <c r="C1755" s="1">
        <v>2086.54</v>
      </c>
      <c r="D1755" s="1">
        <v>0</v>
      </c>
      <c r="E1755" s="1">
        <v>2086.54</v>
      </c>
      <c r="F1755" s="6">
        <v>0</v>
      </c>
    </row>
    <row r="1756" spans="1:6" x14ac:dyDescent="0.25">
      <c r="A1756" s="21" t="s">
        <v>138</v>
      </c>
      <c r="B1756" s="1">
        <v>46000</v>
      </c>
      <c r="C1756" s="1">
        <v>46000</v>
      </c>
      <c r="D1756" s="1">
        <v>-18132.8</v>
      </c>
      <c r="E1756" s="1">
        <v>27867.200000000001</v>
      </c>
      <c r="F1756" s="6">
        <v>-0.39419130434782607</v>
      </c>
    </row>
    <row r="1757" spans="1:6" x14ac:dyDescent="0.25">
      <c r="A1757" s="22" t="s">
        <v>176</v>
      </c>
      <c r="B1757" s="1">
        <v>46000</v>
      </c>
      <c r="C1757" s="1">
        <v>46000</v>
      </c>
      <c r="D1757" s="1">
        <v>-18132.8</v>
      </c>
      <c r="E1757" s="1">
        <v>27867.200000000001</v>
      </c>
      <c r="F1757" s="6">
        <v>-0.39419130434782607</v>
      </c>
    </row>
    <row r="1758" spans="1:6" x14ac:dyDescent="0.25">
      <c r="A1758" s="23" t="s">
        <v>27</v>
      </c>
      <c r="B1758" s="1">
        <v>46000</v>
      </c>
      <c r="C1758" s="1">
        <v>46000</v>
      </c>
      <c r="D1758" s="1">
        <v>-18132.8</v>
      </c>
      <c r="E1758" s="1">
        <v>27867.200000000001</v>
      </c>
      <c r="F1758" s="6">
        <v>-0.39419130434782607</v>
      </c>
    </row>
    <row r="1759" spans="1:6" x14ac:dyDescent="0.25">
      <c r="A1759" s="24" t="s">
        <v>275</v>
      </c>
      <c r="B1759" s="1">
        <v>3000</v>
      </c>
      <c r="C1759" s="1">
        <v>3000</v>
      </c>
      <c r="D1759" s="1">
        <v>-3000</v>
      </c>
      <c r="E1759" s="1">
        <v>0</v>
      </c>
      <c r="F1759" s="6">
        <v>-1</v>
      </c>
    </row>
    <row r="1760" spans="1:6" x14ac:dyDescent="0.25">
      <c r="A1760" s="24" t="s">
        <v>376</v>
      </c>
      <c r="B1760" s="1">
        <v>23000</v>
      </c>
      <c r="C1760" s="1">
        <v>23000</v>
      </c>
      <c r="D1760" s="1">
        <v>-10400</v>
      </c>
      <c r="E1760" s="1">
        <v>12600</v>
      </c>
      <c r="F1760" s="6">
        <v>-0.45217391304347826</v>
      </c>
    </row>
    <row r="1761" spans="1:6" x14ac:dyDescent="0.25">
      <c r="A1761" s="24" t="s">
        <v>319</v>
      </c>
      <c r="B1761" s="1">
        <v>6000</v>
      </c>
      <c r="C1761" s="1">
        <v>6000</v>
      </c>
      <c r="D1761" s="1">
        <v>-2000</v>
      </c>
      <c r="E1761" s="1">
        <v>4000</v>
      </c>
      <c r="F1761" s="6">
        <v>-0.33333333333333331</v>
      </c>
    </row>
    <row r="1762" spans="1:6" x14ac:dyDescent="0.25">
      <c r="A1762" s="24" t="s">
        <v>321</v>
      </c>
      <c r="B1762" s="1">
        <v>14000</v>
      </c>
      <c r="C1762" s="1">
        <v>14000</v>
      </c>
      <c r="D1762" s="1">
        <v>-2732.8</v>
      </c>
      <c r="E1762" s="1">
        <v>11267.2</v>
      </c>
      <c r="F1762" s="6">
        <v>-0.19520000000000001</v>
      </c>
    </row>
    <row r="1763" spans="1:6" x14ac:dyDescent="0.25">
      <c r="A1763" s="21" t="s">
        <v>139</v>
      </c>
      <c r="B1763" s="1">
        <v>1000</v>
      </c>
      <c r="C1763" s="1">
        <v>1000</v>
      </c>
      <c r="D1763" s="1">
        <v>0</v>
      </c>
      <c r="E1763" s="1">
        <v>1000</v>
      </c>
      <c r="F1763" s="6">
        <v>0</v>
      </c>
    </row>
    <row r="1764" spans="1:6" x14ac:dyDescent="0.25">
      <c r="A1764" s="22" t="s">
        <v>177</v>
      </c>
      <c r="B1764" s="1">
        <v>1000</v>
      </c>
      <c r="C1764" s="1">
        <v>1000</v>
      </c>
      <c r="D1764" s="1">
        <v>0</v>
      </c>
      <c r="E1764" s="1">
        <v>1000</v>
      </c>
      <c r="F1764" s="6">
        <v>0</v>
      </c>
    </row>
    <row r="1765" spans="1:6" x14ac:dyDescent="0.25">
      <c r="A1765" s="23" t="s">
        <v>27</v>
      </c>
      <c r="B1765" s="1">
        <v>1000</v>
      </c>
      <c r="C1765" s="1">
        <v>1000</v>
      </c>
      <c r="D1765" s="1">
        <v>0</v>
      </c>
      <c r="E1765" s="1">
        <v>1000</v>
      </c>
      <c r="F1765" s="6">
        <v>0</v>
      </c>
    </row>
    <row r="1766" spans="1:6" x14ac:dyDescent="0.25">
      <c r="A1766" s="24" t="s">
        <v>347</v>
      </c>
      <c r="B1766" s="1">
        <v>500</v>
      </c>
      <c r="C1766" s="1">
        <v>500</v>
      </c>
      <c r="D1766" s="1">
        <v>0</v>
      </c>
      <c r="E1766" s="1">
        <v>500</v>
      </c>
      <c r="F1766" s="6">
        <v>0</v>
      </c>
    </row>
    <row r="1767" spans="1:6" x14ac:dyDescent="0.25">
      <c r="A1767" s="24" t="s">
        <v>349</v>
      </c>
      <c r="B1767" s="1">
        <v>500</v>
      </c>
      <c r="C1767" s="1">
        <v>500</v>
      </c>
      <c r="D1767" s="1">
        <v>0</v>
      </c>
      <c r="E1767" s="1">
        <v>500</v>
      </c>
      <c r="F1767" s="6">
        <v>0</v>
      </c>
    </row>
    <row r="1768" spans="1:6" x14ac:dyDescent="0.25">
      <c r="A1768" s="21" t="s">
        <v>140</v>
      </c>
      <c r="B1768" s="1">
        <v>18943.560000000001</v>
      </c>
      <c r="C1768" s="1">
        <v>18943.560000000001</v>
      </c>
      <c r="D1768" s="1">
        <v>-10895.56</v>
      </c>
      <c r="E1768" s="1">
        <v>8048.0000000000018</v>
      </c>
      <c r="F1768" s="6">
        <v>-0.57515905141377854</v>
      </c>
    </row>
    <row r="1769" spans="1:6" x14ac:dyDescent="0.25">
      <c r="A1769" s="22" t="s">
        <v>178</v>
      </c>
      <c r="B1769" s="1">
        <v>18943.560000000001</v>
      </c>
      <c r="C1769" s="1">
        <v>18943.560000000001</v>
      </c>
      <c r="D1769" s="1">
        <v>-10895.56</v>
      </c>
      <c r="E1769" s="1">
        <v>8048.0000000000018</v>
      </c>
      <c r="F1769" s="6">
        <v>-0.57515905141377854</v>
      </c>
    </row>
    <row r="1770" spans="1:6" x14ac:dyDescent="0.25">
      <c r="A1770" s="23" t="s">
        <v>27</v>
      </c>
      <c r="B1770" s="1">
        <v>18943.560000000001</v>
      </c>
      <c r="C1770" s="1">
        <v>18943.560000000001</v>
      </c>
      <c r="D1770" s="1">
        <v>-10895.56</v>
      </c>
      <c r="E1770" s="1">
        <v>8048.0000000000018</v>
      </c>
      <c r="F1770" s="6">
        <v>-0.57515905141377854</v>
      </c>
    </row>
    <row r="1771" spans="1:6" x14ac:dyDescent="0.25">
      <c r="A1771" s="24" t="s">
        <v>321</v>
      </c>
      <c r="B1771" s="1">
        <v>18943.560000000001</v>
      </c>
      <c r="C1771" s="1">
        <v>18943.560000000001</v>
      </c>
      <c r="D1771" s="1">
        <v>-10895.56</v>
      </c>
      <c r="E1771" s="1">
        <v>8048.0000000000018</v>
      </c>
      <c r="F1771" s="6">
        <v>-0.57515905141377854</v>
      </c>
    </row>
    <row r="1772" spans="1:6" x14ac:dyDescent="0.25">
      <c r="A1772" s="8" t="s">
        <v>44</v>
      </c>
      <c r="B1772" s="1">
        <v>231665781.70000002</v>
      </c>
      <c r="C1772" s="1">
        <v>229461012.29000005</v>
      </c>
      <c r="D1772" s="1">
        <v>-34747041.079999991</v>
      </c>
      <c r="E1772" s="1">
        <v>194713971.20999998</v>
      </c>
      <c r="F1772" s="6">
        <v>-0.15142895402241835</v>
      </c>
    </row>
    <row r="1773" spans="1:6" x14ac:dyDescent="0.25">
      <c r="A1773" s="19" t="s">
        <v>66</v>
      </c>
      <c r="B1773" s="1">
        <v>65513016.560000002</v>
      </c>
      <c r="C1773" s="1">
        <v>65513016.559999995</v>
      </c>
      <c r="D1773" s="1">
        <v>-10776790.75</v>
      </c>
      <c r="E1773" s="1">
        <v>54736225.809999987</v>
      </c>
      <c r="F1773" s="6">
        <v>-0.16449846634874601</v>
      </c>
    </row>
    <row r="1774" spans="1:6" x14ac:dyDescent="0.25">
      <c r="A1774" s="21" t="s">
        <v>129</v>
      </c>
      <c r="B1774" s="1">
        <v>41526355.059999987</v>
      </c>
      <c r="C1774" s="1">
        <v>41526355.059999987</v>
      </c>
      <c r="D1774" s="1">
        <v>-1563705.4700000007</v>
      </c>
      <c r="E1774" s="1">
        <v>39962649.590000004</v>
      </c>
      <c r="F1774" s="6">
        <v>-3.7655736164193966E-2</v>
      </c>
    </row>
    <row r="1775" spans="1:6" x14ac:dyDescent="0.25">
      <c r="A1775" s="22" t="s">
        <v>159</v>
      </c>
      <c r="B1775" s="1">
        <v>3367100</v>
      </c>
      <c r="C1775" s="1">
        <v>3367100</v>
      </c>
      <c r="D1775" s="1">
        <v>-648735.09000000008</v>
      </c>
      <c r="E1775" s="1">
        <v>2718364.91</v>
      </c>
      <c r="F1775" s="6">
        <v>-0.19266879213566573</v>
      </c>
    </row>
    <row r="1776" spans="1:6" x14ac:dyDescent="0.25">
      <c r="A1776" s="23" t="s">
        <v>22</v>
      </c>
      <c r="B1776" s="1">
        <v>3367100</v>
      </c>
      <c r="C1776" s="1">
        <v>3251800</v>
      </c>
      <c r="D1776" s="1">
        <v>-648735.09000000008</v>
      </c>
      <c r="E1776" s="1">
        <v>2603064.91</v>
      </c>
      <c r="F1776" s="6">
        <v>-0.19950030444676797</v>
      </c>
    </row>
    <row r="1777" spans="1:6" x14ac:dyDescent="0.25">
      <c r="A1777" s="24" t="s">
        <v>329</v>
      </c>
      <c r="B1777" s="1">
        <v>0</v>
      </c>
      <c r="C1777" s="1">
        <v>28000</v>
      </c>
      <c r="D1777" s="1">
        <v>0</v>
      </c>
      <c r="E1777" s="1">
        <v>28000</v>
      </c>
      <c r="F1777" s="6">
        <v>0</v>
      </c>
    </row>
    <row r="1778" spans="1:6" x14ac:dyDescent="0.25">
      <c r="A1778" s="24" t="s">
        <v>330</v>
      </c>
      <c r="B1778" s="1">
        <v>0</v>
      </c>
      <c r="C1778" s="1">
        <v>55000</v>
      </c>
      <c r="D1778" s="1">
        <v>0</v>
      </c>
      <c r="E1778" s="1">
        <v>55000</v>
      </c>
      <c r="F1778" s="6">
        <v>0</v>
      </c>
    </row>
    <row r="1779" spans="1:6" x14ac:dyDescent="0.25">
      <c r="A1779" s="24" t="s">
        <v>331</v>
      </c>
      <c r="B1779" s="1">
        <v>273995.59000000003</v>
      </c>
      <c r="C1779" s="1">
        <v>183609.59000000003</v>
      </c>
      <c r="D1779" s="1">
        <v>-30609.59</v>
      </c>
      <c r="E1779" s="1">
        <v>153000.00000000003</v>
      </c>
      <c r="F1779" s="6">
        <v>-0.1667101919894271</v>
      </c>
    </row>
    <row r="1780" spans="1:6" x14ac:dyDescent="0.25">
      <c r="A1780" s="24" t="s">
        <v>281</v>
      </c>
      <c r="B1780" s="1">
        <v>0</v>
      </c>
      <c r="C1780" s="1">
        <v>516550.44</v>
      </c>
      <c r="D1780" s="1">
        <v>-164332.39000000001</v>
      </c>
      <c r="E1780" s="1">
        <v>352218.05</v>
      </c>
      <c r="F1780" s="6">
        <v>-0.31813425616286384</v>
      </c>
    </row>
    <row r="1781" spans="1:6" x14ac:dyDescent="0.25">
      <c r="A1781" s="24" t="s">
        <v>283</v>
      </c>
      <c r="B1781" s="1">
        <v>161055.12</v>
      </c>
      <c r="C1781" s="1">
        <v>168111.12</v>
      </c>
      <c r="D1781" s="1">
        <v>-495.97</v>
      </c>
      <c r="E1781" s="1">
        <v>167615.15</v>
      </c>
      <c r="F1781" s="6">
        <v>-2.9502510006476669E-3</v>
      </c>
    </row>
    <row r="1782" spans="1:6" x14ac:dyDescent="0.25">
      <c r="A1782" s="24" t="s">
        <v>333</v>
      </c>
      <c r="B1782" s="1">
        <v>1576573.21</v>
      </c>
      <c r="C1782" s="1">
        <v>303297.1399999999</v>
      </c>
      <c r="D1782" s="1">
        <v>-303297.14</v>
      </c>
      <c r="E1782" s="1">
        <v>0</v>
      </c>
      <c r="F1782" s="6">
        <v>-1.0000000000000004</v>
      </c>
    </row>
    <row r="1783" spans="1:6" x14ac:dyDescent="0.25">
      <c r="A1783" s="24" t="s">
        <v>334</v>
      </c>
      <c r="B1783" s="1">
        <v>413177.28</v>
      </c>
      <c r="C1783" s="1">
        <v>562482.56000000006</v>
      </c>
      <c r="D1783" s="1">
        <v>0</v>
      </c>
      <c r="E1783" s="1">
        <v>562482.56000000006</v>
      </c>
      <c r="F1783" s="6">
        <v>0</v>
      </c>
    </row>
    <row r="1784" spans="1:6" x14ac:dyDescent="0.25">
      <c r="A1784" s="24" t="s">
        <v>400</v>
      </c>
      <c r="B1784" s="1">
        <v>282141.90000000002</v>
      </c>
      <c r="C1784" s="1">
        <v>282141.90000000002</v>
      </c>
      <c r="D1784" s="1">
        <v>0</v>
      </c>
      <c r="E1784" s="1">
        <v>282141.90000000002</v>
      </c>
      <c r="F1784" s="6">
        <v>0</v>
      </c>
    </row>
    <row r="1785" spans="1:6" x14ac:dyDescent="0.25">
      <c r="A1785" s="24" t="s">
        <v>286</v>
      </c>
      <c r="B1785" s="1">
        <v>0</v>
      </c>
      <c r="C1785" s="1">
        <v>158333.32999999999</v>
      </c>
      <c r="D1785" s="1">
        <v>0</v>
      </c>
      <c r="E1785" s="1">
        <v>158333.32999999999</v>
      </c>
      <c r="F1785" s="6">
        <v>0</v>
      </c>
    </row>
    <row r="1786" spans="1:6" x14ac:dyDescent="0.25">
      <c r="A1786" s="24" t="s">
        <v>370</v>
      </c>
      <c r="B1786" s="1">
        <v>0</v>
      </c>
      <c r="C1786" s="1">
        <v>40200</v>
      </c>
      <c r="D1786" s="1">
        <v>0</v>
      </c>
      <c r="E1786" s="1">
        <v>40200</v>
      </c>
      <c r="F1786" s="6">
        <v>0</v>
      </c>
    </row>
    <row r="1787" spans="1:6" x14ac:dyDescent="0.25">
      <c r="A1787" s="24" t="s">
        <v>401</v>
      </c>
      <c r="B1787" s="1">
        <v>0</v>
      </c>
      <c r="C1787" s="1">
        <v>56000</v>
      </c>
      <c r="D1787" s="1">
        <v>0</v>
      </c>
      <c r="E1787" s="1">
        <v>56000</v>
      </c>
      <c r="F1787" s="6">
        <v>0</v>
      </c>
    </row>
    <row r="1788" spans="1:6" x14ac:dyDescent="0.25">
      <c r="A1788" s="24" t="s">
        <v>390</v>
      </c>
      <c r="B1788" s="1">
        <v>660156.9</v>
      </c>
      <c r="C1788" s="1">
        <v>892487.92</v>
      </c>
      <c r="D1788" s="1">
        <v>-150000</v>
      </c>
      <c r="E1788" s="1">
        <v>742487.92</v>
      </c>
      <c r="F1788" s="6">
        <v>-0.16806950171381591</v>
      </c>
    </row>
    <row r="1789" spans="1:6" x14ac:dyDescent="0.25">
      <c r="A1789" s="24" t="s">
        <v>371</v>
      </c>
      <c r="B1789" s="1">
        <v>0</v>
      </c>
      <c r="C1789" s="1">
        <v>600</v>
      </c>
      <c r="D1789" s="1">
        <v>0</v>
      </c>
      <c r="E1789" s="1">
        <v>600</v>
      </c>
      <c r="F1789" s="6">
        <v>0</v>
      </c>
    </row>
    <row r="1790" spans="1:6" x14ac:dyDescent="0.25">
      <c r="A1790" s="24" t="s">
        <v>339</v>
      </c>
      <c r="B1790" s="1">
        <v>0</v>
      </c>
      <c r="C1790" s="1">
        <v>536</v>
      </c>
      <c r="D1790" s="1">
        <v>0</v>
      </c>
      <c r="E1790" s="1">
        <v>536</v>
      </c>
      <c r="F1790" s="6">
        <v>0</v>
      </c>
    </row>
    <row r="1791" spans="1:6" x14ac:dyDescent="0.25">
      <c r="A1791" s="24" t="s">
        <v>342</v>
      </c>
      <c r="B1791" s="1">
        <v>0</v>
      </c>
      <c r="C1791" s="1">
        <v>1450</v>
      </c>
      <c r="D1791" s="1">
        <v>0</v>
      </c>
      <c r="E1791" s="1">
        <v>1450</v>
      </c>
      <c r="F1791" s="6">
        <v>0</v>
      </c>
    </row>
    <row r="1792" spans="1:6" x14ac:dyDescent="0.25">
      <c r="A1792" s="24" t="s">
        <v>402</v>
      </c>
      <c r="B1792" s="1">
        <v>0</v>
      </c>
      <c r="C1792" s="1">
        <v>3000</v>
      </c>
      <c r="D1792" s="1">
        <v>0</v>
      </c>
      <c r="E1792" s="1">
        <v>3000</v>
      </c>
      <c r="F1792" s="6">
        <v>0</v>
      </c>
    </row>
    <row r="1793" spans="1:6" x14ac:dyDescent="0.25">
      <c r="A1793" s="23" t="s">
        <v>24</v>
      </c>
      <c r="B1793" s="1">
        <v>0</v>
      </c>
      <c r="C1793" s="1">
        <v>115300</v>
      </c>
      <c r="D1793" s="1">
        <v>0</v>
      </c>
      <c r="E1793" s="1">
        <v>115300</v>
      </c>
      <c r="F1793" s="6">
        <v>0</v>
      </c>
    </row>
    <row r="1794" spans="1:6" x14ac:dyDescent="0.25">
      <c r="A1794" s="24" t="s">
        <v>343</v>
      </c>
      <c r="B1794" s="1">
        <v>0</v>
      </c>
      <c r="C1794" s="1">
        <v>108800</v>
      </c>
      <c r="D1794" s="1">
        <v>0</v>
      </c>
      <c r="E1794" s="1">
        <v>108800</v>
      </c>
      <c r="F1794" s="6">
        <v>0</v>
      </c>
    </row>
    <row r="1795" spans="1:6" x14ac:dyDescent="0.25">
      <c r="A1795" s="24" t="s">
        <v>344</v>
      </c>
      <c r="B1795" s="1">
        <v>0</v>
      </c>
      <c r="C1795" s="1">
        <v>500</v>
      </c>
      <c r="D1795" s="1">
        <v>0</v>
      </c>
      <c r="E1795" s="1">
        <v>500</v>
      </c>
      <c r="F1795" s="6">
        <v>0</v>
      </c>
    </row>
    <row r="1796" spans="1:6" x14ac:dyDescent="0.25">
      <c r="A1796" s="24" t="s">
        <v>375</v>
      </c>
      <c r="B1796" s="1">
        <v>0</v>
      </c>
      <c r="C1796" s="1">
        <v>6000</v>
      </c>
      <c r="D1796" s="1">
        <v>0</v>
      </c>
      <c r="E1796" s="1">
        <v>6000</v>
      </c>
      <c r="F1796" s="6">
        <v>0</v>
      </c>
    </row>
    <row r="1797" spans="1:6" x14ac:dyDescent="0.25">
      <c r="A1797" s="22" t="s">
        <v>160</v>
      </c>
      <c r="B1797" s="1">
        <v>38159255.060000002</v>
      </c>
      <c r="C1797" s="1">
        <v>38159255.059999995</v>
      </c>
      <c r="D1797" s="1">
        <v>-914970.37999999989</v>
      </c>
      <c r="E1797" s="1">
        <v>37244284.68</v>
      </c>
      <c r="F1797" s="6">
        <v>-2.3977679295922816E-2</v>
      </c>
    </row>
    <row r="1798" spans="1:6" x14ac:dyDescent="0.25">
      <c r="A1798" s="23" t="s">
        <v>21</v>
      </c>
      <c r="B1798" s="1">
        <v>38159255.060000002</v>
      </c>
      <c r="C1798" s="1">
        <v>38159255.059999995</v>
      </c>
      <c r="D1798" s="1">
        <v>-914970.37999999989</v>
      </c>
      <c r="E1798" s="1">
        <v>37244284.68</v>
      </c>
      <c r="F1798" s="6">
        <v>-2.3977679295922816E-2</v>
      </c>
    </row>
    <row r="1799" spans="1:6" x14ac:dyDescent="0.25">
      <c r="A1799" s="24" t="s">
        <v>296</v>
      </c>
      <c r="B1799" s="1">
        <v>27593136</v>
      </c>
      <c r="C1799" s="1">
        <v>27593136</v>
      </c>
      <c r="D1799" s="1">
        <v>-586900.49</v>
      </c>
      <c r="E1799" s="1">
        <v>27006235.510000002</v>
      </c>
      <c r="F1799" s="6">
        <v>-2.1269800214082226E-2</v>
      </c>
    </row>
    <row r="1800" spans="1:6" x14ac:dyDescent="0.25">
      <c r="A1800" s="24" t="s">
        <v>297</v>
      </c>
      <c r="B1800" s="1">
        <v>14515.92</v>
      </c>
      <c r="C1800" s="1">
        <v>14515.92</v>
      </c>
      <c r="D1800" s="1">
        <v>0</v>
      </c>
      <c r="E1800" s="1">
        <v>14515.92</v>
      </c>
      <c r="F1800" s="6">
        <v>0</v>
      </c>
    </row>
    <row r="1801" spans="1:6" x14ac:dyDescent="0.25">
      <c r="A1801" s="24" t="s">
        <v>298</v>
      </c>
      <c r="B1801" s="1">
        <v>2342671.66</v>
      </c>
      <c r="C1801" s="1">
        <v>2223098.4700000002</v>
      </c>
      <c r="D1801" s="1">
        <v>0</v>
      </c>
      <c r="E1801" s="1">
        <v>2223098.4700000002</v>
      </c>
      <c r="F1801" s="6">
        <v>0</v>
      </c>
    </row>
    <row r="1802" spans="1:6" x14ac:dyDescent="0.25">
      <c r="A1802" s="24" t="s">
        <v>299</v>
      </c>
      <c r="B1802" s="1">
        <v>1021448.94</v>
      </c>
      <c r="C1802" s="1">
        <v>1023612.8899999999</v>
      </c>
      <c r="D1802" s="1">
        <v>0</v>
      </c>
      <c r="E1802" s="1">
        <v>1023612.8899999999</v>
      </c>
      <c r="F1802" s="6">
        <v>0</v>
      </c>
    </row>
    <row r="1803" spans="1:6" x14ac:dyDescent="0.25">
      <c r="A1803" s="24" t="s">
        <v>300</v>
      </c>
      <c r="B1803" s="1">
        <v>264</v>
      </c>
      <c r="C1803" s="1">
        <v>264</v>
      </c>
      <c r="D1803" s="1">
        <v>-153.37</v>
      </c>
      <c r="E1803" s="1">
        <v>110.63</v>
      </c>
      <c r="F1803" s="6">
        <v>-0.58094696969696968</v>
      </c>
    </row>
    <row r="1804" spans="1:6" x14ac:dyDescent="0.25">
      <c r="A1804" s="24" t="s">
        <v>301</v>
      </c>
      <c r="B1804" s="1">
        <v>2112</v>
      </c>
      <c r="C1804" s="1">
        <v>2112</v>
      </c>
      <c r="D1804" s="1">
        <v>-79.2</v>
      </c>
      <c r="E1804" s="1">
        <v>2032.8</v>
      </c>
      <c r="F1804" s="6">
        <v>-3.7499999999999999E-2</v>
      </c>
    </row>
    <row r="1805" spans="1:6" x14ac:dyDescent="0.25">
      <c r="A1805" s="24" t="s">
        <v>302</v>
      </c>
      <c r="B1805" s="1">
        <v>72.58</v>
      </c>
      <c r="C1805" s="1">
        <v>72.58</v>
      </c>
      <c r="D1805" s="1">
        <v>-72.58</v>
      </c>
      <c r="E1805" s="1">
        <v>0</v>
      </c>
      <c r="F1805" s="6">
        <v>-1</v>
      </c>
    </row>
    <row r="1806" spans="1:6" x14ac:dyDescent="0.25">
      <c r="A1806" s="24" t="s">
        <v>303</v>
      </c>
      <c r="B1806" s="1">
        <v>435.48</v>
      </c>
      <c r="C1806" s="1">
        <v>435.48</v>
      </c>
      <c r="D1806" s="1">
        <v>-210.77</v>
      </c>
      <c r="E1806" s="1">
        <v>224.71</v>
      </c>
      <c r="F1806" s="6">
        <v>-0.48399467254523743</v>
      </c>
    </row>
    <row r="1807" spans="1:6" x14ac:dyDescent="0.25">
      <c r="A1807" s="24" t="s">
        <v>304</v>
      </c>
      <c r="B1807" s="1">
        <v>257002</v>
      </c>
      <c r="C1807" s="1">
        <v>257002</v>
      </c>
      <c r="D1807" s="1">
        <v>-108258.36</v>
      </c>
      <c r="E1807" s="1">
        <v>148743.64000000001</v>
      </c>
      <c r="F1807" s="6">
        <v>-0.4212354767667178</v>
      </c>
    </row>
    <row r="1808" spans="1:6" x14ac:dyDescent="0.25">
      <c r="A1808" s="24" t="s">
        <v>305</v>
      </c>
      <c r="B1808" s="1">
        <v>227902.93</v>
      </c>
      <c r="C1808" s="1">
        <v>227902.93</v>
      </c>
      <c r="D1808" s="1">
        <v>6756.38</v>
      </c>
      <c r="E1808" s="1">
        <v>234659.31</v>
      </c>
      <c r="F1808" s="6">
        <v>2.9645867211974854E-2</v>
      </c>
    </row>
    <row r="1809" spans="1:6" x14ac:dyDescent="0.25">
      <c r="A1809" s="24" t="s">
        <v>306</v>
      </c>
      <c r="B1809" s="1">
        <v>504408</v>
      </c>
      <c r="C1809" s="1">
        <v>602078</v>
      </c>
      <c r="D1809" s="1">
        <v>0</v>
      </c>
      <c r="E1809" s="1">
        <v>602078</v>
      </c>
      <c r="F1809" s="6">
        <v>0</v>
      </c>
    </row>
    <row r="1810" spans="1:6" x14ac:dyDescent="0.25">
      <c r="A1810" s="24" t="s">
        <v>307</v>
      </c>
      <c r="B1810" s="1">
        <v>36799.160000000003</v>
      </c>
      <c r="C1810" s="1">
        <v>36799.160000000003</v>
      </c>
      <c r="D1810" s="1">
        <v>-18160.080000000002</v>
      </c>
      <c r="E1810" s="1">
        <v>18639.080000000002</v>
      </c>
      <c r="F1810" s="6">
        <v>-0.4934916992670485</v>
      </c>
    </row>
    <row r="1811" spans="1:6" x14ac:dyDescent="0.25">
      <c r="A1811" s="24" t="s">
        <v>308</v>
      </c>
      <c r="B1811" s="1">
        <v>70517.399999999994</v>
      </c>
      <c r="C1811" s="1">
        <v>70517.399999999994</v>
      </c>
      <c r="D1811" s="1">
        <v>1057.01</v>
      </c>
      <c r="E1811" s="1">
        <v>71574.409999999989</v>
      </c>
      <c r="F1811" s="6">
        <v>1.4989350146205052E-2</v>
      </c>
    </row>
    <row r="1812" spans="1:6" x14ac:dyDescent="0.25">
      <c r="A1812" s="24" t="s">
        <v>309</v>
      </c>
      <c r="B1812" s="1">
        <v>3556103</v>
      </c>
      <c r="C1812" s="1">
        <v>3575193.11</v>
      </c>
      <c r="D1812" s="1">
        <v>-51403.37</v>
      </c>
      <c r="E1812" s="1">
        <v>3523789.7399999998</v>
      </c>
      <c r="F1812" s="6">
        <v>-1.4377788393086271E-2</v>
      </c>
    </row>
    <row r="1813" spans="1:6" x14ac:dyDescent="0.25">
      <c r="A1813" s="24" t="s">
        <v>310</v>
      </c>
      <c r="B1813" s="1">
        <v>2342671.66</v>
      </c>
      <c r="C1813" s="1">
        <v>2343320.79</v>
      </c>
      <c r="D1813" s="1">
        <v>-157545.54999999999</v>
      </c>
      <c r="E1813" s="1">
        <v>2185775.2400000002</v>
      </c>
      <c r="F1813" s="6">
        <v>-6.7231746789563535E-2</v>
      </c>
    </row>
    <row r="1814" spans="1:6" x14ac:dyDescent="0.25">
      <c r="A1814" s="24" t="s">
        <v>311</v>
      </c>
      <c r="B1814" s="1">
        <v>189194.33</v>
      </c>
      <c r="C1814" s="1">
        <v>189194.33</v>
      </c>
      <c r="D1814" s="1">
        <v>0</v>
      </c>
      <c r="E1814" s="1">
        <v>189194.33</v>
      </c>
      <c r="F1814" s="6">
        <v>0</v>
      </c>
    </row>
    <row r="1815" spans="1:6" x14ac:dyDescent="0.25">
      <c r="A1815" s="21" t="s">
        <v>142</v>
      </c>
      <c r="B1815" s="1">
        <v>23960917.419999994</v>
      </c>
      <c r="C1815" s="1">
        <v>23960917.419999994</v>
      </c>
      <c r="D1815" s="1">
        <v>-9195941.2000000011</v>
      </c>
      <c r="E1815" s="1">
        <v>14764976.219999999</v>
      </c>
      <c r="F1815" s="6">
        <v>-0.38378919466264755</v>
      </c>
    </row>
    <row r="1816" spans="1:6" x14ac:dyDescent="0.25">
      <c r="A1816" s="22" t="s">
        <v>185</v>
      </c>
      <c r="B1816" s="1">
        <v>276668.55000000005</v>
      </c>
      <c r="C1816" s="1">
        <v>276668.55000000005</v>
      </c>
      <c r="D1816" s="1">
        <v>-111761.15</v>
      </c>
      <c r="E1816" s="1">
        <v>164907.40000000002</v>
      </c>
      <c r="F1816" s="6">
        <v>-0.40395321405342233</v>
      </c>
    </row>
    <row r="1817" spans="1:6" x14ac:dyDescent="0.25">
      <c r="A1817" s="23" t="s">
        <v>27</v>
      </c>
      <c r="B1817" s="1">
        <v>16573.349999999999</v>
      </c>
      <c r="C1817" s="1">
        <v>16573.349999999999</v>
      </c>
      <c r="D1817" s="1">
        <v>-16573.349999999999</v>
      </c>
      <c r="E1817" s="1">
        <v>0</v>
      </c>
      <c r="F1817" s="6">
        <v>-1</v>
      </c>
    </row>
    <row r="1818" spans="1:6" x14ac:dyDescent="0.25">
      <c r="A1818" s="24" t="s">
        <v>403</v>
      </c>
      <c r="B1818" s="1">
        <v>16573.349999999999</v>
      </c>
      <c r="C1818" s="1">
        <v>16573.349999999999</v>
      </c>
      <c r="D1818" s="1">
        <v>-16573.349999999999</v>
      </c>
      <c r="E1818" s="1">
        <v>0</v>
      </c>
      <c r="F1818" s="6">
        <v>-1</v>
      </c>
    </row>
    <row r="1819" spans="1:6" x14ac:dyDescent="0.25">
      <c r="A1819" s="23" t="s">
        <v>28</v>
      </c>
      <c r="B1819" s="1">
        <v>260095.2</v>
      </c>
      <c r="C1819" s="1">
        <v>260095.2</v>
      </c>
      <c r="D1819" s="1">
        <v>-95187.8</v>
      </c>
      <c r="E1819" s="1">
        <v>164907.40000000002</v>
      </c>
      <c r="F1819" s="6">
        <v>-0.36597292068442633</v>
      </c>
    </row>
    <row r="1820" spans="1:6" x14ac:dyDescent="0.25">
      <c r="A1820" s="24" t="s">
        <v>325</v>
      </c>
      <c r="B1820" s="1">
        <v>205595.2</v>
      </c>
      <c r="C1820" s="1">
        <v>205595.2</v>
      </c>
      <c r="D1820" s="1">
        <v>-40687.800000000003</v>
      </c>
      <c r="E1820" s="1">
        <v>164907.40000000002</v>
      </c>
      <c r="F1820" s="6">
        <v>-0.19790248021354584</v>
      </c>
    </row>
    <row r="1821" spans="1:6" x14ac:dyDescent="0.25">
      <c r="A1821" s="24" t="s">
        <v>314</v>
      </c>
      <c r="B1821" s="1">
        <v>54500</v>
      </c>
      <c r="C1821" s="1">
        <v>54500</v>
      </c>
      <c r="D1821" s="1">
        <v>-54500</v>
      </c>
      <c r="E1821" s="1">
        <v>0</v>
      </c>
      <c r="F1821" s="6">
        <v>-1</v>
      </c>
    </row>
    <row r="1822" spans="1:6" x14ac:dyDescent="0.25">
      <c r="A1822" s="22" t="s">
        <v>186</v>
      </c>
      <c r="B1822" s="1">
        <v>35031.81</v>
      </c>
      <c r="C1822" s="1">
        <v>35031.81</v>
      </c>
      <c r="D1822" s="1">
        <v>-33993.910000000003</v>
      </c>
      <c r="E1822" s="1">
        <v>1037.9000000000001</v>
      </c>
      <c r="F1822" s="6">
        <v>-0.97037264132227274</v>
      </c>
    </row>
    <row r="1823" spans="1:6" x14ac:dyDescent="0.25">
      <c r="A1823" s="23" t="s">
        <v>27</v>
      </c>
      <c r="B1823" s="1">
        <v>21231.81</v>
      </c>
      <c r="C1823" s="1">
        <v>21231.81</v>
      </c>
      <c r="D1823" s="1">
        <v>-20193.91</v>
      </c>
      <c r="E1823" s="1">
        <v>1037.9000000000001</v>
      </c>
      <c r="F1823" s="6">
        <v>-0.9511158021854943</v>
      </c>
    </row>
    <row r="1824" spans="1:6" x14ac:dyDescent="0.25">
      <c r="A1824" s="24" t="s">
        <v>275</v>
      </c>
      <c r="B1824" s="1">
        <v>3571.36</v>
      </c>
      <c r="C1824" s="1">
        <v>3571.36</v>
      </c>
      <c r="D1824" s="1">
        <v>-3571.36</v>
      </c>
      <c r="E1824" s="1">
        <v>0</v>
      </c>
      <c r="F1824" s="6">
        <v>-1</v>
      </c>
    </row>
    <row r="1825" spans="1:6" x14ac:dyDescent="0.25">
      <c r="A1825" s="24" t="s">
        <v>403</v>
      </c>
      <c r="B1825" s="1">
        <v>5600</v>
      </c>
      <c r="C1825" s="1">
        <v>5600</v>
      </c>
      <c r="D1825" s="1">
        <v>-5600</v>
      </c>
      <c r="E1825" s="1">
        <v>0</v>
      </c>
      <c r="F1825" s="6">
        <v>-1</v>
      </c>
    </row>
    <row r="1826" spans="1:6" x14ac:dyDescent="0.25">
      <c r="A1826" s="24" t="s">
        <v>316</v>
      </c>
      <c r="B1826" s="1">
        <v>640</v>
      </c>
      <c r="C1826" s="1">
        <v>640</v>
      </c>
      <c r="D1826" s="1">
        <v>-10</v>
      </c>
      <c r="E1826" s="1">
        <v>630</v>
      </c>
      <c r="F1826" s="6">
        <v>-1.5625E-2</v>
      </c>
    </row>
    <row r="1827" spans="1:6" x14ac:dyDescent="0.25">
      <c r="A1827" s="24" t="s">
        <v>349</v>
      </c>
      <c r="B1827" s="1">
        <v>2150</v>
      </c>
      <c r="C1827" s="1">
        <v>2150</v>
      </c>
      <c r="D1827" s="1">
        <v>-2150</v>
      </c>
      <c r="E1827" s="1">
        <v>0</v>
      </c>
      <c r="F1827" s="6">
        <v>-1</v>
      </c>
    </row>
    <row r="1828" spans="1:6" x14ac:dyDescent="0.25">
      <c r="A1828" s="24" t="s">
        <v>352</v>
      </c>
      <c r="B1828" s="1">
        <v>8862.4500000000007</v>
      </c>
      <c r="C1828" s="1">
        <v>8862.4500000000007</v>
      </c>
      <c r="D1828" s="1">
        <v>-8862.4500000000007</v>
      </c>
      <c r="E1828" s="1">
        <v>0</v>
      </c>
      <c r="F1828" s="6">
        <v>-1</v>
      </c>
    </row>
    <row r="1829" spans="1:6" x14ac:dyDescent="0.25">
      <c r="A1829" s="24" t="s">
        <v>378</v>
      </c>
      <c r="B1829" s="1">
        <v>408</v>
      </c>
      <c r="C1829" s="1">
        <v>408</v>
      </c>
      <c r="D1829" s="1">
        <v>-0.1</v>
      </c>
      <c r="E1829" s="1">
        <v>407.9</v>
      </c>
      <c r="F1829" s="6">
        <v>-2.4509803921568627E-4</v>
      </c>
    </row>
    <row r="1830" spans="1:6" x14ac:dyDescent="0.25">
      <c r="A1830" s="23" t="s">
        <v>28</v>
      </c>
      <c r="B1830" s="1">
        <v>13800</v>
      </c>
      <c r="C1830" s="1">
        <v>13800</v>
      </c>
      <c r="D1830" s="1">
        <v>-13800</v>
      </c>
      <c r="E1830" s="1">
        <v>0</v>
      </c>
      <c r="F1830" s="6">
        <v>-1</v>
      </c>
    </row>
    <row r="1831" spans="1:6" x14ac:dyDescent="0.25">
      <c r="A1831" s="24" t="s">
        <v>325</v>
      </c>
      <c r="B1831" s="1">
        <v>5000</v>
      </c>
      <c r="C1831" s="1">
        <v>5000</v>
      </c>
      <c r="D1831" s="1">
        <v>-5000</v>
      </c>
      <c r="E1831" s="1">
        <v>0</v>
      </c>
      <c r="F1831" s="6">
        <v>-1</v>
      </c>
    </row>
    <row r="1832" spans="1:6" x14ac:dyDescent="0.25">
      <c r="A1832" s="24" t="s">
        <v>314</v>
      </c>
      <c r="B1832" s="1">
        <v>8800</v>
      </c>
      <c r="C1832" s="1">
        <v>8800</v>
      </c>
      <c r="D1832" s="1">
        <v>-8800</v>
      </c>
      <c r="E1832" s="1">
        <v>0</v>
      </c>
      <c r="F1832" s="6">
        <v>-1</v>
      </c>
    </row>
    <row r="1833" spans="1:6" x14ac:dyDescent="0.25">
      <c r="A1833" s="22" t="s">
        <v>187</v>
      </c>
      <c r="B1833" s="1">
        <v>19884487.030000001</v>
      </c>
      <c r="C1833" s="1">
        <v>19884487.029999997</v>
      </c>
      <c r="D1833" s="1">
        <v>-7538882.5999999996</v>
      </c>
      <c r="E1833" s="1">
        <v>12345604.43</v>
      </c>
      <c r="F1833" s="6">
        <v>-0.3791338739906131</v>
      </c>
    </row>
    <row r="1834" spans="1:6" x14ac:dyDescent="0.25">
      <c r="A1834" s="23" t="s">
        <v>27</v>
      </c>
      <c r="B1834" s="1">
        <v>6454011.2699999996</v>
      </c>
      <c r="C1834" s="1">
        <v>9902650.1399999987</v>
      </c>
      <c r="D1834" s="1">
        <v>-1672551.37</v>
      </c>
      <c r="E1834" s="1">
        <v>8230098.7700000014</v>
      </c>
      <c r="F1834" s="6">
        <v>-0.16889937000238203</v>
      </c>
    </row>
    <row r="1835" spans="1:6" x14ac:dyDescent="0.25">
      <c r="A1835" s="24" t="s">
        <v>386</v>
      </c>
      <c r="B1835" s="1">
        <v>68000</v>
      </c>
      <c r="C1835" s="1">
        <v>68000</v>
      </c>
      <c r="D1835" s="1">
        <v>-28000</v>
      </c>
      <c r="E1835" s="1">
        <v>40000</v>
      </c>
      <c r="F1835" s="6">
        <v>-0.41176470588235292</v>
      </c>
    </row>
    <row r="1836" spans="1:6" x14ac:dyDescent="0.25">
      <c r="A1836" s="24" t="s">
        <v>275</v>
      </c>
      <c r="B1836" s="1">
        <v>568799.62</v>
      </c>
      <c r="C1836" s="1">
        <v>735345.62</v>
      </c>
      <c r="D1836" s="1">
        <v>-89666.23</v>
      </c>
      <c r="E1836" s="1">
        <v>645679.39</v>
      </c>
      <c r="F1836" s="6">
        <v>-0.12193753190506526</v>
      </c>
    </row>
    <row r="1837" spans="1:6" x14ac:dyDescent="0.25">
      <c r="A1837" s="24" t="s">
        <v>276</v>
      </c>
      <c r="B1837" s="1">
        <v>0</v>
      </c>
      <c r="C1837" s="1">
        <v>112000</v>
      </c>
      <c r="D1837" s="1">
        <v>-32483.64</v>
      </c>
      <c r="E1837" s="1">
        <v>79516.36</v>
      </c>
      <c r="F1837" s="6">
        <v>-0.29003249999999997</v>
      </c>
    </row>
    <row r="1838" spans="1:6" x14ac:dyDescent="0.25">
      <c r="A1838" s="24" t="s">
        <v>315</v>
      </c>
      <c r="B1838" s="1">
        <v>0</v>
      </c>
      <c r="C1838" s="1">
        <v>207594.26</v>
      </c>
      <c r="D1838" s="1">
        <v>0</v>
      </c>
      <c r="E1838" s="1">
        <v>207594.26</v>
      </c>
      <c r="F1838" s="6">
        <v>0</v>
      </c>
    </row>
    <row r="1839" spans="1:6" x14ac:dyDescent="0.25">
      <c r="A1839" s="24" t="s">
        <v>359</v>
      </c>
      <c r="B1839" s="1">
        <v>454826.78</v>
      </c>
      <c r="C1839" s="1">
        <v>1915579.52</v>
      </c>
      <c r="D1839" s="1">
        <v>-243368.38</v>
      </c>
      <c r="E1839" s="1">
        <v>1672211.1400000001</v>
      </c>
      <c r="F1839" s="6">
        <v>-0.1270468688243232</v>
      </c>
    </row>
    <row r="1840" spans="1:6" x14ac:dyDescent="0.25">
      <c r="A1840" s="24" t="s">
        <v>326</v>
      </c>
      <c r="B1840" s="1">
        <v>3500</v>
      </c>
      <c r="C1840" s="1">
        <v>3500</v>
      </c>
      <c r="D1840" s="1">
        <v>0</v>
      </c>
      <c r="E1840" s="1">
        <v>3500</v>
      </c>
      <c r="F1840" s="6">
        <v>0</v>
      </c>
    </row>
    <row r="1841" spans="1:6" x14ac:dyDescent="0.25">
      <c r="A1841" s="24" t="s">
        <v>318</v>
      </c>
      <c r="B1841" s="1">
        <v>267847.34000000003</v>
      </c>
      <c r="C1841" s="1">
        <v>281847.34000000003</v>
      </c>
      <c r="D1841" s="1">
        <v>-75354.080000000002</v>
      </c>
      <c r="E1841" s="1">
        <v>206493.26</v>
      </c>
      <c r="F1841" s="6">
        <v>-0.2673577831176267</v>
      </c>
    </row>
    <row r="1842" spans="1:6" x14ac:dyDescent="0.25">
      <c r="A1842" s="24" t="s">
        <v>404</v>
      </c>
      <c r="B1842" s="1">
        <v>751887.45</v>
      </c>
      <c r="C1842" s="1">
        <v>1074229.5899999999</v>
      </c>
      <c r="D1842" s="1">
        <v>-332230.33</v>
      </c>
      <c r="E1842" s="1">
        <v>741999.25999999978</v>
      </c>
      <c r="F1842" s="6">
        <v>-0.30927311358086873</v>
      </c>
    </row>
    <row r="1843" spans="1:6" x14ac:dyDescent="0.25">
      <c r="A1843" s="24" t="s">
        <v>319</v>
      </c>
      <c r="B1843" s="1">
        <v>11082</v>
      </c>
      <c r="C1843" s="1">
        <v>11082</v>
      </c>
      <c r="D1843" s="1">
        <v>-6585.28</v>
      </c>
      <c r="E1843" s="1">
        <v>4496.72</v>
      </c>
      <c r="F1843" s="6">
        <v>-0.59423208807074535</v>
      </c>
    </row>
    <row r="1844" spans="1:6" x14ac:dyDescent="0.25">
      <c r="A1844" s="24" t="s">
        <v>382</v>
      </c>
      <c r="B1844" s="1">
        <v>56754.51</v>
      </c>
      <c r="C1844" s="1">
        <v>56754.51</v>
      </c>
      <c r="D1844" s="1">
        <v>0</v>
      </c>
      <c r="E1844" s="1">
        <v>56754.51</v>
      </c>
      <c r="F1844" s="6">
        <v>0</v>
      </c>
    </row>
    <row r="1845" spans="1:6" x14ac:dyDescent="0.25">
      <c r="A1845" s="24" t="s">
        <v>403</v>
      </c>
      <c r="B1845" s="1">
        <v>16000</v>
      </c>
      <c r="C1845" s="1">
        <v>16000</v>
      </c>
      <c r="D1845" s="1">
        <v>-13000</v>
      </c>
      <c r="E1845" s="1">
        <v>3000</v>
      </c>
      <c r="F1845" s="6">
        <v>-0.8125</v>
      </c>
    </row>
    <row r="1846" spans="1:6" x14ac:dyDescent="0.25">
      <c r="A1846" s="24" t="s">
        <v>313</v>
      </c>
      <c r="B1846" s="1">
        <v>80355.929999999993</v>
      </c>
      <c r="C1846" s="1">
        <v>80355.929999999993</v>
      </c>
      <c r="D1846" s="1">
        <v>0</v>
      </c>
      <c r="E1846" s="1">
        <v>80355.929999999993</v>
      </c>
      <c r="F1846" s="6">
        <v>0</v>
      </c>
    </row>
    <row r="1847" spans="1:6" x14ac:dyDescent="0.25">
      <c r="A1847" s="24" t="s">
        <v>316</v>
      </c>
      <c r="B1847" s="1">
        <v>1787832.17</v>
      </c>
      <c r="C1847" s="1">
        <v>1904652.0599999998</v>
      </c>
      <c r="D1847" s="1">
        <v>-91815.89</v>
      </c>
      <c r="E1847" s="1">
        <v>1812836.17</v>
      </c>
      <c r="F1847" s="6">
        <v>-4.8206122224759521E-2</v>
      </c>
    </row>
    <row r="1848" spans="1:6" x14ac:dyDescent="0.25">
      <c r="A1848" s="24" t="s">
        <v>405</v>
      </c>
      <c r="B1848" s="1">
        <v>76552.070000000007</v>
      </c>
      <c r="C1848" s="1">
        <v>467522.68</v>
      </c>
      <c r="D1848" s="1">
        <v>-39573.129999999997</v>
      </c>
      <c r="E1848" s="1">
        <v>427949.55</v>
      </c>
      <c r="F1848" s="6">
        <v>-8.4644300036952211E-2</v>
      </c>
    </row>
    <row r="1849" spans="1:6" x14ac:dyDescent="0.25">
      <c r="A1849" s="24" t="s">
        <v>322</v>
      </c>
      <c r="B1849" s="1">
        <v>53600</v>
      </c>
      <c r="C1849" s="1">
        <v>117600</v>
      </c>
      <c r="D1849" s="1">
        <v>-42257.83</v>
      </c>
      <c r="E1849" s="1">
        <v>75342.17</v>
      </c>
      <c r="F1849" s="6">
        <v>-0.35933528911564627</v>
      </c>
    </row>
    <row r="1850" spans="1:6" x14ac:dyDescent="0.25">
      <c r="A1850" s="24" t="s">
        <v>347</v>
      </c>
      <c r="B1850" s="1">
        <v>0</v>
      </c>
      <c r="C1850" s="1">
        <v>112.19</v>
      </c>
      <c r="D1850" s="1">
        <v>0</v>
      </c>
      <c r="E1850" s="1">
        <v>112.19</v>
      </c>
      <c r="F1850" s="6">
        <v>0</v>
      </c>
    </row>
    <row r="1851" spans="1:6" x14ac:dyDescent="0.25">
      <c r="A1851" s="24" t="s">
        <v>362</v>
      </c>
      <c r="B1851" s="1">
        <v>0</v>
      </c>
      <c r="C1851" s="1">
        <v>6000</v>
      </c>
      <c r="D1851" s="1">
        <v>-171.52</v>
      </c>
      <c r="E1851" s="1">
        <v>5828.48</v>
      </c>
      <c r="F1851" s="6">
        <v>-2.858666666666667E-2</v>
      </c>
    </row>
    <row r="1852" spans="1:6" x14ac:dyDescent="0.25">
      <c r="A1852" s="24" t="s">
        <v>406</v>
      </c>
      <c r="B1852" s="1">
        <v>0</v>
      </c>
      <c r="C1852" s="1">
        <v>78.400000000000006</v>
      </c>
      <c r="D1852" s="1">
        <v>0</v>
      </c>
      <c r="E1852" s="1">
        <v>78.400000000000006</v>
      </c>
      <c r="F1852" s="6">
        <v>0</v>
      </c>
    </row>
    <row r="1853" spans="1:6" x14ac:dyDescent="0.25">
      <c r="A1853" s="24" t="s">
        <v>407</v>
      </c>
      <c r="B1853" s="1">
        <v>0</v>
      </c>
      <c r="C1853" s="1">
        <v>2564.8000000000002</v>
      </c>
      <c r="D1853" s="1">
        <v>0</v>
      </c>
      <c r="E1853" s="1">
        <v>2564.8000000000002</v>
      </c>
      <c r="F1853" s="6">
        <v>0</v>
      </c>
    </row>
    <row r="1854" spans="1:6" x14ac:dyDescent="0.25">
      <c r="A1854" s="24" t="s">
        <v>367</v>
      </c>
      <c r="B1854" s="1">
        <v>0</v>
      </c>
      <c r="C1854" s="1">
        <v>65.709999999999994</v>
      </c>
      <c r="D1854" s="1">
        <v>0</v>
      </c>
      <c r="E1854" s="1">
        <v>65.709999999999994</v>
      </c>
      <c r="F1854" s="6">
        <v>0</v>
      </c>
    </row>
    <row r="1855" spans="1:6" x14ac:dyDescent="0.25">
      <c r="A1855" s="24" t="s">
        <v>349</v>
      </c>
      <c r="B1855" s="1">
        <v>97428.4</v>
      </c>
      <c r="C1855" s="1">
        <v>124613.10999999999</v>
      </c>
      <c r="D1855" s="1">
        <v>0</v>
      </c>
      <c r="E1855" s="1">
        <v>124613.10999999999</v>
      </c>
      <c r="F1855" s="6">
        <v>0</v>
      </c>
    </row>
    <row r="1856" spans="1:6" x14ac:dyDescent="0.25">
      <c r="A1856" s="24" t="s">
        <v>408</v>
      </c>
      <c r="B1856" s="1">
        <v>2154545</v>
      </c>
      <c r="C1856" s="1">
        <v>2426713.7800000003</v>
      </c>
      <c r="D1856" s="1">
        <v>-573046.85</v>
      </c>
      <c r="E1856" s="1">
        <v>1853666.9300000002</v>
      </c>
      <c r="F1856" s="6">
        <v>-0.23614109530461394</v>
      </c>
    </row>
    <row r="1857" spans="1:6" x14ac:dyDescent="0.25">
      <c r="A1857" s="24" t="s">
        <v>409</v>
      </c>
      <c r="B1857" s="1">
        <v>0</v>
      </c>
      <c r="C1857" s="1">
        <v>280060.09999999998</v>
      </c>
      <c r="D1857" s="1">
        <v>-99998.21</v>
      </c>
      <c r="E1857" s="1">
        <v>180061.88999999996</v>
      </c>
      <c r="F1857" s="6">
        <v>-0.35705982394493185</v>
      </c>
    </row>
    <row r="1858" spans="1:6" x14ac:dyDescent="0.25">
      <c r="A1858" s="24" t="s">
        <v>410</v>
      </c>
      <c r="B1858" s="1">
        <v>0</v>
      </c>
      <c r="C1858" s="1">
        <v>3387.44</v>
      </c>
      <c r="D1858" s="1">
        <v>0</v>
      </c>
      <c r="E1858" s="1">
        <v>3387.44</v>
      </c>
      <c r="F1858" s="6">
        <v>0</v>
      </c>
    </row>
    <row r="1859" spans="1:6" x14ac:dyDescent="0.25">
      <c r="A1859" s="24" t="s">
        <v>394</v>
      </c>
      <c r="B1859" s="1">
        <v>5000</v>
      </c>
      <c r="C1859" s="1">
        <v>5000</v>
      </c>
      <c r="D1859" s="1">
        <v>-5000</v>
      </c>
      <c r="E1859" s="1">
        <v>0</v>
      </c>
      <c r="F1859" s="6">
        <v>-1</v>
      </c>
    </row>
    <row r="1860" spans="1:6" x14ac:dyDescent="0.25">
      <c r="A1860" s="24" t="s">
        <v>317</v>
      </c>
      <c r="B1860" s="1">
        <v>0</v>
      </c>
      <c r="C1860" s="1">
        <v>221.5</v>
      </c>
      <c r="D1860" s="1">
        <v>0</v>
      </c>
      <c r="E1860" s="1">
        <v>221.5</v>
      </c>
      <c r="F1860" s="6">
        <v>0</v>
      </c>
    </row>
    <row r="1861" spans="1:6" x14ac:dyDescent="0.25">
      <c r="A1861" s="24" t="s">
        <v>377</v>
      </c>
      <c r="B1861" s="1">
        <v>0</v>
      </c>
      <c r="C1861" s="1">
        <v>1769.6</v>
      </c>
      <c r="D1861" s="1">
        <v>0</v>
      </c>
      <c r="E1861" s="1">
        <v>1769.6</v>
      </c>
      <c r="F1861" s="6">
        <v>0</v>
      </c>
    </row>
    <row r="1862" spans="1:6" x14ac:dyDescent="0.25">
      <c r="A1862" s="23" t="s">
        <v>42</v>
      </c>
      <c r="B1862" s="1">
        <v>5000000.46</v>
      </c>
      <c r="C1862" s="1">
        <v>5000000.46</v>
      </c>
      <c r="D1862" s="1">
        <v>-2500000</v>
      </c>
      <c r="E1862" s="1">
        <v>2500000.46</v>
      </c>
      <c r="F1862" s="6">
        <v>-0.49999995400000424</v>
      </c>
    </row>
    <row r="1863" spans="1:6" x14ac:dyDescent="0.25">
      <c r="A1863" s="24" t="s">
        <v>411</v>
      </c>
      <c r="B1863" s="1">
        <v>5000000.46</v>
      </c>
      <c r="C1863" s="1">
        <v>5000000.46</v>
      </c>
      <c r="D1863" s="1">
        <v>-2500000</v>
      </c>
      <c r="E1863" s="1">
        <v>2500000.46</v>
      </c>
      <c r="F1863" s="6">
        <v>-0.49999995400000424</v>
      </c>
    </row>
    <row r="1864" spans="1:6" x14ac:dyDescent="0.25">
      <c r="A1864" s="23" t="s">
        <v>33</v>
      </c>
      <c r="B1864" s="1">
        <v>5081379.0999999996</v>
      </c>
      <c r="C1864" s="1">
        <v>1441018.2999999998</v>
      </c>
      <c r="D1864" s="1">
        <v>-146018.29999999999</v>
      </c>
      <c r="E1864" s="1">
        <v>1294999.9999999998</v>
      </c>
      <c r="F1864" s="6">
        <v>-0.1013299414726378</v>
      </c>
    </row>
    <row r="1865" spans="1:6" x14ac:dyDescent="0.25">
      <c r="A1865" s="24" t="s">
        <v>280</v>
      </c>
      <c r="B1865" s="1">
        <v>5081379.0999999996</v>
      </c>
      <c r="C1865" s="1">
        <v>1441018.2999999998</v>
      </c>
      <c r="D1865" s="1">
        <v>-146018.29999999999</v>
      </c>
      <c r="E1865" s="1">
        <v>1294999.9999999998</v>
      </c>
      <c r="F1865" s="6">
        <v>-0.1013299414726378</v>
      </c>
    </row>
    <row r="1866" spans="1:6" x14ac:dyDescent="0.25">
      <c r="A1866" s="23" t="s">
        <v>28</v>
      </c>
      <c r="B1866" s="1">
        <v>3349096.2</v>
      </c>
      <c r="C1866" s="1">
        <v>3540818.1300000004</v>
      </c>
      <c r="D1866" s="1">
        <v>-3220312.93</v>
      </c>
      <c r="E1866" s="1">
        <v>320505.2</v>
      </c>
      <c r="F1866" s="6">
        <v>-0.90948272737182345</v>
      </c>
    </row>
    <row r="1867" spans="1:6" x14ac:dyDescent="0.25">
      <c r="A1867" s="24" t="s">
        <v>325</v>
      </c>
      <c r="B1867" s="1">
        <v>3052296.2</v>
      </c>
      <c r="C1867" s="1">
        <v>3040202.93</v>
      </c>
      <c r="D1867" s="1">
        <v>-2723512.93</v>
      </c>
      <c r="E1867" s="1">
        <v>316690</v>
      </c>
      <c r="F1867" s="6">
        <v>-0.89583261141058113</v>
      </c>
    </row>
    <row r="1868" spans="1:6" x14ac:dyDescent="0.25">
      <c r="A1868" s="24" t="s">
        <v>393</v>
      </c>
      <c r="B1868" s="1">
        <v>0</v>
      </c>
      <c r="C1868" s="1">
        <v>3815.2</v>
      </c>
      <c r="D1868" s="1">
        <v>0</v>
      </c>
      <c r="E1868" s="1">
        <v>3815.2</v>
      </c>
      <c r="F1868" s="6">
        <v>0</v>
      </c>
    </row>
    <row r="1869" spans="1:6" x14ac:dyDescent="0.25">
      <c r="A1869" s="24" t="s">
        <v>314</v>
      </c>
      <c r="B1869" s="1">
        <v>296800</v>
      </c>
      <c r="C1869" s="1">
        <v>296800</v>
      </c>
      <c r="D1869" s="1">
        <v>-296800</v>
      </c>
      <c r="E1869" s="1">
        <v>0</v>
      </c>
      <c r="F1869" s="6">
        <v>-1</v>
      </c>
    </row>
    <row r="1870" spans="1:6" x14ac:dyDescent="0.25">
      <c r="A1870" s="24" t="s">
        <v>412</v>
      </c>
      <c r="B1870" s="1">
        <v>0</v>
      </c>
      <c r="C1870" s="1">
        <v>200000</v>
      </c>
      <c r="D1870" s="1">
        <v>-200000</v>
      </c>
      <c r="E1870" s="1">
        <v>0</v>
      </c>
      <c r="F1870" s="6">
        <v>-1</v>
      </c>
    </row>
    <row r="1871" spans="1:6" x14ac:dyDescent="0.25">
      <c r="A1871" s="22" t="s">
        <v>188</v>
      </c>
      <c r="B1871" s="1">
        <v>3764730.0300000003</v>
      </c>
      <c r="C1871" s="1">
        <v>3764730.0300000003</v>
      </c>
      <c r="D1871" s="1">
        <v>-1511303.54</v>
      </c>
      <c r="E1871" s="1">
        <v>2253426.4900000002</v>
      </c>
      <c r="F1871" s="6">
        <v>-0.40143742790502296</v>
      </c>
    </row>
    <row r="1872" spans="1:6" x14ac:dyDescent="0.25">
      <c r="A1872" s="23" t="s">
        <v>27</v>
      </c>
      <c r="B1872" s="1">
        <v>1874669.4100000001</v>
      </c>
      <c r="C1872" s="1">
        <v>1874669.4100000001</v>
      </c>
      <c r="D1872" s="1">
        <v>-434667.13</v>
      </c>
      <c r="E1872" s="1">
        <v>1440002.2800000003</v>
      </c>
      <c r="F1872" s="6">
        <v>-0.23186335024264357</v>
      </c>
    </row>
    <row r="1873" spans="1:6" x14ac:dyDescent="0.25">
      <c r="A1873" s="24" t="s">
        <v>386</v>
      </c>
      <c r="B1873" s="1">
        <v>552503.43999999994</v>
      </c>
      <c r="C1873" s="1">
        <v>552503.43999999994</v>
      </c>
      <c r="D1873" s="1">
        <v>-27444.41</v>
      </c>
      <c r="E1873" s="1">
        <v>525059.02999999991</v>
      </c>
      <c r="F1873" s="6">
        <v>-4.9672830996310181E-2</v>
      </c>
    </row>
    <row r="1874" spans="1:6" x14ac:dyDescent="0.25">
      <c r="A1874" s="24" t="s">
        <v>275</v>
      </c>
      <c r="B1874" s="1">
        <v>317500</v>
      </c>
      <c r="C1874" s="1">
        <v>317500</v>
      </c>
      <c r="D1874" s="1">
        <v>-2033.33</v>
      </c>
      <c r="E1874" s="1">
        <v>315466.67</v>
      </c>
      <c r="F1874" s="6">
        <v>-6.4041889763779523E-3</v>
      </c>
    </row>
    <row r="1875" spans="1:6" x14ac:dyDescent="0.25">
      <c r="A1875" s="24" t="s">
        <v>318</v>
      </c>
      <c r="B1875" s="1">
        <v>97969.33</v>
      </c>
      <c r="C1875" s="1">
        <v>97969.33</v>
      </c>
      <c r="D1875" s="1">
        <v>-27135.41</v>
      </c>
      <c r="E1875" s="1">
        <v>70833.919999999998</v>
      </c>
      <c r="F1875" s="6">
        <v>-0.27697862177887711</v>
      </c>
    </row>
    <row r="1876" spans="1:6" x14ac:dyDescent="0.25">
      <c r="A1876" s="24" t="s">
        <v>404</v>
      </c>
      <c r="B1876" s="1">
        <v>43306.67</v>
      </c>
      <c r="C1876" s="1">
        <v>43306.67</v>
      </c>
      <c r="D1876" s="1">
        <v>-43306.67</v>
      </c>
      <c r="E1876" s="1">
        <v>0</v>
      </c>
      <c r="F1876" s="6">
        <v>-1</v>
      </c>
    </row>
    <row r="1877" spans="1:6" x14ac:dyDescent="0.25">
      <c r="A1877" s="24" t="s">
        <v>312</v>
      </c>
      <c r="B1877" s="1">
        <v>298200</v>
      </c>
      <c r="C1877" s="1">
        <v>298200</v>
      </c>
      <c r="D1877" s="1">
        <v>-155512</v>
      </c>
      <c r="E1877" s="1">
        <v>142688</v>
      </c>
      <c r="F1877" s="6">
        <v>-0.52150234741784041</v>
      </c>
    </row>
    <row r="1878" spans="1:6" x14ac:dyDescent="0.25">
      <c r="A1878" s="24" t="s">
        <v>313</v>
      </c>
      <c r="B1878" s="1">
        <v>300805.33</v>
      </c>
      <c r="C1878" s="1">
        <v>300805.33</v>
      </c>
      <c r="D1878" s="1">
        <v>-130250.03</v>
      </c>
      <c r="E1878" s="1">
        <v>170555.30000000002</v>
      </c>
      <c r="F1878" s="6">
        <v>-0.43300439523461898</v>
      </c>
    </row>
    <row r="1879" spans="1:6" x14ac:dyDescent="0.25">
      <c r="A1879" s="24" t="s">
        <v>387</v>
      </c>
      <c r="B1879" s="1">
        <v>189097.81</v>
      </c>
      <c r="C1879" s="1">
        <v>189097.81</v>
      </c>
      <c r="D1879" s="1">
        <v>-1242.45</v>
      </c>
      <c r="E1879" s="1">
        <v>187855.35999999999</v>
      </c>
      <c r="F1879" s="6">
        <v>-6.5704092501124153E-3</v>
      </c>
    </row>
    <row r="1880" spans="1:6" x14ac:dyDescent="0.25">
      <c r="A1880" s="24" t="s">
        <v>322</v>
      </c>
      <c r="B1880" s="1">
        <v>14374.83</v>
      </c>
      <c r="C1880" s="1">
        <v>14374.83</v>
      </c>
      <c r="D1880" s="1">
        <v>-14374.83</v>
      </c>
      <c r="E1880" s="1">
        <v>0</v>
      </c>
      <c r="F1880" s="6">
        <v>-1</v>
      </c>
    </row>
    <row r="1881" spans="1:6" x14ac:dyDescent="0.25">
      <c r="A1881" s="24" t="s">
        <v>408</v>
      </c>
      <c r="B1881" s="1">
        <v>45912</v>
      </c>
      <c r="C1881" s="1">
        <v>45912</v>
      </c>
      <c r="D1881" s="1">
        <v>-33368</v>
      </c>
      <c r="E1881" s="1">
        <v>12544</v>
      </c>
      <c r="F1881" s="6">
        <v>-0.72678166928036247</v>
      </c>
    </row>
    <row r="1882" spans="1:6" x14ac:dyDescent="0.25">
      <c r="A1882" s="24" t="s">
        <v>378</v>
      </c>
      <c r="B1882" s="1">
        <v>15000</v>
      </c>
      <c r="C1882" s="1">
        <v>15000</v>
      </c>
      <c r="D1882" s="1">
        <v>0</v>
      </c>
      <c r="E1882" s="1">
        <v>15000</v>
      </c>
      <c r="F1882" s="6">
        <v>0</v>
      </c>
    </row>
    <row r="1883" spans="1:6" x14ac:dyDescent="0.25">
      <c r="A1883" s="23" t="s">
        <v>28</v>
      </c>
      <c r="B1883" s="1">
        <v>1890060.62</v>
      </c>
      <c r="C1883" s="1">
        <v>1890060.62</v>
      </c>
      <c r="D1883" s="1">
        <v>-1076636.4100000001</v>
      </c>
      <c r="E1883" s="1">
        <v>813424.21</v>
      </c>
      <c r="F1883" s="6">
        <v>-0.56963062380507146</v>
      </c>
    </row>
    <row r="1884" spans="1:6" x14ac:dyDescent="0.25">
      <c r="A1884" s="24" t="s">
        <v>365</v>
      </c>
      <c r="B1884" s="1">
        <v>174739.6</v>
      </c>
      <c r="C1884" s="1">
        <v>174739.6</v>
      </c>
      <c r="D1884" s="1">
        <v>-150000</v>
      </c>
      <c r="E1884" s="1">
        <v>24739.600000000006</v>
      </c>
      <c r="F1884" s="6">
        <v>-0.8584201863801908</v>
      </c>
    </row>
    <row r="1885" spans="1:6" x14ac:dyDescent="0.25">
      <c r="A1885" s="24" t="s">
        <v>325</v>
      </c>
      <c r="B1885" s="1">
        <v>78400</v>
      </c>
      <c r="C1885" s="1">
        <v>78400</v>
      </c>
      <c r="D1885" s="1">
        <v>-78400</v>
      </c>
      <c r="E1885" s="1">
        <v>0</v>
      </c>
      <c r="F1885" s="6">
        <v>-1</v>
      </c>
    </row>
    <row r="1886" spans="1:6" x14ac:dyDescent="0.25">
      <c r="A1886" s="24" t="s">
        <v>314</v>
      </c>
      <c r="B1886" s="1">
        <v>1636921.02</v>
      </c>
      <c r="C1886" s="1">
        <v>1636921.02</v>
      </c>
      <c r="D1886" s="1">
        <v>-848236.41</v>
      </c>
      <c r="E1886" s="1">
        <v>788684.61</v>
      </c>
      <c r="F1886" s="6">
        <v>-0.51819018733109068</v>
      </c>
    </row>
    <row r="1887" spans="1:6" x14ac:dyDescent="0.25">
      <c r="A1887" s="21" t="s">
        <v>143</v>
      </c>
      <c r="B1887" s="1">
        <v>25744.080000000002</v>
      </c>
      <c r="C1887" s="1">
        <v>25744.080000000002</v>
      </c>
      <c r="D1887" s="1">
        <v>-17144.080000000002</v>
      </c>
      <c r="E1887" s="1">
        <v>8600</v>
      </c>
      <c r="F1887" s="6">
        <v>-0.66594261671032717</v>
      </c>
    </row>
    <row r="1888" spans="1:6" x14ac:dyDescent="0.25">
      <c r="A1888" s="22" t="s">
        <v>189</v>
      </c>
      <c r="B1888" s="1">
        <v>25744.080000000002</v>
      </c>
      <c r="C1888" s="1">
        <v>25744.080000000002</v>
      </c>
      <c r="D1888" s="1">
        <v>-17144.080000000002</v>
      </c>
      <c r="E1888" s="1">
        <v>8600</v>
      </c>
      <c r="F1888" s="6">
        <v>-0.66594261671032717</v>
      </c>
    </row>
    <row r="1889" spans="1:6" x14ac:dyDescent="0.25">
      <c r="A1889" s="23" t="s">
        <v>27</v>
      </c>
      <c r="B1889" s="1">
        <v>25744.080000000002</v>
      </c>
      <c r="C1889" s="1">
        <v>25744.080000000002</v>
      </c>
      <c r="D1889" s="1">
        <v>-17144.080000000002</v>
      </c>
      <c r="E1889" s="1">
        <v>8600</v>
      </c>
      <c r="F1889" s="6">
        <v>-0.66594261671032717</v>
      </c>
    </row>
    <row r="1890" spans="1:6" x14ac:dyDescent="0.25">
      <c r="A1890" s="24" t="s">
        <v>360</v>
      </c>
      <c r="B1890" s="1">
        <v>5400</v>
      </c>
      <c r="C1890" s="1">
        <v>5400</v>
      </c>
      <c r="D1890" s="1">
        <v>0</v>
      </c>
      <c r="E1890" s="1">
        <v>5400</v>
      </c>
      <c r="F1890" s="6">
        <v>0</v>
      </c>
    </row>
    <row r="1891" spans="1:6" x14ac:dyDescent="0.25">
      <c r="A1891" s="24" t="s">
        <v>319</v>
      </c>
      <c r="B1891" s="1">
        <v>14840.08</v>
      </c>
      <c r="C1891" s="1">
        <v>14840.08</v>
      </c>
      <c r="D1891" s="1">
        <v>-14840.08</v>
      </c>
      <c r="E1891" s="1">
        <v>0</v>
      </c>
      <c r="F1891" s="6">
        <v>-1</v>
      </c>
    </row>
    <row r="1892" spans="1:6" x14ac:dyDescent="0.25">
      <c r="A1892" s="24" t="s">
        <v>349</v>
      </c>
      <c r="B1892" s="1">
        <v>2304</v>
      </c>
      <c r="C1892" s="1">
        <v>2304</v>
      </c>
      <c r="D1892" s="1">
        <v>-2304</v>
      </c>
      <c r="E1892" s="1">
        <v>0</v>
      </c>
      <c r="F1892" s="6">
        <v>-1</v>
      </c>
    </row>
    <row r="1893" spans="1:6" x14ac:dyDescent="0.25">
      <c r="A1893" s="24" t="s">
        <v>394</v>
      </c>
      <c r="B1893" s="1">
        <v>3200</v>
      </c>
      <c r="C1893" s="1">
        <v>3200</v>
      </c>
      <c r="D1893" s="1">
        <v>0</v>
      </c>
      <c r="E1893" s="1">
        <v>3200</v>
      </c>
      <c r="F1893" s="6">
        <v>0</v>
      </c>
    </row>
    <row r="1894" spans="1:6" x14ac:dyDescent="0.25">
      <c r="A1894" s="19" t="s">
        <v>67</v>
      </c>
      <c r="B1894" s="1">
        <v>26681305</v>
      </c>
      <c r="C1894" s="1">
        <v>25681305</v>
      </c>
      <c r="D1894" s="1">
        <v>-16521656.439999999</v>
      </c>
      <c r="E1894" s="1">
        <v>9159648.5600000005</v>
      </c>
      <c r="F1894" s="6">
        <v>-0.64333399101019206</v>
      </c>
    </row>
    <row r="1895" spans="1:6" x14ac:dyDescent="0.25">
      <c r="A1895" s="21" t="s">
        <v>127</v>
      </c>
      <c r="B1895" s="1">
        <v>26681305</v>
      </c>
      <c r="C1895" s="1">
        <v>25681305</v>
      </c>
      <c r="D1895" s="1">
        <v>-16521656.439999999</v>
      </c>
      <c r="E1895" s="1">
        <v>9159648.5600000005</v>
      </c>
      <c r="F1895" s="6">
        <v>-0.64333399101019206</v>
      </c>
    </row>
    <row r="1896" spans="1:6" x14ac:dyDescent="0.25">
      <c r="A1896" s="22" t="s">
        <v>190</v>
      </c>
      <c r="B1896" s="1">
        <v>26681305</v>
      </c>
      <c r="C1896" s="1">
        <v>25681305</v>
      </c>
      <c r="D1896" s="1">
        <v>-16521656.439999999</v>
      </c>
      <c r="E1896" s="1">
        <v>9159648.5600000005</v>
      </c>
      <c r="F1896" s="6">
        <v>-0.64333399101019206</v>
      </c>
    </row>
    <row r="1897" spans="1:6" x14ac:dyDescent="0.25">
      <c r="A1897" s="23" t="s">
        <v>33</v>
      </c>
      <c r="B1897" s="1">
        <v>26681305</v>
      </c>
      <c r="C1897" s="1">
        <v>25681305</v>
      </c>
      <c r="D1897" s="1">
        <v>-16521656.439999999</v>
      </c>
      <c r="E1897" s="1">
        <v>9159648.5600000005</v>
      </c>
      <c r="F1897" s="6">
        <v>-0.64333399101019206</v>
      </c>
    </row>
    <row r="1898" spans="1:6" x14ac:dyDescent="0.25">
      <c r="A1898" s="24" t="s">
        <v>274</v>
      </c>
      <c r="B1898" s="1">
        <v>26681305</v>
      </c>
      <c r="C1898" s="1">
        <v>25681305</v>
      </c>
      <c r="D1898" s="1">
        <v>-16521656.439999999</v>
      </c>
      <c r="E1898" s="1">
        <v>9159648.5600000005</v>
      </c>
      <c r="F1898" s="6">
        <v>-0.64333399101019206</v>
      </c>
    </row>
    <row r="1899" spans="1:6" x14ac:dyDescent="0.25">
      <c r="A1899" s="19" t="s">
        <v>68</v>
      </c>
      <c r="B1899" s="1">
        <v>90835265.430000007</v>
      </c>
      <c r="C1899" s="1">
        <v>89630496.020000011</v>
      </c>
      <c r="D1899" s="1">
        <v>0</v>
      </c>
      <c r="E1899" s="1">
        <v>89630496.020000011</v>
      </c>
      <c r="F1899" s="6">
        <v>0</v>
      </c>
    </row>
    <row r="1900" spans="1:6" x14ac:dyDescent="0.25">
      <c r="A1900" s="21" t="s">
        <v>127</v>
      </c>
      <c r="B1900" s="1">
        <v>90835265.430000007</v>
      </c>
      <c r="C1900" s="1">
        <v>89630496.020000011</v>
      </c>
      <c r="D1900" s="1">
        <v>0</v>
      </c>
      <c r="E1900" s="1">
        <v>89630496.020000011</v>
      </c>
      <c r="F1900" s="6">
        <v>0</v>
      </c>
    </row>
    <row r="1901" spans="1:6" x14ac:dyDescent="0.25">
      <c r="A1901" s="22" t="s">
        <v>191</v>
      </c>
      <c r="B1901" s="1">
        <v>90835265.430000007</v>
      </c>
      <c r="C1901" s="1">
        <v>89630496.020000011</v>
      </c>
      <c r="D1901" s="1">
        <v>0</v>
      </c>
      <c r="E1901" s="1">
        <v>89630496.020000011</v>
      </c>
      <c r="F1901" s="6">
        <v>0</v>
      </c>
    </row>
    <row r="1902" spans="1:6" x14ac:dyDescent="0.25">
      <c r="A1902" s="23" t="s">
        <v>33</v>
      </c>
      <c r="B1902" s="1">
        <v>90835265.430000007</v>
      </c>
      <c r="C1902" s="1">
        <v>89630496.020000011</v>
      </c>
      <c r="D1902" s="1">
        <v>0</v>
      </c>
      <c r="E1902" s="1">
        <v>89630496.020000011</v>
      </c>
      <c r="F1902" s="6">
        <v>0</v>
      </c>
    </row>
    <row r="1903" spans="1:6" x14ac:dyDescent="0.25">
      <c r="A1903" s="24" t="s">
        <v>274</v>
      </c>
      <c r="B1903" s="1">
        <v>90835265.430000007</v>
      </c>
      <c r="C1903" s="1">
        <v>89630496.020000011</v>
      </c>
      <c r="D1903" s="1">
        <v>0</v>
      </c>
      <c r="E1903" s="1">
        <v>89630496.020000011</v>
      </c>
      <c r="F1903" s="6">
        <v>0</v>
      </c>
    </row>
    <row r="1904" spans="1:6" x14ac:dyDescent="0.25">
      <c r="A1904" s="19" t="s">
        <v>69</v>
      </c>
      <c r="B1904" s="1">
        <v>41000000</v>
      </c>
      <c r="C1904" s="1">
        <v>41000000</v>
      </c>
      <c r="D1904" s="1">
        <v>-3945766.9</v>
      </c>
      <c r="E1904" s="1">
        <v>37054233.100000001</v>
      </c>
      <c r="F1904" s="6">
        <v>-9.6238217073170734E-2</v>
      </c>
    </row>
    <row r="1905" spans="1:6" x14ac:dyDescent="0.25">
      <c r="A1905" s="21" t="s">
        <v>127</v>
      </c>
      <c r="B1905" s="1">
        <v>41000000</v>
      </c>
      <c r="C1905" s="1">
        <v>41000000</v>
      </c>
      <c r="D1905" s="1">
        <v>-3945766.9</v>
      </c>
      <c r="E1905" s="1">
        <v>37054233.100000001</v>
      </c>
      <c r="F1905" s="6">
        <v>-9.6238217073170734E-2</v>
      </c>
    </row>
    <row r="1906" spans="1:6" x14ac:dyDescent="0.25">
      <c r="A1906" s="22" t="s">
        <v>192</v>
      </c>
      <c r="B1906" s="1">
        <v>41000000</v>
      </c>
      <c r="C1906" s="1">
        <v>41000000</v>
      </c>
      <c r="D1906" s="1">
        <v>-3945766.9</v>
      </c>
      <c r="E1906" s="1">
        <v>37054233.100000001</v>
      </c>
      <c r="F1906" s="6">
        <v>-9.6238217073170734E-2</v>
      </c>
    </row>
    <row r="1907" spans="1:6" x14ac:dyDescent="0.25">
      <c r="A1907" s="23" t="s">
        <v>33</v>
      </c>
      <c r="B1907" s="1">
        <v>41000000</v>
      </c>
      <c r="C1907" s="1">
        <v>41000000</v>
      </c>
      <c r="D1907" s="1">
        <v>-3945766.9</v>
      </c>
      <c r="E1907" s="1">
        <v>37054233.100000001</v>
      </c>
      <c r="F1907" s="6">
        <v>-9.6238217073170734E-2</v>
      </c>
    </row>
    <row r="1908" spans="1:6" x14ac:dyDescent="0.25">
      <c r="A1908" s="24" t="s">
        <v>274</v>
      </c>
      <c r="B1908" s="1">
        <v>41000000</v>
      </c>
      <c r="C1908" s="1">
        <v>41000000</v>
      </c>
      <c r="D1908" s="1">
        <v>-3945766.9</v>
      </c>
      <c r="E1908" s="1">
        <v>37054233.100000001</v>
      </c>
      <c r="F1908" s="6">
        <v>-9.6238217073170734E-2</v>
      </c>
    </row>
    <row r="1909" spans="1:6" x14ac:dyDescent="0.25">
      <c r="A1909" s="19" t="s">
        <v>70</v>
      </c>
      <c r="B1909" s="1">
        <v>7636194.71</v>
      </c>
      <c r="C1909" s="1">
        <v>7636194.71</v>
      </c>
      <c r="D1909" s="1">
        <v>-3502826.99</v>
      </c>
      <c r="E1909" s="1">
        <v>4133367.7199999997</v>
      </c>
      <c r="F1909" s="6">
        <v>-0.45871368175209876</v>
      </c>
    </row>
    <row r="1910" spans="1:6" x14ac:dyDescent="0.25">
      <c r="A1910" s="21" t="s">
        <v>129</v>
      </c>
      <c r="B1910" s="1">
        <v>2156194.71</v>
      </c>
      <c r="C1910" s="1">
        <v>2156194.71</v>
      </c>
      <c r="D1910" s="1">
        <v>-243278.25000000003</v>
      </c>
      <c r="E1910" s="1">
        <v>1912916.46</v>
      </c>
      <c r="F1910" s="6">
        <v>-0.11282758874777131</v>
      </c>
    </row>
    <row r="1911" spans="1:6" x14ac:dyDescent="0.25">
      <c r="A1911" s="22" t="s">
        <v>159</v>
      </c>
      <c r="B1911" s="1">
        <v>57250</v>
      </c>
      <c r="C1911" s="1">
        <v>57250</v>
      </c>
      <c r="D1911" s="1">
        <v>-41750</v>
      </c>
      <c r="E1911" s="1">
        <v>15500</v>
      </c>
      <c r="F1911" s="6">
        <v>-0.72925764192139741</v>
      </c>
    </row>
    <row r="1912" spans="1:6" x14ac:dyDescent="0.25">
      <c r="A1912" s="23" t="s">
        <v>22</v>
      </c>
      <c r="B1912" s="1">
        <v>57250</v>
      </c>
      <c r="C1912" s="1">
        <v>57250</v>
      </c>
      <c r="D1912" s="1">
        <v>-41750</v>
      </c>
      <c r="E1912" s="1">
        <v>15500</v>
      </c>
      <c r="F1912" s="6">
        <v>-0.72925764192139741</v>
      </c>
    </row>
    <row r="1913" spans="1:6" x14ac:dyDescent="0.25">
      <c r="A1913" s="24" t="s">
        <v>283</v>
      </c>
      <c r="B1913" s="1">
        <v>1750</v>
      </c>
      <c r="C1913" s="1">
        <v>1750</v>
      </c>
      <c r="D1913" s="1">
        <v>-1750</v>
      </c>
      <c r="E1913" s="1">
        <v>0</v>
      </c>
      <c r="F1913" s="6">
        <v>-1</v>
      </c>
    </row>
    <row r="1914" spans="1:6" x14ac:dyDescent="0.25">
      <c r="A1914" s="24" t="s">
        <v>413</v>
      </c>
      <c r="B1914" s="1">
        <v>5500</v>
      </c>
      <c r="C1914" s="1">
        <v>5500</v>
      </c>
      <c r="D1914" s="1">
        <v>0</v>
      </c>
      <c r="E1914" s="1">
        <v>5500</v>
      </c>
      <c r="F1914" s="6">
        <v>0</v>
      </c>
    </row>
    <row r="1915" spans="1:6" x14ac:dyDescent="0.25">
      <c r="A1915" s="24" t="s">
        <v>286</v>
      </c>
      <c r="B1915" s="1">
        <v>50000</v>
      </c>
      <c r="C1915" s="1">
        <v>50000</v>
      </c>
      <c r="D1915" s="1">
        <v>-40000</v>
      </c>
      <c r="E1915" s="1">
        <v>10000</v>
      </c>
      <c r="F1915" s="6">
        <v>-0.8</v>
      </c>
    </row>
    <row r="1916" spans="1:6" x14ac:dyDescent="0.25">
      <c r="A1916" s="22" t="s">
        <v>160</v>
      </c>
      <c r="B1916" s="1">
        <v>2098944.71</v>
      </c>
      <c r="C1916" s="1">
        <v>2098944.71</v>
      </c>
      <c r="D1916" s="1">
        <v>-201528.25000000003</v>
      </c>
      <c r="E1916" s="1">
        <v>1897416.46</v>
      </c>
      <c r="F1916" s="6">
        <v>-9.6014082238497861E-2</v>
      </c>
    </row>
    <row r="1917" spans="1:6" x14ac:dyDescent="0.25">
      <c r="A1917" s="23" t="s">
        <v>21</v>
      </c>
      <c r="B1917" s="1">
        <v>2098944.71</v>
      </c>
      <c r="C1917" s="1">
        <v>2098944.71</v>
      </c>
      <c r="D1917" s="1">
        <v>-201528.25000000003</v>
      </c>
      <c r="E1917" s="1">
        <v>1897416.46</v>
      </c>
      <c r="F1917" s="6">
        <v>-9.6014082238497861E-2</v>
      </c>
    </row>
    <row r="1918" spans="1:6" x14ac:dyDescent="0.25">
      <c r="A1918" s="24" t="s">
        <v>296</v>
      </c>
      <c r="B1918" s="1">
        <v>1279057.44</v>
      </c>
      <c r="C1918" s="1">
        <v>1278951.8999999999</v>
      </c>
      <c r="D1918" s="1">
        <v>-83680.05</v>
      </c>
      <c r="E1918" s="1">
        <v>1195271.8499999999</v>
      </c>
      <c r="F1918" s="6">
        <v>-6.5428613851701539E-2</v>
      </c>
    </row>
    <row r="1919" spans="1:6" x14ac:dyDescent="0.25">
      <c r="A1919" s="24" t="s">
        <v>297</v>
      </c>
      <c r="B1919" s="1">
        <v>51510.12</v>
      </c>
      <c r="C1919" s="1">
        <v>51510.12</v>
      </c>
      <c r="D1919" s="1">
        <v>-3221.95</v>
      </c>
      <c r="E1919" s="1">
        <v>48288.170000000006</v>
      </c>
      <c r="F1919" s="6">
        <v>-6.2549844574231225E-2</v>
      </c>
    </row>
    <row r="1920" spans="1:6" x14ac:dyDescent="0.25">
      <c r="A1920" s="24" t="s">
        <v>298</v>
      </c>
      <c r="B1920" s="1">
        <v>124580.63</v>
      </c>
      <c r="C1920" s="1">
        <v>124580.63</v>
      </c>
      <c r="D1920" s="1">
        <v>0</v>
      </c>
      <c r="E1920" s="1">
        <v>124580.63</v>
      </c>
      <c r="F1920" s="6">
        <v>0</v>
      </c>
    </row>
    <row r="1921" spans="1:6" x14ac:dyDescent="0.25">
      <c r="A1921" s="24" t="s">
        <v>299</v>
      </c>
      <c r="B1921" s="1">
        <v>38552.9</v>
      </c>
      <c r="C1921" s="1">
        <v>38552.9</v>
      </c>
      <c r="D1921" s="1">
        <v>0</v>
      </c>
      <c r="E1921" s="1">
        <v>38552.9</v>
      </c>
      <c r="F1921" s="6">
        <v>0</v>
      </c>
    </row>
    <row r="1922" spans="1:6" x14ac:dyDescent="0.25">
      <c r="A1922" s="24" t="s">
        <v>300</v>
      </c>
      <c r="B1922" s="1">
        <v>924</v>
      </c>
      <c r="C1922" s="1">
        <v>924</v>
      </c>
      <c r="D1922" s="1">
        <v>-761.51</v>
      </c>
      <c r="E1922" s="1">
        <v>162.49</v>
      </c>
      <c r="F1922" s="6">
        <v>-0.82414502164502168</v>
      </c>
    </row>
    <row r="1923" spans="1:6" x14ac:dyDescent="0.25">
      <c r="A1923" s="24" t="s">
        <v>301</v>
      </c>
      <c r="B1923" s="1">
        <v>7392</v>
      </c>
      <c r="C1923" s="1">
        <v>7392</v>
      </c>
      <c r="D1923" s="1">
        <v>-3222.69</v>
      </c>
      <c r="E1923" s="1">
        <v>4169.3099999999995</v>
      </c>
      <c r="F1923" s="6">
        <v>-0.43596996753246753</v>
      </c>
    </row>
    <row r="1924" spans="1:6" x14ac:dyDescent="0.25">
      <c r="A1924" s="24" t="s">
        <v>302</v>
      </c>
      <c r="B1924" s="1">
        <v>257.55</v>
      </c>
      <c r="C1924" s="1">
        <v>257.55</v>
      </c>
      <c r="D1924" s="1">
        <v>-160.75</v>
      </c>
      <c r="E1924" s="1">
        <v>96.800000000000011</v>
      </c>
      <c r="F1924" s="6">
        <v>-0.62415065035915351</v>
      </c>
    </row>
    <row r="1925" spans="1:6" x14ac:dyDescent="0.25">
      <c r="A1925" s="24" t="s">
        <v>303</v>
      </c>
      <c r="B1925" s="1">
        <v>1545.3</v>
      </c>
      <c r="C1925" s="1">
        <v>1545.3</v>
      </c>
      <c r="D1925" s="1">
        <v>-229.13</v>
      </c>
      <c r="E1925" s="1">
        <v>1316.17</v>
      </c>
      <c r="F1925" s="6">
        <v>-0.14827541577687181</v>
      </c>
    </row>
    <row r="1926" spans="1:6" x14ac:dyDescent="0.25">
      <c r="A1926" s="24" t="s">
        <v>304</v>
      </c>
      <c r="B1926" s="1">
        <v>6094.01</v>
      </c>
      <c r="C1926" s="1">
        <v>6094.01</v>
      </c>
      <c r="D1926" s="1">
        <v>-2297.0100000000002</v>
      </c>
      <c r="E1926" s="1">
        <v>3797</v>
      </c>
      <c r="F1926" s="6">
        <v>-0.37692914845889652</v>
      </c>
    </row>
    <row r="1927" spans="1:6" x14ac:dyDescent="0.25">
      <c r="A1927" s="24" t="s">
        <v>305</v>
      </c>
      <c r="B1927" s="1">
        <v>86531.43</v>
      </c>
      <c r="C1927" s="1">
        <v>86531.43</v>
      </c>
      <c r="D1927" s="1">
        <v>-80161.36</v>
      </c>
      <c r="E1927" s="1">
        <v>6370.0699999999924</v>
      </c>
      <c r="F1927" s="6">
        <v>-0.92638432070289378</v>
      </c>
    </row>
    <row r="1928" spans="1:6" x14ac:dyDescent="0.25">
      <c r="A1928" s="24" t="s">
        <v>306</v>
      </c>
      <c r="B1928" s="1">
        <v>164400</v>
      </c>
      <c r="C1928" s="1">
        <v>164400</v>
      </c>
      <c r="D1928" s="1">
        <v>0</v>
      </c>
      <c r="E1928" s="1">
        <v>164400</v>
      </c>
      <c r="F1928" s="6">
        <v>0</v>
      </c>
    </row>
    <row r="1929" spans="1:6" x14ac:dyDescent="0.25">
      <c r="A1929" s="24" t="s">
        <v>307</v>
      </c>
      <c r="B1929" s="1">
        <v>4385.5600000000004</v>
      </c>
      <c r="C1929" s="1">
        <v>4385.5600000000004</v>
      </c>
      <c r="D1929" s="1">
        <v>-2034.45</v>
      </c>
      <c r="E1929" s="1">
        <v>2351.1100000000006</v>
      </c>
      <c r="F1929" s="6">
        <v>-0.46389742701046155</v>
      </c>
    </row>
    <row r="1930" spans="1:6" x14ac:dyDescent="0.25">
      <c r="A1930" s="24" t="s">
        <v>308</v>
      </c>
      <c r="B1930" s="1">
        <v>4771.13</v>
      </c>
      <c r="C1930" s="1">
        <v>4876.67</v>
      </c>
      <c r="D1930" s="1">
        <v>2240.7800000000002</v>
      </c>
      <c r="E1930" s="1">
        <v>7117.4500000000007</v>
      </c>
      <c r="F1930" s="6">
        <v>0.45948977478484299</v>
      </c>
    </row>
    <row r="1931" spans="1:6" x14ac:dyDescent="0.25">
      <c r="A1931" s="24" t="s">
        <v>309</v>
      </c>
      <c r="B1931" s="1">
        <v>188855.85</v>
      </c>
      <c r="C1931" s="1">
        <v>188855.85</v>
      </c>
      <c r="D1931" s="1">
        <v>-6520.22</v>
      </c>
      <c r="E1931" s="1">
        <v>182335.63</v>
      </c>
      <c r="F1931" s="6">
        <v>-3.4524850567244809E-2</v>
      </c>
    </row>
    <row r="1932" spans="1:6" x14ac:dyDescent="0.25">
      <c r="A1932" s="24" t="s">
        <v>310</v>
      </c>
      <c r="B1932" s="1">
        <v>124580.63</v>
      </c>
      <c r="C1932" s="1">
        <v>124580.63</v>
      </c>
      <c r="D1932" s="1">
        <v>-21479.91</v>
      </c>
      <c r="E1932" s="1">
        <v>103100.72</v>
      </c>
      <c r="F1932" s="6">
        <v>-0.17241773460288329</v>
      </c>
    </row>
    <row r="1933" spans="1:6" x14ac:dyDescent="0.25">
      <c r="A1933" s="24" t="s">
        <v>311</v>
      </c>
      <c r="B1933" s="1">
        <v>15506.16</v>
      </c>
      <c r="C1933" s="1">
        <v>15506.16</v>
      </c>
      <c r="D1933" s="1">
        <v>0</v>
      </c>
      <c r="E1933" s="1">
        <v>15506.16</v>
      </c>
      <c r="F1933" s="6">
        <v>0</v>
      </c>
    </row>
    <row r="1934" spans="1:6" x14ac:dyDescent="0.25">
      <c r="A1934" s="21" t="s">
        <v>142</v>
      </c>
      <c r="B1934" s="1">
        <v>600000</v>
      </c>
      <c r="C1934" s="1">
        <v>600000</v>
      </c>
      <c r="D1934" s="1">
        <v>0</v>
      </c>
      <c r="E1934" s="1">
        <v>600000</v>
      </c>
      <c r="F1934" s="6">
        <v>0</v>
      </c>
    </row>
    <row r="1935" spans="1:6" x14ac:dyDescent="0.25">
      <c r="A1935" s="22" t="s">
        <v>193</v>
      </c>
      <c r="B1935" s="1">
        <v>600000</v>
      </c>
      <c r="C1935" s="1">
        <v>600000</v>
      </c>
      <c r="D1935" s="1">
        <v>0</v>
      </c>
      <c r="E1935" s="1">
        <v>600000</v>
      </c>
      <c r="F1935" s="6">
        <v>0</v>
      </c>
    </row>
    <row r="1936" spans="1:6" x14ac:dyDescent="0.25">
      <c r="A1936" s="23" t="s">
        <v>27</v>
      </c>
      <c r="B1936" s="1">
        <v>600000</v>
      </c>
      <c r="C1936" s="1">
        <v>600000</v>
      </c>
      <c r="D1936" s="1">
        <v>0</v>
      </c>
      <c r="E1936" s="1">
        <v>600000</v>
      </c>
      <c r="F1936" s="6">
        <v>0</v>
      </c>
    </row>
    <row r="1937" spans="1:6" x14ac:dyDescent="0.25">
      <c r="A1937" s="24" t="s">
        <v>315</v>
      </c>
      <c r="B1937" s="1">
        <v>600000</v>
      </c>
      <c r="C1937" s="1">
        <v>600000</v>
      </c>
      <c r="D1937" s="1">
        <v>0</v>
      </c>
      <c r="E1937" s="1">
        <v>600000</v>
      </c>
      <c r="F1937" s="6">
        <v>0</v>
      </c>
    </row>
    <row r="1938" spans="1:6" x14ac:dyDescent="0.25">
      <c r="A1938" s="21" t="s">
        <v>143</v>
      </c>
      <c r="B1938" s="1">
        <v>2740000</v>
      </c>
      <c r="C1938" s="1">
        <v>2660216.7999999998</v>
      </c>
      <c r="D1938" s="1">
        <v>-1596520.48</v>
      </c>
      <c r="E1938" s="1">
        <v>1063696.3199999998</v>
      </c>
      <c r="F1938" s="6">
        <v>-0.60014675495621261</v>
      </c>
    </row>
    <row r="1939" spans="1:6" x14ac:dyDescent="0.25">
      <c r="A1939" s="22" t="s">
        <v>194</v>
      </c>
      <c r="B1939" s="1">
        <v>1680000</v>
      </c>
      <c r="C1939" s="1">
        <v>1445656.7999999998</v>
      </c>
      <c r="D1939" s="1">
        <v>-849281.8</v>
      </c>
      <c r="E1939" s="1">
        <v>596375</v>
      </c>
      <c r="F1939" s="6">
        <v>-0.58747124490404645</v>
      </c>
    </row>
    <row r="1940" spans="1:6" x14ac:dyDescent="0.25">
      <c r="A1940" s="23" t="s">
        <v>27</v>
      </c>
      <c r="B1940" s="1">
        <v>1083520</v>
      </c>
      <c r="C1940" s="1">
        <v>847068.96</v>
      </c>
      <c r="D1940" s="1">
        <v>-771885.8</v>
      </c>
      <c r="E1940" s="1">
        <v>75183.16</v>
      </c>
      <c r="F1940" s="6">
        <v>-0.91124316490123791</v>
      </c>
    </row>
    <row r="1941" spans="1:6" x14ac:dyDescent="0.25">
      <c r="A1941" s="24" t="s">
        <v>315</v>
      </c>
      <c r="B1941" s="1">
        <v>0</v>
      </c>
      <c r="C1941" s="1">
        <v>37464</v>
      </c>
      <c r="D1941" s="1">
        <v>0</v>
      </c>
      <c r="E1941" s="1">
        <v>37464</v>
      </c>
      <c r="F1941" s="6">
        <v>0</v>
      </c>
    </row>
    <row r="1942" spans="1:6" x14ac:dyDescent="0.25">
      <c r="A1942" s="24" t="s">
        <v>318</v>
      </c>
      <c r="B1942" s="1">
        <v>0</v>
      </c>
      <c r="C1942" s="1">
        <v>2288.16</v>
      </c>
      <c r="D1942" s="1">
        <v>0</v>
      </c>
      <c r="E1942" s="1">
        <v>2288.16</v>
      </c>
      <c r="F1942" s="6">
        <v>0</v>
      </c>
    </row>
    <row r="1943" spans="1:6" x14ac:dyDescent="0.25">
      <c r="A1943" s="24" t="s">
        <v>382</v>
      </c>
      <c r="B1943" s="1">
        <v>640000</v>
      </c>
      <c r="C1943" s="1">
        <v>363796.8</v>
      </c>
      <c r="D1943" s="1">
        <v>-350356.8</v>
      </c>
      <c r="E1943" s="1">
        <v>13440</v>
      </c>
      <c r="F1943" s="6">
        <v>-0.96305629956063388</v>
      </c>
    </row>
    <row r="1944" spans="1:6" x14ac:dyDescent="0.25">
      <c r="A1944" s="24" t="s">
        <v>320</v>
      </c>
      <c r="B1944" s="1">
        <v>420000</v>
      </c>
      <c r="C1944" s="1">
        <v>420000</v>
      </c>
      <c r="D1944" s="1">
        <v>-420000</v>
      </c>
      <c r="E1944" s="1">
        <v>0</v>
      </c>
      <c r="F1944" s="6">
        <v>-1</v>
      </c>
    </row>
    <row r="1945" spans="1:6" x14ac:dyDescent="0.25">
      <c r="A1945" s="24" t="s">
        <v>321</v>
      </c>
      <c r="B1945" s="1">
        <v>23520</v>
      </c>
      <c r="C1945" s="1">
        <v>23520</v>
      </c>
      <c r="D1945" s="1">
        <v>-1529</v>
      </c>
      <c r="E1945" s="1">
        <v>21991</v>
      </c>
      <c r="F1945" s="6">
        <v>-6.5008503401360537E-2</v>
      </c>
    </row>
    <row r="1946" spans="1:6" x14ac:dyDescent="0.25">
      <c r="A1946" s="23" t="s">
        <v>28</v>
      </c>
      <c r="B1946" s="1">
        <v>596480</v>
      </c>
      <c r="C1946" s="1">
        <v>598587.84</v>
      </c>
      <c r="D1946" s="1">
        <v>-77396</v>
      </c>
      <c r="E1946" s="1">
        <v>521191.83999999997</v>
      </c>
      <c r="F1946" s="6">
        <v>-0.12929764827832119</v>
      </c>
    </row>
    <row r="1947" spans="1:6" x14ac:dyDescent="0.25">
      <c r="A1947" s="24" t="s">
        <v>325</v>
      </c>
      <c r="B1947" s="1">
        <v>0</v>
      </c>
      <c r="C1947" s="1">
        <v>4396</v>
      </c>
      <c r="D1947" s="1">
        <v>-4396</v>
      </c>
      <c r="E1947" s="1">
        <v>0</v>
      </c>
      <c r="F1947" s="6">
        <v>-1</v>
      </c>
    </row>
    <row r="1948" spans="1:6" x14ac:dyDescent="0.25">
      <c r="A1948" s="24" t="s">
        <v>314</v>
      </c>
      <c r="B1948" s="1">
        <v>596480</v>
      </c>
      <c r="C1948" s="1">
        <v>594191.84</v>
      </c>
      <c r="D1948" s="1">
        <v>-73000</v>
      </c>
      <c r="E1948" s="1">
        <v>521191.83999999997</v>
      </c>
      <c r="F1948" s="6">
        <v>-0.12285594497561596</v>
      </c>
    </row>
    <row r="1949" spans="1:6" x14ac:dyDescent="0.25">
      <c r="A1949" s="22" t="s">
        <v>195</v>
      </c>
      <c r="B1949" s="1">
        <v>60000</v>
      </c>
      <c r="C1949" s="1">
        <v>214560</v>
      </c>
      <c r="D1949" s="1">
        <v>-25760</v>
      </c>
      <c r="E1949" s="1">
        <v>188800</v>
      </c>
      <c r="F1949" s="6">
        <v>-0.12005965697240865</v>
      </c>
    </row>
    <row r="1950" spans="1:6" x14ac:dyDescent="0.25">
      <c r="A1950" s="23" t="s">
        <v>27</v>
      </c>
      <c r="B1950" s="1">
        <v>60000</v>
      </c>
      <c r="C1950" s="1">
        <v>214560</v>
      </c>
      <c r="D1950" s="1">
        <v>-25760</v>
      </c>
      <c r="E1950" s="1">
        <v>188800</v>
      </c>
      <c r="F1950" s="6">
        <v>-0.12005965697240865</v>
      </c>
    </row>
    <row r="1951" spans="1:6" x14ac:dyDescent="0.25">
      <c r="A1951" s="24" t="s">
        <v>382</v>
      </c>
      <c r="B1951" s="1">
        <v>60000</v>
      </c>
      <c r="C1951" s="1">
        <v>214560</v>
      </c>
      <c r="D1951" s="1">
        <v>-25760</v>
      </c>
      <c r="E1951" s="1">
        <v>188800</v>
      </c>
      <c r="F1951" s="6">
        <v>-0.12005965697240865</v>
      </c>
    </row>
    <row r="1952" spans="1:6" x14ac:dyDescent="0.25">
      <c r="A1952" s="22" t="s">
        <v>196</v>
      </c>
      <c r="B1952" s="1">
        <v>1000000</v>
      </c>
      <c r="C1952" s="1">
        <v>1000000</v>
      </c>
      <c r="D1952" s="1">
        <v>-721478.68</v>
      </c>
      <c r="E1952" s="1">
        <v>278521.31999999995</v>
      </c>
      <c r="F1952" s="6">
        <v>-0.72147868000000004</v>
      </c>
    </row>
    <row r="1953" spans="1:6" x14ac:dyDescent="0.25">
      <c r="A1953" s="23" t="s">
        <v>27</v>
      </c>
      <c r="B1953" s="1">
        <v>1000000</v>
      </c>
      <c r="C1953" s="1">
        <v>1000000</v>
      </c>
      <c r="D1953" s="1">
        <v>-721478.68</v>
      </c>
      <c r="E1953" s="1">
        <v>278521.31999999995</v>
      </c>
      <c r="F1953" s="6">
        <v>-0.72147868000000004</v>
      </c>
    </row>
    <row r="1954" spans="1:6" x14ac:dyDescent="0.25">
      <c r="A1954" s="24" t="s">
        <v>315</v>
      </c>
      <c r="B1954" s="1">
        <v>200000</v>
      </c>
      <c r="C1954" s="1">
        <v>200000</v>
      </c>
      <c r="D1954" s="1">
        <v>-146000</v>
      </c>
      <c r="E1954" s="1">
        <v>54000</v>
      </c>
      <c r="F1954" s="6">
        <v>-0.73</v>
      </c>
    </row>
    <row r="1955" spans="1:6" x14ac:dyDescent="0.25">
      <c r="A1955" s="24" t="s">
        <v>382</v>
      </c>
      <c r="B1955" s="1">
        <v>800000</v>
      </c>
      <c r="C1955" s="1">
        <v>800000</v>
      </c>
      <c r="D1955" s="1">
        <v>-575478.68000000005</v>
      </c>
      <c r="E1955" s="1">
        <v>224521.31999999995</v>
      </c>
      <c r="F1955" s="6">
        <v>-0.71934835000000008</v>
      </c>
    </row>
    <row r="1956" spans="1:6" x14ac:dyDescent="0.25">
      <c r="A1956" s="21" t="s">
        <v>144</v>
      </c>
      <c r="B1956" s="1">
        <v>2140000</v>
      </c>
      <c r="C1956" s="1">
        <v>2219783.2000000002</v>
      </c>
      <c r="D1956" s="1">
        <v>-1663028.26</v>
      </c>
      <c r="E1956" s="1">
        <v>556754.93999999994</v>
      </c>
      <c r="F1956" s="6">
        <v>-0.74918499248034665</v>
      </c>
    </row>
    <row r="1957" spans="1:6" x14ac:dyDescent="0.25">
      <c r="A1957" s="22" t="s">
        <v>197</v>
      </c>
      <c r="B1957" s="1">
        <v>2140000</v>
      </c>
      <c r="C1957" s="1">
        <v>2219783.2000000002</v>
      </c>
      <c r="D1957" s="1">
        <v>-1663028.26</v>
      </c>
      <c r="E1957" s="1">
        <v>556754.93999999994</v>
      </c>
      <c r="F1957" s="6">
        <v>-0.74918499248034665</v>
      </c>
    </row>
    <row r="1958" spans="1:6" x14ac:dyDescent="0.25">
      <c r="A1958" s="23" t="s">
        <v>27</v>
      </c>
      <c r="B1958" s="1">
        <v>2140000</v>
      </c>
      <c r="C1958" s="1">
        <v>2219783.2000000002</v>
      </c>
      <c r="D1958" s="1">
        <v>-1663028.26</v>
      </c>
      <c r="E1958" s="1">
        <v>556754.93999999994</v>
      </c>
      <c r="F1958" s="6">
        <v>-0.74918499248034665</v>
      </c>
    </row>
    <row r="1959" spans="1:6" x14ac:dyDescent="0.25">
      <c r="A1959" s="24" t="s">
        <v>376</v>
      </c>
      <c r="B1959" s="1">
        <v>0</v>
      </c>
      <c r="C1959" s="1">
        <v>1276.8</v>
      </c>
      <c r="D1959" s="1">
        <v>0</v>
      </c>
      <c r="E1959" s="1">
        <v>1276.8</v>
      </c>
      <c r="F1959" s="6">
        <v>0</v>
      </c>
    </row>
    <row r="1960" spans="1:6" x14ac:dyDescent="0.25">
      <c r="A1960" s="24" t="s">
        <v>382</v>
      </c>
      <c r="B1960" s="1">
        <v>740000</v>
      </c>
      <c r="C1960" s="1">
        <v>818506.4</v>
      </c>
      <c r="D1960" s="1">
        <v>-598723</v>
      </c>
      <c r="E1960" s="1">
        <v>219783.40000000002</v>
      </c>
      <c r="F1960" s="6">
        <v>-0.73148236837244029</v>
      </c>
    </row>
    <row r="1961" spans="1:6" x14ac:dyDescent="0.25">
      <c r="A1961" s="24" t="s">
        <v>320</v>
      </c>
      <c r="B1961" s="1">
        <v>1100000</v>
      </c>
      <c r="C1961" s="1">
        <v>1100000</v>
      </c>
      <c r="D1961" s="1">
        <v>-1064305.26</v>
      </c>
      <c r="E1961" s="1">
        <v>35694.739999999991</v>
      </c>
      <c r="F1961" s="6">
        <v>-0.96755023636363635</v>
      </c>
    </row>
    <row r="1962" spans="1:6" x14ac:dyDescent="0.25">
      <c r="A1962" s="24" t="s">
        <v>321</v>
      </c>
      <c r="B1962" s="1">
        <v>300000</v>
      </c>
      <c r="C1962" s="1">
        <v>300000</v>
      </c>
      <c r="D1962" s="1">
        <v>0</v>
      </c>
      <c r="E1962" s="1">
        <v>300000</v>
      </c>
      <c r="F1962" s="6">
        <v>0</v>
      </c>
    </row>
    <row r="1963" spans="1:6" x14ac:dyDescent="0.25">
      <c r="A1963" s="8" t="s">
        <v>47</v>
      </c>
      <c r="B1963" s="1">
        <v>33703279.339999989</v>
      </c>
      <c r="C1963" s="1">
        <v>33700017.170000002</v>
      </c>
      <c r="D1963" s="1">
        <v>-3214435.46</v>
      </c>
      <c r="E1963" s="1">
        <v>30485581.710000001</v>
      </c>
      <c r="F1963" s="6">
        <v>-9.5383792945408746E-2</v>
      </c>
    </row>
    <row r="1964" spans="1:6" x14ac:dyDescent="0.25">
      <c r="A1964" s="19" t="s">
        <v>71</v>
      </c>
      <c r="B1964" s="1">
        <v>26408034.029999997</v>
      </c>
      <c r="C1964" s="1">
        <v>26408034.029999997</v>
      </c>
      <c r="D1964" s="1">
        <v>-2050944.8199999998</v>
      </c>
      <c r="E1964" s="1">
        <v>24357089.210000001</v>
      </c>
      <c r="F1964" s="6">
        <v>-7.7663669233010296E-2</v>
      </c>
    </row>
    <row r="1965" spans="1:6" x14ac:dyDescent="0.25">
      <c r="A1965" s="21" t="s">
        <v>129</v>
      </c>
      <c r="B1965" s="1">
        <v>21736059.309999999</v>
      </c>
      <c r="C1965" s="1">
        <v>21736059.309999999</v>
      </c>
      <c r="D1965" s="1">
        <v>3798.6499999999942</v>
      </c>
      <c r="E1965" s="1">
        <v>21739857.960000001</v>
      </c>
      <c r="F1965" s="6">
        <v>1.747625890150368E-4</v>
      </c>
    </row>
    <row r="1966" spans="1:6" x14ac:dyDescent="0.25">
      <c r="A1966" s="22" t="s">
        <v>159</v>
      </c>
      <c r="B1966" s="1">
        <v>551790</v>
      </c>
      <c r="C1966" s="1">
        <v>551790</v>
      </c>
      <c r="D1966" s="1">
        <v>-15588.5</v>
      </c>
      <c r="E1966" s="1">
        <v>536201.5</v>
      </c>
      <c r="F1966" s="6">
        <v>-2.825078381268236E-2</v>
      </c>
    </row>
    <row r="1967" spans="1:6" x14ac:dyDescent="0.25">
      <c r="A1967" s="23" t="s">
        <v>22</v>
      </c>
      <c r="B1967" s="1">
        <v>547400</v>
      </c>
      <c r="C1967" s="1">
        <v>547400</v>
      </c>
      <c r="D1967" s="1">
        <v>-15588.5</v>
      </c>
      <c r="E1967" s="1">
        <v>531811.5</v>
      </c>
      <c r="F1967" s="6">
        <v>-2.8477347460723421E-2</v>
      </c>
    </row>
    <row r="1968" spans="1:6" x14ac:dyDescent="0.25">
      <c r="A1968" s="24" t="s">
        <v>329</v>
      </c>
      <c r="B1968" s="1">
        <v>50000</v>
      </c>
      <c r="C1968" s="1">
        <v>50000</v>
      </c>
      <c r="D1968" s="1">
        <v>0</v>
      </c>
      <c r="E1968" s="1">
        <v>50000</v>
      </c>
      <c r="F1968" s="6">
        <v>0</v>
      </c>
    </row>
    <row r="1969" spans="1:6" x14ac:dyDescent="0.25">
      <c r="A1969" s="24" t="s">
        <v>330</v>
      </c>
      <c r="B1969" s="1">
        <v>50000</v>
      </c>
      <c r="C1969" s="1">
        <v>50000</v>
      </c>
      <c r="D1969" s="1">
        <v>0</v>
      </c>
      <c r="E1969" s="1">
        <v>50000</v>
      </c>
      <c r="F1969" s="6">
        <v>0</v>
      </c>
    </row>
    <row r="1970" spans="1:6" x14ac:dyDescent="0.25">
      <c r="A1970" s="24" t="s">
        <v>331</v>
      </c>
      <c r="B1970" s="1">
        <v>20000</v>
      </c>
      <c r="C1970" s="1">
        <v>20000</v>
      </c>
      <c r="D1970" s="1">
        <v>0</v>
      </c>
      <c r="E1970" s="1">
        <v>20000</v>
      </c>
      <c r="F1970" s="6">
        <v>0</v>
      </c>
    </row>
    <row r="1971" spans="1:6" x14ac:dyDescent="0.25">
      <c r="A1971" s="24" t="s">
        <v>414</v>
      </c>
      <c r="B1971" s="1">
        <v>500</v>
      </c>
      <c r="C1971" s="1">
        <v>1178</v>
      </c>
      <c r="D1971" s="1">
        <v>0</v>
      </c>
      <c r="E1971" s="1">
        <v>1178</v>
      </c>
      <c r="F1971" s="6">
        <v>0</v>
      </c>
    </row>
    <row r="1972" spans="1:6" x14ac:dyDescent="0.25">
      <c r="A1972" s="24" t="s">
        <v>283</v>
      </c>
      <c r="B1972" s="1">
        <v>200</v>
      </c>
      <c r="C1972" s="1">
        <v>200</v>
      </c>
      <c r="D1972" s="1">
        <v>0</v>
      </c>
      <c r="E1972" s="1">
        <v>200</v>
      </c>
      <c r="F1972" s="6">
        <v>0</v>
      </c>
    </row>
    <row r="1973" spans="1:6" x14ac:dyDescent="0.25">
      <c r="A1973" s="24" t="s">
        <v>334</v>
      </c>
      <c r="B1973" s="1">
        <v>234000</v>
      </c>
      <c r="C1973" s="1">
        <v>252753</v>
      </c>
      <c r="D1973" s="1">
        <v>0</v>
      </c>
      <c r="E1973" s="1">
        <v>252753</v>
      </c>
      <c r="F1973" s="6">
        <v>0</v>
      </c>
    </row>
    <row r="1974" spans="1:6" x14ac:dyDescent="0.25">
      <c r="A1974" s="24" t="s">
        <v>286</v>
      </c>
      <c r="B1974" s="1">
        <v>100000</v>
      </c>
      <c r="C1974" s="1">
        <v>200</v>
      </c>
      <c r="D1974" s="1">
        <v>0</v>
      </c>
      <c r="E1974" s="1">
        <v>200</v>
      </c>
      <c r="F1974" s="6">
        <v>0</v>
      </c>
    </row>
    <row r="1975" spans="1:6" x14ac:dyDescent="0.25">
      <c r="A1975" s="24" t="s">
        <v>370</v>
      </c>
      <c r="B1975" s="1">
        <v>17000</v>
      </c>
      <c r="C1975" s="1">
        <v>15788.5</v>
      </c>
      <c r="D1975" s="1">
        <v>-15588.5</v>
      </c>
      <c r="E1975" s="1">
        <v>200</v>
      </c>
      <c r="F1975" s="6">
        <v>-0.98733255217405069</v>
      </c>
    </row>
    <row r="1976" spans="1:6" x14ac:dyDescent="0.25">
      <c r="A1976" s="24" t="s">
        <v>287</v>
      </c>
      <c r="B1976" s="1">
        <v>10000</v>
      </c>
      <c r="C1976" s="1">
        <v>8150</v>
      </c>
      <c r="D1976" s="1">
        <v>0</v>
      </c>
      <c r="E1976" s="1">
        <v>8150</v>
      </c>
      <c r="F1976" s="6">
        <v>0</v>
      </c>
    </row>
    <row r="1977" spans="1:6" x14ac:dyDescent="0.25">
      <c r="A1977" s="24" t="s">
        <v>371</v>
      </c>
      <c r="B1977" s="1">
        <v>200</v>
      </c>
      <c r="C1977" s="1">
        <v>200</v>
      </c>
      <c r="D1977" s="1">
        <v>0</v>
      </c>
      <c r="E1977" s="1">
        <v>200</v>
      </c>
      <c r="F1977" s="6">
        <v>0</v>
      </c>
    </row>
    <row r="1978" spans="1:6" x14ac:dyDescent="0.25">
      <c r="A1978" s="24" t="s">
        <v>338</v>
      </c>
      <c r="B1978" s="1">
        <v>5000</v>
      </c>
      <c r="C1978" s="1">
        <v>15000</v>
      </c>
      <c r="D1978" s="1">
        <v>0</v>
      </c>
      <c r="E1978" s="1">
        <v>15000</v>
      </c>
      <c r="F1978" s="6">
        <v>0</v>
      </c>
    </row>
    <row r="1979" spans="1:6" x14ac:dyDescent="0.25">
      <c r="A1979" s="24" t="s">
        <v>339</v>
      </c>
      <c r="B1979" s="1">
        <v>13000</v>
      </c>
      <c r="C1979" s="1">
        <v>20000</v>
      </c>
      <c r="D1979" s="1">
        <v>0</v>
      </c>
      <c r="E1979" s="1">
        <v>20000</v>
      </c>
      <c r="F1979" s="6">
        <v>0</v>
      </c>
    </row>
    <row r="1980" spans="1:6" x14ac:dyDescent="0.25">
      <c r="A1980" s="24" t="s">
        <v>292</v>
      </c>
      <c r="B1980" s="1">
        <v>3500</v>
      </c>
      <c r="C1980" s="1">
        <v>38280.5</v>
      </c>
      <c r="D1980" s="1">
        <v>0</v>
      </c>
      <c r="E1980" s="1">
        <v>38280.5</v>
      </c>
      <c r="F1980" s="6">
        <v>0</v>
      </c>
    </row>
    <row r="1981" spans="1:6" x14ac:dyDescent="0.25">
      <c r="A1981" s="24" t="s">
        <v>293</v>
      </c>
      <c r="B1981" s="1">
        <v>44000</v>
      </c>
      <c r="C1981" s="1">
        <v>70000</v>
      </c>
      <c r="D1981" s="1">
        <v>0</v>
      </c>
      <c r="E1981" s="1">
        <v>70000</v>
      </c>
      <c r="F1981" s="6">
        <v>0</v>
      </c>
    </row>
    <row r="1982" spans="1:6" x14ac:dyDescent="0.25">
      <c r="A1982" s="24" t="s">
        <v>341</v>
      </c>
      <c r="B1982" s="1">
        <v>0</v>
      </c>
      <c r="C1982" s="1">
        <v>1650</v>
      </c>
      <c r="D1982" s="1">
        <v>0</v>
      </c>
      <c r="E1982" s="1">
        <v>1650</v>
      </c>
      <c r="F1982" s="6">
        <v>0</v>
      </c>
    </row>
    <row r="1983" spans="1:6" x14ac:dyDescent="0.25">
      <c r="A1983" s="24" t="s">
        <v>342</v>
      </c>
      <c r="B1983" s="1">
        <v>0</v>
      </c>
      <c r="C1983" s="1">
        <v>4000</v>
      </c>
      <c r="D1983" s="1">
        <v>0</v>
      </c>
      <c r="E1983" s="1">
        <v>4000</v>
      </c>
      <c r="F1983" s="6">
        <v>0</v>
      </c>
    </row>
    <row r="1984" spans="1:6" x14ac:dyDescent="0.25">
      <c r="A1984" s="23" t="s">
        <v>24</v>
      </c>
      <c r="B1984" s="1">
        <v>4390</v>
      </c>
      <c r="C1984" s="1">
        <v>4390</v>
      </c>
      <c r="D1984" s="1">
        <v>0</v>
      </c>
      <c r="E1984" s="1">
        <v>4390</v>
      </c>
      <c r="F1984" s="6">
        <v>0</v>
      </c>
    </row>
    <row r="1985" spans="1:6" x14ac:dyDescent="0.25">
      <c r="A1985" s="24" t="s">
        <v>415</v>
      </c>
      <c r="B1985" s="1">
        <v>4000</v>
      </c>
      <c r="C1985" s="1">
        <v>4000</v>
      </c>
      <c r="D1985" s="1">
        <v>0</v>
      </c>
      <c r="E1985" s="1">
        <v>4000</v>
      </c>
      <c r="F1985" s="6">
        <v>0</v>
      </c>
    </row>
    <row r="1986" spans="1:6" x14ac:dyDescent="0.25">
      <c r="A1986" s="24" t="s">
        <v>375</v>
      </c>
      <c r="B1986" s="1">
        <v>390</v>
      </c>
      <c r="C1986" s="1">
        <v>390</v>
      </c>
      <c r="D1986" s="1">
        <v>0</v>
      </c>
      <c r="E1986" s="1">
        <v>390</v>
      </c>
      <c r="F1986" s="6">
        <v>0</v>
      </c>
    </row>
    <row r="1987" spans="1:6" x14ac:dyDescent="0.25">
      <c r="A1987" s="22" t="s">
        <v>160</v>
      </c>
      <c r="B1987" s="1">
        <v>21184269.309999999</v>
      </c>
      <c r="C1987" s="1">
        <v>21184269.309999999</v>
      </c>
      <c r="D1987" s="1">
        <v>19387.149999999994</v>
      </c>
      <c r="E1987" s="1">
        <v>21203656.460000001</v>
      </c>
      <c r="F1987" s="6">
        <v>9.1516727418341126E-4</v>
      </c>
    </row>
    <row r="1988" spans="1:6" x14ac:dyDescent="0.25">
      <c r="A1988" s="23" t="s">
        <v>21</v>
      </c>
      <c r="B1988" s="1">
        <v>21184269.309999999</v>
      </c>
      <c r="C1988" s="1">
        <v>21184269.309999999</v>
      </c>
      <c r="D1988" s="1">
        <v>19387.149999999994</v>
      </c>
      <c r="E1988" s="1">
        <v>21203656.460000001</v>
      </c>
      <c r="F1988" s="6">
        <v>9.1516727418341126E-4</v>
      </c>
    </row>
    <row r="1989" spans="1:6" x14ac:dyDescent="0.25">
      <c r="A1989" s="24" t="s">
        <v>296</v>
      </c>
      <c r="B1989" s="1">
        <v>13706160</v>
      </c>
      <c r="C1989" s="1">
        <v>13706160</v>
      </c>
      <c r="D1989" s="1">
        <v>0</v>
      </c>
      <c r="E1989" s="1">
        <v>13706160</v>
      </c>
      <c r="F1989" s="6">
        <v>0</v>
      </c>
    </row>
    <row r="1990" spans="1:6" x14ac:dyDescent="0.25">
      <c r="A1990" s="24" t="s">
        <v>297</v>
      </c>
      <c r="B1990" s="1">
        <v>37255.919999999998</v>
      </c>
      <c r="C1990" s="1">
        <v>37255.919999999998</v>
      </c>
      <c r="D1990" s="1">
        <v>0</v>
      </c>
      <c r="E1990" s="1">
        <v>37255.919999999998</v>
      </c>
      <c r="F1990" s="6">
        <v>0</v>
      </c>
    </row>
    <row r="1991" spans="1:6" x14ac:dyDescent="0.25">
      <c r="A1991" s="24" t="s">
        <v>298</v>
      </c>
      <c r="B1991" s="1">
        <v>1300077.6599999999</v>
      </c>
      <c r="C1991" s="1">
        <v>1300077.6599999999</v>
      </c>
      <c r="D1991" s="1">
        <v>0</v>
      </c>
      <c r="E1991" s="1">
        <v>1300077.6599999999</v>
      </c>
      <c r="F1991" s="6">
        <v>0</v>
      </c>
    </row>
    <row r="1992" spans="1:6" x14ac:dyDescent="0.25">
      <c r="A1992" s="24" t="s">
        <v>299</v>
      </c>
      <c r="B1992" s="1">
        <v>589656.46</v>
      </c>
      <c r="C1992" s="1">
        <v>589656.46</v>
      </c>
      <c r="D1992" s="1">
        <v>0</v>
      </c>
      <c r="E1992" s="1">
        <v>589656.46</v>
      </c>
      <c r="F1992" s="6">
        <v>0</v>
      </c>
    </row>
    <row r="1993" spans="1:6" x14ac:dyDescent="0.25">
      <c r="A1993" s="24" t="s">
        <v>300</v>
      </c>
      <c r="B1993" s="1">
        <v>660</v>
      </c>
      <c r="C1993" s="1">
        <v>660</v>
      </c>
      <c r="D1993" s="1">
        <v>0</v>
      </c>
      <c r="E1993" s="1">
        <v>660</v>
      </c>
      <c r="F1993" s="6">
        <v>0</v>
      </c>
    </row>
    <row r="1994" spans="1:6" x14ac:dyDescent="0.25">
      <c r="A1994" s="24" t="s">
        <v>301</v>
      </c>
      <c r="B1994" s="1">
        <v>5280</v>
      </c>
      <c r="C1994" s="1">
        <v>5280</v>
      </c>
      <c r="D1994" s="1">
        <v>0</v>
      </c>
      <c r="E1994" s="1">
        <v>5280</v>
      </c>
      <c r="F1994" s="6">
        <v>0</v>
      </c>
    </row>
    <row r="1995" spans="1:6" x14ac:dyDescent="0.25">
      <c r="A1995" s="24" t="s">
        <v>302</v>
      </c>
      <c r="B1995" s="1">
        <v>186.28</v>
      </c>
      <c r="C1995" s="1">
        <v>186.28</v>
      </c>
      <c r="D1995" s="1">
        <v>0</v>
      </c>
      <c r="E1995" s="1">
        <v>186.28</v>
      </c>
      <c r="F1995" s="6">
        <v>0</v>
      </c>
    </row>
    <row r="1996" spans="1:6" x14ac:dyDescent="0.25">
      <c r="A1996" s="24" t="s">
        <v>303</v>
      </c>
      <c r="B1996" s="1">
        <v>1117.68</v>
      </c>
      <c r="C1996" s="1">
        <v>1117.68</v>
      </c>
      <c r="D1996" s="1">
        <v>0</v>
      </c>
      <c r="E1996" s="1">
        <v>1117.68</v>
      </c>
      <c r="F1996" s="6">
        <v>0</v>
      </c>
    </row>
    <row r="1997" spans="1:6" x14ac:dyDescent="0.25">
      <c r="A1997" s="24" t="s">
        <v>304</v>
      </c>
      <c r="B1997" s="1">
        <v>34227.129999999997</v>
      </c>
      <c r="C1997" s="1">
        <v>34227.129999999997</v>
      </c>
      <c r="D1997" s="1">
        <v>-13644.46</v>
      </c>
      <c r="E1997" s="1">
        <v>20582.669999999998</v>
      </c>
      <c r="F1997" s="6">
        <v>-0.39864458398936753</v>
      </c>
    </row>
    <row r="1998" spans="1:6" x14ac:dyDescent="0.25">
      <c r="A1998" s="24" t="s">
        <v>305</v>
      </c>
      <c r="B1998" s="1">
        <v>245070.02</v>
      </c>
      <c r="C1998" s="1">
        <v>245070.02</v>
      </c>
      <c r="D1998" s="1">
        <v>60932.56</v>
      </c>
      <c r="E1998" s="1">
        <v>306002.57999999996</v>
      </c>
      <c r="F1998" s="6">
        <v>0.24863326815740253</v>
      </c>
    </row>
    <row r="1999" spans="1:6" x14ac:dyDescent="0.25">
      <c r="A1999" s="24" t="s">
        <v>306</v>
      </c>
      <c r="B1999" s="1">
        <v>1857516</v>
      </c>
      <c r="C1999" s="1">
        <v>1857516</v>
      </c>
      <c r="D1999" s="1">
        <v>0</v>
      </c>
      <c r="E1999" s="1">
        <v>1857516</v>
      </c>
      <c r="F1999" s="6">
        <v>0</v>
      </c>
    </row>
    <row r="2000" spans="1:6" x14ac:dyDescent="0.25">
      <c r="A2000" s="24" t="s">
        <v>307</v>
      </c>
      <c r="B2000" s="1">
        <v>19015.07</v>
      </c>
      <c r="C2000" s="1">
        <v>19015.07</v>
      </c>
      <c r="D2000" s="1">
        <v>-8885.8700000000008</v>
      </c>
      <c r="E2000" s="1">
        <v>10129.199999999999</v>
      </c>
      <c r="F2000" s="6">
        <v>-0.46730672040649868</v>
      </c>
    </row>
    <row r="2001" spans="1:6" x14ac:dyDescent="0.25">
      <c r="A2001" s="24" t="s">
        <v>308</v>
      </c>
      <c r="B2001" s="1">
        <v>38030.15</v>
      </c>
      <c r="C2001" s="1">
        <v>38030.15</v>
      </c>
      <c r="D2001" s="1">
        <v>-19015.080000000002</v>
      </c>
      <c r="E2001" s="1">
        <v>19015.07</v>
      </c>
      <c r="F2001" s="6">
        <v>-0.50000013147463263</v>
      </c>
    </row>
    <row r="2002" spans="1:6" x14ac:dyDescent="0.25">
      <c r="A2002" s="24" t="s">
        <v>309</v>
      </c>
      <c r="B2002" s="1">
        <v>1973331.61</v>
      </c>
      <c r="C2002" s="1">
        <v>1973331.61</v>
      </c>
      <c r="D2002" s="1">
        <v>0</v>
      </c>
      <c r="E2002" s="1">
        <v>1973331.61</v>
      </c>
      <c r="F2002" s="6">
        <v>0</v>
      </c>
    </row>
    <row r="2003" spans="1:6" x14ac:dyDescent="0.25">
      <c r="A2003" s="24" t="s">
        <v>310</v>
      </c>
      <c r="B2003" s="1">
        <v>1300077.6599999999</v>
      </c>
      <c r="C2003" s="1">
        <v>1300077.6599999999</v>
      </c>
      <c r="D2003" s="1">
        <v>0</v>
      </c>
      <c r="E2003" s="1">
        <v>1300077.6599999999</v>
      </c>
      <c r="F2003" s="6">
        <v>0</v>
      </c>
    </row>
    <row r="2004" spans="1:6" x14ac:dyDescent="0.25">
      <c r="A2004" s="24" t="s">
        <v>311</v>
      </c>
      <c r="B2004" s="1">
        <v>76607.67</v>
      </c>
      <c r="C2004" s="1">
        <v>76607.67</v>
      </c>
      <c r="D2004" s="1">
        <v>0</v>
      </c>
      <c r="E2004" s="1">
        <v>76607.67</v>
      </c>
      <c r="F2004" s="6">
        <v>0</v>
      </c>
    </row>
    <row r="2005" spans="1:6" x14ac:dyDescent="0.25">
      <c r="A2005" s="21" t="s">
        <v>136</v>
      </c>
      <c r="B2005" s="1">
        <v>259000</v>
      </c>
      <c r="C2005" s="1">
        <v>259000</v>
      </c>
      <c r="D2005" s="1">
        <v>-217000</v>
      </c>
      <c r="E2005" s="1">
        <v>42000</v>
      </c>
      <c r="F2005" s="6">
        <v>-0.83783783783783783</v>
      </c>
    </row>
    <row r="2006" spans="1:6" x14ac:dyDescent="0.25">
      <c r="A2006" s="22" t="s">
        <v>168</v>
      </c>
      <c r="B2006" s="1">
        <v>9000</v>
      </c>
      <c r="C2006" s="1">
        <v>9000</v>
      </c>
      <c r="D2006" s="1">
        <v>-9000</v>
      </c>
      <c r="E2006" s="1">
        <v>0</v>
      </c>
      <c r="F2006" s="6">
        <v>-1</v>
      </c>
    </row>
    <row r="2007" spans="1:6" x14ac:dyDescent="0.25">
      <c r="A2007" s="23" t="s">
        <v>27</v>
      </c>
      <c r="B2007" s="1">
        <v>9000</v>
      </c>
      <c r="C2007" s="1">
        <v>9000</v>
      </c>
      <c r="D2007" s="1">
        <v>-9000</v>
      </c>
      <c r="E2007" s="1">
        <v>0</v>
      </c>
      <c r="F2007" s="6">
        <v>-1</v>
      </c>
    </row>
    <row r="2008" spans="1:6" x14ac:dyDescent="0.25">
      <c r="A2008" s="24" t="s">
        <v>275</v>
      </c>
      <c r="B2008" s="1">
        <v>9000</v>
      </c>
      <c r="C2008" s="1">
        <v>9000</v>
      </c>
      <c r="D2008" s="1">
        <v>-9000</v>
      </c>
      <c r="E2008" s="1">
        <v>0</v>
      </c>
      <c r="F2008" s="6">
        <v>-1</v>
      </c>
    </row>
    <row r="2009" spans="1:6" x14ac:dyDescent="0.25">
      <c r="A2009" s="22" t="s">
        <v>169</v>
      </c>
      <c r="B2009" s="1">
        <v>250000</v>
      </c>
      <c r="C2009" s="1">
        <v>250000</v>
      </c>
      <c r="D2009" s="1">
        <v>-208000</v>
      </c>
      <c r="E2009" s="1">
        <v>42000</v>
      </c>
      <c r="F2009" s="6">
        <v>-0.83199999999999996</v>
      </c>
    </row>
    <row r="2010" spans="1:6" x14ac:dyDescent="0.25">
      <c r="A2010" s="23" t="s">
        <v>27</v>
      </c>
      <c r="B2010" s="1">
        <v>150000</v>
      </c>
      <c r="C2010" s="1">
        <v>150000</v>
      </c>
      <c r="D2010" s="1">
        <v>-150000</v>
      </c>
      <c r="E2010" s="1">
        <v>0</v>
      </c>
      <c r="F2010" s="6">
        <v>-1</v>
      </c>
    </row>
    <row r="2011" spans="1:6" x14ac:dyDescent="0.25">
      <c r="A2011" s="24" t="s">
        <v>316</v>
      </c>
      <c r="B2011" s="1">
        <v>150000</v>
      </c>
      <c r="C2011" s="1">
        <v>150000</v>
      </c>
      <c r="D2011" s="1">
        <v>-150000</v>
      </c>
      <c r="E2011" s="1">
        <v>0</v>
      </c>
      <c r="F2011" s="6">
        <v>-1</v>
      </c>
    </row>
    <row r="2012" spans="1:6" x14ac:dyDescent="0.25">
      <c r="A2012" s="23" t="s">
        <v>28</v>
      </c>
      <c r="B2012" s="1">
        <v>100000</v>
      </c>
      <c r="C2012" s="1">
        <v>100000</v>
      </c>
      <c r="D2012" s="1">
        <v>-58000</v>
      </c>
      <c r="E2012" s="1">
        <v>42000</v>
      </c>
      <c r="F2012" s="6">
        <v>-0.57999999999999996</v>
      </c>
    </row>
    <row r="2013" spans="1:6" x14ac:dyDescent="0.25">
      <c r="A2013" s="24" t="s">
        <v>325</v>
      </c>
      <c r="B2013" s="1">
        <v>50000</v>
      </c>
      <c r="C2013" s="1">
        <v>50000</v>
      </c>
      <c r="D2013" s="1">
        <v>-8000</v>
      </c>
      <c r="E2013" s="1">
        <v>42000</v>
      </c>
      <c r="F2013" s="6">
        <v>-0.16</v>
      </c>
    </row>
    <row r="2014" spans="1:6" x14ac:dyDescent="0.25">
      <c r="A2014" s="24" t="s">
        <v>393</v>
      </c>
      <c r="B2014" s="1">
        <v>50000</v>
      </c>
      <c r="C2014" s="1">
        <v>50000</v>
      </c>
      <c r="D2014" s="1">
        <v>-50000</v>
      </c>
      <c r="E2014" s="1">
        <v>0</v>
      </c>
      <c r="F2014" s="6">
        <v>-1</v>
      </c>
    </row>
    <row r="2015" spans="1:6" x14ac:dyDescent="0.25">
      <c r="A2015" s="21" t="s">
        <v>139</v>
      </c>
      <c r="B2015" s="1">
        <v>4412974.72</v>
      </c>
      <c r="C2015" s="1">
        <v>4412974.72</v>
      </c>
      <c r="D2015" s="1">
        <v>-1837743.47</v>
      </c>
      <c r="E2015" s="1">
        <v>2575231.25</v>
      </c>
      <c r="F2015" s="6">
        <v>-0.41644096932420227</v>
      </c>
    </row>
    <row r="2016" spans="1:6" x14ac:dyDescent="0.25">
      <c r="A2016" s="22" t="s">
        <v>198</v>
      </c>
      <c r="B2016" s="1">
        <v>337500</v>
      </c>
      <c r="C2016" s="1">
        <v>337500</v>
      </c>
      <c r="D2016" s="1">
        <v>-299600</v>
      </c>
      <c r="E2016" s="1">
        <v>37900</v>
      </c>
      <c r="F2016" s="6">
        <v>-0.88770370370370366</v>
      </c>
    </row>
    <row r="2017" spans="1:6" x14ac:dyDescent="0.25">
      <c r="A2017" s="23" t="s">
        <v>27</v>
      </c>
      <c r="B2017" s="1">
        <v>187500</v>
      </c>
      <c r="C2017" s="1">
        <v>187500</v>
      </c>
      <c r="D2017" s="1">
        <v>-187500</v>
      </c>
      <c r="E2017" s="1">
        <v>0</v>
      </c>
      <c r="F2017" s="6">
        <v>-1</v>
      </c>
    </row>
    <row r="2018" spans="1:6" x14ac:dyDescent="0.25">
      <c r="A2018" s="24" t="s">
        <v>382</v>
      </c>
      <c r="B2018" s="1">
        <v>67500</v>
      </c>
      <c r="C2018" s="1">
        <v>67500</v>
      </c>
      <c r="D2018" s="1">
        <v>-67500</v>
      </c>
      <c r="E2018" s="1">
        <v>0</v>
      </c>
      <c r="F2018" s="6">
        <v>-1</v>
      </c>
    </row>
    <row r="2019" spans="1:6" x14ac:dyDescent="0.25">
      <c r="A2019" s="24" t="s">
        <v>403</v>
      </c>
      <c r="B2019" s="1">
        <v>100000</v>
      </c>
      <c r="C2019" s="1">
        <v>100000</v>
      </c>
      <c r="D2019" s="1">
        <v>-100000</v>
      </c>
      <c r="E2019" s="1">
        <v>0</v>
      </c>
      <c r="F2019" s="6">
        <v>-1</v>
      </c>
    </row>
    <row r="2020" spans="1:6" x14ac:dyDescent="0.25">
      <c r="A2020" s="24" t="s">
        <v>312</v>
      </c>
      <c r="B2020" s="1">
        <v>20000</v>
      </c>
      <c r="C2020" s="1">
        <v>20000</v>
      </c>
      <c r="D2020" s="1">
        <v>-20000</v>
      </c>
      <c r="E2020" s="1">
        <v>0</v>
      </c>
      <c r="F2020" s="6">
        <v>-1</v>
      </c>
    </row>
    <row r="2021" spans="1:6" x14ac:dyDescent="0.25">
      <c r="A2021" s="23" t="s">
        <v>28</v>
      </c>
      <c r="B2021" s="1">
        <v>150000</v>
      </c>
      <c r="C2021" s="1">
        <v>150000</v>
      </c>
      <c r="D2021" s="1">
        <v>-112100</v>
      </c>
      <c r="E2021" s="1">
        <v>37900</v>
      </c>
      <c r="F2021" s="6">
        <v>-0.74733333333333329</v>
      </c>
    </row>
    <row r="2022" spans="1:6" x14ac:dyDescent="0.25">
      <c r="A2022" s="24" t="s">
        <v>314</v>
      </c>
      <c r="B2022" s="1">
        <v>150000</v>
      </c>
      <c r="C2022" s="1">
        <v>150000</v>
      </c>
      <c r="D2022" s="1">
        <v>-112100</v>
      </c>
      <c r="E2022" s="1">
        <v>37900</v>
      </c>
      <c r="F2022" s="6">
        <v>-0.74733333333333329</v>
      </c>
    </row>
    <row r="2023" spans="1:6" x14ac:dyDescent="0.25">
      <c r="A2023" s="22" t="s">
        <v>177</v>
      </c>
      <c r="B2023" s="1">
        <v>4075474.7199999997</v>
      </c>
      <c r="C2023" s="1">
        <v>4075474.7199999997</v>
      </c>
      <c r="D2023" s="1">
        <v>-1538143.47</v>
      </c>
      <c r="E2023" s="1">
        <v>2537331.25</v>
      </c>
      <c r="F2023" s="6">
        <v>-0.37741455307076471</v>
      </c>
    </row>
    <row r="2024" spans="1:6" x14ac:dyDescent="0.25">
      <c r="A2024" s="23" t="s">
        <v>27</v>
      </c>
      <c r="B2024" s="1">
        <v>3029854.7199999997</v>
      </c>
      <c r="C2024" s="1">
        <v>3029854.7199999997</v>
      </c>
      <c r="D2024" s="1">
        <v>-574224.47</v>
      </c>
      <c r="E2024" s="1">
        <v>2455630.25</v>
      </c>
      <c r="F2024" s="6">
        <v>-0.18952211345631781</v>
      </c>
    </row>
    <row r="2025" spans="1:6" x14ac:dyDescent="0.25">
      <c r="A2025" s="24" t="s">
        <v>386</v>
      </c>
      <c r="B2025" s="1">
        <v>90000</v>
      </c>
      <c r="C2025" s="1">
        <v>90000</v>
      </c>
      <c r="D2025" s="1">
        <v>-14353</v>
      </c>
      <c r="E2025" s="1">
        <v>75647</v>
      </c>
      <c r="F2025" s="6">
        <v>-0.15947777777777777</v>
      </c>
    </row>
    <row r="2026" spans="1:6" x14ac:dyDescent="0.25">
      <c r="A2026" s="24" t="s">
        <v>348</v>
      </c>
      <c r="B2026" s="1">
        <v>3000</v>
      </c>
      <c r="C2026" s="1">
        <v>3000</v>
      </c>
      <c r="D2026" s="1">
        <v>0</v>
      </c>
      <c r="E2026" s="1">
        <v>3000</v>
      </c>
      <c r="F2026" s="6">
        <v>0</v>
      </c>
    </row>
    <row r="2027" spans="1:6" x14ac:dyDescent="0.25">
      <c r="A2027" s="24" t="s">
        <v>275</v>
      </c>
      <c r="B2027" s="1">
        <v>121000</v>
      </c>
      <c r="C2027" s="1">
        <v>121000</v>
      </c>
      <c r="D2027" s="1">
        <v>-101000</v>
      </c>
      <c r="E2027" s="1">
        <v>20000</v>
      </c>
      <c r="F2027" s="6">
        <v>-0.83471074380165289</v>
      </c>
    </row>
    <row r="2028" spans="1:6" x14ac:dyDescent="0.25">
      <c r="A2028" s="24" t="s">
        <v>379</v>
      </c>
      <c r="B2028" s="1">
        <v>54000</v>
      </c>
      <c r="C2028" s="1">
        <v>54000</v>
      </c>
      <c r="D2028" s="1">
        <v>-54000</v>
      </c>
      <c r="E2028" s="1">
        <v>0</v>
      </c>
      <c r="F2028" s="6">
        <v>-1</v>
      </c>
    </row>
    <row r="2029" spans="1:6" x14ac:dyDescent="0.25">
      <c r="A2029" s="24" t="s">
        <v>318</v>
      </c>
      <c r="B2029" s="1">
        <v>79000</v>
      </c>
      <c r="C2029" s="1">
        <v>79000</v>
      </c>
      <c r="D2029" s="1">
        <v>-15886</v>
      </c>
      <c r="E2029" s="1">
        <v>63114</v>
      </c>
      <c r="F2029" s="6">
        <v>-0.20108860759493671</v>
      </c>
    </row>
    <row r="2030" spans="1:6" x14ac:dyDescent="0.25">
      <c r="A2030" s="24" t="s">
        <v>404</v>
      </c>
      <c r="B2030" s="1">
        <v>175000</v>
      </c>
      <c r="C2030" s="1">
        <v>175000</v>
      </c>
      <c r="D2030" s="1">
        <v>-47800</v>
      </c>
      <c r="E2030" s="1">
        <v>127200</v>
      </c>
      <c r="F2030" s="6">
        <v>-0.27314285714285713</v>
      </c>
    </row>
    <row r="2031" spans="1:6" x14ac:dyDescent="0.25">
      <c r="A2031" s="24" t="s">
        <v>416</v>
      </c>
      <c r="B2031" s="1">
        <v>16000</v>
      </c>
      <c r="C2031" s="1">
        <v>16000</v>
      </c>
      <c r="D2031" s="1">
        <v>0</v>
      </c>
      <c r="E2031" s="1">
        <v>16000</v>
      </c>
      <c r="F2031" s="6">
        <v>0</v>
      </c>
    </row>
    <row r="2032" spans="1:6" x14ac:dyDescent="0.25">
      <c r="A2032" s="24" t="s">
        <v>417</v>
      </c>
      <c r="B2032" s="1">
        <v>7000</v>
      </c>
      <c r="C2032" s="1">
        <v>7000</v>
      </c>
      <c r="D2032" s="1">
        <v>-11</v>
      </c>
      <c r="E2032" s="1">
        <v>6989</v>
      </c>
      <c r="F2032" s="6">
        <v>-1.5714285714285715E-3</v>
      </c>
    </row>
    <row r="2033" spans="1:6" x14ac:dyDescent="0.25">
      <c r="A2033" s="24" t="s">
        <v>382</v>
      </c>
      <c r="B2033" s="1">
        <v>30000</v>
      </c>
      <c r="C2033" s="1">
        <v>30000</v>
      </c>
      <c r="D2033" s="1">
        <v>0</v>
      </c>
      <c r="E2033" s="1">
        <v>30000</v>
      </c>
      <c r="F2033" s="6">
        <v>0</v>
      </c>
    </row>
    <row r="2034" spans="1:6" x14ac:dyDescent="0.25">
      <c r="A2034" s="24" t="s">
        <v>320</v>
      </c>
      <c r="B2034" s="1">
        <v>0</v>
      </c>
      <c r="C2034" s="1">
        <v>6998</v>
      </c>
      <c r="D2034" s="1">
        <v>-5000</v>
      </c>
      <c r="E2034" s="1">
        <v>1998</v>
      </c>
      <c r="F2034" s="6">
        <v>-0.71448985424406974</v>
      </c>
    </row>
    <row r="2035" spans="1:6" x14ac:dyDescent="0.25">
      <c r="A2035" s="24" t="s">
        <v>403</v>
      </c>
      <c r="B2035" s="1">
        <v>140000</v>
      </c>
      <c r="C2035" s="1">
        <v>132104</v>
      </c>
      <c r="D2035" s="1">
        <v>-115724</v>
      </c>
      <c r="E2035" s="1">
        <v>16380</v>
      </c>
      <c r="F2035" s="6">
        <v>-0.87600678253497244</v>
      </c>
    </row>
    <row r="2036" spans="1:6" x14ac:dyDescent="0.25">
      <c r="A2036" s="24" t="s">
        <v>313</v>
      </c>
      <c r="B2036" s="1">
        <v>0</v>
      </c>
      <c r="C2036" s="1">
        <v>7896</v>
      </c>
      <c r="D2036" s="1">
        <v>0</v>
      </c>
      <c r="E2036" s="1">
        <v>7896</v>
      </c>
      <c r="F2036" s="6">
        <v>0</v>
      </c>
    </row>
    <row r="2037" spans="1:6" x14ac:dyDescent="0.25">
      <c r="A2037" s="24" t="s">
        <v>316</v>
      </c>
      <c r="B2037" s="1">
        <v>1320968.72</v>
      </c>
      <c r="C2037" s="1">
        <v>1313970.72</v>
      </c>
      <c r="D2037" s="1">
        <v>-23297.47</v>
      </c>
      <c r="E2037" s="1">
        <v>1290673.25</v>
      </c>
      <c r="F2037" s="6">
        <v>-1.7730585351247403E-2</v>
      </c>
    </row>
    <row r="2038" spans="1:6" x14ac:dyDescent="0.25">
      <c r="A2038" s="24" t="s">
        <v>405</v>
      </c>
      <c r="B2038" s="1">
        <v>200000</v>
      </c>
      <c r="C2038" s="1">
        <v>200000</v>
      </c>
      <c r="D2038" s="1">
        <v>0</v>
      </c>
      <c r="E2038" s="1">
        <v>200000</v>
      </c>
      <c r="F2038" s="6">
        <v>0</v>
      </c>
    </row>
    <row r="2039" spans="1:6" x14ac:dyDescent="0.25">
      <c r="A2039" s="24" t="s">
        <v>347</v>
      </c>
      <c r="B2039" s="1">
        <v>1613</v>
      </c>
      <c r="C2039" s="1">
        <v>1613</v>
      </c>
      <c r="D2039" s="1">
        <v>-1613</v>
      </c>
      <c r="E2039" s="1">
        <v>0</v>
      </c>
      <c r="F2039" s="6">
        <v>-1</v>
      </c>
    </row>
    <row r="2040" spans="1:6" x14ac:dyDescent="0.25">
      <c r="A2040" s="24" t="s">
        <v>406</v>
      </c>
      <c r="B2040" s="1">
        <v>950</v>
      </c>
      <c r="C2040" s="1">
        <v>950</v>
      </c>
      <c r="D2040" s="1">
        <v>-950</v>
      </c>
      <c r="E2040" s="1">
        <v>0</v>
      </c>
      <c r="F2040" s="6">
        <v>-1</v>
      </c>
    </row>
    <row r="2041" spans="1:6" x14ac:dyDescent="0.25">
      <c r="A2041" s="24" t="s">
        <v>407</v>
      </c>
      <c r="B2041" s="1">
        <v>1250</v>
      </c>
      <c r="C2041" s="1">
        <v>1250</v>
      </c>
      <c r="D2041" s="1">
        <v>-1250</v>
      </c>
      <c r="E2041" s="1">
        <v>0</v>
      </c>
      <c r="F2041" s="6">
        <v>-1</v>
      </c>
    </row>
    <row r="2042" spans="1:6" x14ac:dyDescent="0.25">
      <c r="A2042" s="24" t="s">
        <v>352</v>
      </c>
      <c r="B2042" s="1">
        <v>4000</v>
      </c>
      <c r="C2042" s="1">
        <v>4000</v>
      </c>
      <c r="D2042" s="1">
        <v>-4000</v>
      </c>
      <c r="E2042" s="1">
        <v>0</v>
      </c>
      <c r="F2042" s="6">
        <v>-1</v>
      </c>
    </row>
    <row r="2043" spans="1:6" x14ac:dyDescent="0.25">
      <c r="A2043" s="24" t="s">
        <v>408</v>
      </c>
      <c r="B2043" s="1">
        <v>514000</v>
      </c>
      <c r="C2043" s="1">
        <v>514000</v>
      </c>
      <c r="D2043" s="1">
        <v>-53767</v>
      </c>
      <c r="E2043" s="1">
        <v>460233</v>
      </c>
      <c r="F2043" s="6">
        <v>-0.10460505836575876</v>
      </c>
    </row>
    <row r="2044" spans="1:6" x14ac:dyDescent="0.25">
      <c r="A2044" s="24" t="s">
        <v>363</v>
      </c>
      <c r="B2044" s="1">
        <v>100</v>
      </c>
      <c r="C2044" s="1">
        <v>100</v>
      </c>
      <c r="D2044" s="1">
        <v>-100</v>
      </c>
      <c r="E2044" s="1">
        <v>0</v>
      </c>
      <c r="F2044" s="6">
        <v>-1</v>
      </c>
    </row>
    <row r="2045" spans="1:6" x14ac:dyDescent="0.25">
      <c r="A2045" s="24" t="s">
        <v>418</v>
      </c>
      <c r="B2045" s="1">
        <v>124000</v>
      </c>
      <c r="C2045" s="1">
        <v>124000</v>
      </c>
      <c r="D2045" s="1">
        <v>-22000</v>
      </c>
      <c r="E2045" s="1">
        <v>102000</v>
      </c>
      <c r="F2045" s="6">
        <v>-0.17741935483870969</v>
      </c>
    </row>
    <row r="2046" spans="1:6" x14ac:dyDescent="0.25">
      <c r="A2046" s="24" t="s">
        <v>409</v>
      </c>
      <c r="B2046" s="1">
        <v>67000</v>
      </c>
      <c r="C2046" s="1">
        <v>67000</v>
      </c>
      <c r="D2046" s="1">
        <v>-32500</v>
      </c>
      <c r="E2046" s="1">
        <v>34500</v>
      </c>
      <c r="F2046" s="6">
        <v>-0.48507462686567165</v>
      </c>
    </row>
    <row r="2047" spans="1:6" x14ac:dyDescent="0.25">
      <c r="A2047" s="24" t="s">
        <v>410</v>
      </c>
      <c r="B2047" s="1">
        <v>7200</v>
      </c>
      <c r="C2047" s="1">
        <v>7200</v>
      </c>
      <c r="D2047" s="1">
        <v>-7200</v>
      </c>
      <c r="E2047" s="1">
        <v>0</v>
      </c>
      <c r="F2047" s="6">
        <v>-1</v>
      </c>
    </row>
    <row r="2048" spans="1:6" x14ac:dyDescent="0.25">
      <c r="A2048" s="24" t="s">
        <v>394</v>
      </c>
      <c r="B2048" s="1">
        <v>73418</v>
      </c>
      <c r="C2048" s="1">
        <v>73418</v>
      </c>
      <c r="D2048" s="1">
        <v>-73418</v>
      </c>
      <c r="E2048" s="1">
        <v>0</v>
      </c>
      <c r="F2048" s="6">
        <v>-1</v>
      </c>
    </row>
    <row r="2049" spans="1:6" x14ac:dyDescent="0.25">
      <c r="A2049" s="24" t="s">
        <v>317</v>
      </c>
      <c r="B2049" s="1">
        <v>355</v>
      </c>
      <c r="C2049" s="1">
        <v>355</v>
      </c>
      <c r="D2049" s="1">
        <v>-355</v>
      </c>
      <c r="E2049" s="1">
        <v>0</v>
      </c>
      <c r="F2049" s="6">
        <v>-1</v>
      </c>
    </row>
    <row r="2050" spans="1:6" x14ac:dyDescent="0.25">
      <c r="A2050" s="23" t="s">
        <v>32</v>
      </c>
      <c r="B2050" s="1">
        <v>350000</v>
      </c>
      <c r="C2050" s="1">
        <v>350000</v>
      </c>
      <c r="D2050" s="1">
        <v>-350000</v>
      </c>
      <c r="E2050" s="1">
        <v>0</v>
      </c>
      <c r="F2050" s="6">
        <v>-1</v>
      </c>
    </row>
    <row r="2051" spans="1:6" x14ac:dyDescent="0.25">
      <c r="A2051" s="24" t="s">
        <v>419</v>
      </c>
      <c r="B2051" s="1">
        <v>350000</v>
      </c>
      <c r="C2051" s="1">
        <v>350000</v>
      </c>
      <c r="D2051" s="1">
        <v>-350000</v>
      </c>
      <c r="E2051" s="1">
        <v>0</v>
      </c>
      <c r="F2051" s="6">
        <v>-1</v>
      </c>
    </row>
    <row r="2052" spans="1:6" x14ac:dyDescent="0.25">
      <c r="A2052" s="23" t="s">
        <v>42</v>
      </c>
      <c r="B2052" s="1">
        <v>46000</v>
      </c>
      <c r="C2052" s="1">
        <v>46000</v>
      </c>
      <c r="D2052" s="1">
        <v>-500</v>
      </c>
      <c r="E2052" s="1">
        <v>45500</v>
      </c>
      <c r="F2052" s="6">
        <v>-1.0869565217391304E-2</v>
      </c>
    </row>
    <row r="2053" spans="1:6" x14ac:dyDescent="0.25">
      <c r="A2053" s="24" t="s">
        <v>411</v>
      </c>
      <c r="B2053" s="1">
        <v>45000</v>
      </c>
      <c r="C2053" s="1">
        <v>45000</v>
      </c>
      <c r="D2053" s="1">
        <v>-500</v>
      </c>
      <c r="E2053" s="1">
        <v>44500</v>
      </c>
      <c r="F2053" s="6">
        <v>-1.1111111111111112E-2</v>
      </c>
    </row>
    <row r="2054" spans="1:6" x14ac:dyDescent="0.25">
      <c r="A2054" s="24" t="s">
        <v>420</v>
      </c>
      <c r="B2054" s="1">
        <v>1000</v>
      </c>
      <c r="C2054" s="1">
        <v>1000</v>
      </c>
      <c r="D2054" s="1">
        <v>0</v>
      </c>
      <c r="E2054" s="1">
        <v>1000</v>
      </c>
      <c r="F2054" s="6">
        <v>0</v>
      </c>
    </row>
    <row r="2055" spans="1:6" x14ac:dyDescent="0.25">
      <c r="A2055" s="23" t="s">
        <v>28</v>
      </c>
      <c r="B2055" s="1">
        <v>649620</v>
      </c>
      <c r="C2055" s="1">
        <v>649620</v>
      </c>
      <c r="D2055" s="1">
        <v>-613419</v>
      </c>
      <c r="E2055" s="1">
        <v>36201</v>
      </c>
      <c r="F2055" s="6">
        <v>-0.9442735753209569</v>
      </c>
    </row>
    <row r="2056" spans="1:6" x14ac:dyDescent="0.25">
      <c r="A2056" s="24" t="s">
        <v>325</v>
      </c>
      <c r="B2056" s="1">
        <v>449620</v>
      </c>
      <c r="C2056" s="1">
        <v>449620</v>
      </c>
      <c r="D2056" s="1">
        <v>-445309</v>
      </c>
      <c r="E2056" s="1">
        <v>4311</v>
      </c>
      <c r="F2056" s="6">
        <v>-0.99041190338508078</v>
      </c>
    </row>
    <row r="2057" spans="1:6" x14ac:dyDescent="0.25">
      <c r="A2057" s="24" t="s">
        <v>314</v>
      </c>
      <c r="B2057" s="1">
        <v>50000</v>
      </c>
      <c r="C2057" s="1">
        <v>50000</v>
      </c>
      <c r="D2057" s="1">
        <v>-18110</v>
      </c>
      <c r="E2057" s="1">
        <v>31890</v>
      </c>
      <c r="F2057" s="6">
        <v>-0.36220000000000002</v>
      </c>
    </row>
    <row r="2058" spans="1:6" x14ac:dyDescent="0.25">
      <c r="A2058" s="24" t="s">
        <v>421</v>
      </c>
      <c r="B2058" s="1">
        <v>150000</v>
      </c>
      <c r="C2058" s="1">
        <v>150000</v>
      </c>
      <c r="D2058" s="1">
        <v>-150000</v>
      </c>
      <c r="E2058" s="1">
        <v>0</v>
      </c>
      <c r="F2058" s="6">
        <v>-1</v>
      </c>
    </row>
    <row r="2059" spans="1:6" x14ac:dyDescent="0.25">
      <c r="A2059" s="19" t="s">
        <v>72</v>
      </c>
      <c r="B2059" s="1">
        <v>7295245.3100000015</v>
      </c>
      <c r="C2059" s="1">
        <v>7291983.1400000006</v>
      </c>
      <c r="D2059" s="1">
        <v>-1163490.6400000001</v>
      </c>
      <c r="E2059" s="1">
        <v>6128492.4999999991</v>
      </c>
      <c r="F2059" s="6">
        <v>-0.15955750550459996</v>
      </c>
    </row>
    <row r="2060" spans="1:6" x14ac:dyDescent="0.25">
      <c r="A2060" s="21" t="s">
        <v>129</v>
      </c>
      <c r="B2060" s="1">
        <v>4706303.620000001</v>
      </c>
      <c r="C2060" s="1">
        <v>4703041.4500000011</v>
      </c>
      <c r="D2060" s="1">
        <v>52157.94</v>
      </c>
      <c r="E2060" s="1">
        <v>4755199.3899999997</v>
      </c>
      <c r="F2060" s="6">
        <v>1.1090257348252797E-2</v>
      </c>
    </row>
    <row r="2061" spans="1:6" x14ac:dyDescent="0.25">
      <c r="A2061" s="22" t="s">
        <v>160</v>
      </c>
      <c r="B2061" s="1">
        <v>4706303.620000001</v>
      </c>
      <c r="C2061" s="1">
        <v>4703041.4500000011</v>
      </c>
      <c r="D2061" s="1">
        <v>52157.94</v>
      </c>
      <c r="E2061" s="1">
        <v>4755199.3899999997</v>
      </c>
      <c r="F2061" s="6">
        <v>1.1090257348252797E-2</v>
      </c>
    </row>
    <row r="2062" spans="1:6" x14ac:dyDescent="0.25">
      <c r="A2062" s="23" t="s">
        <v>21</v>
      </c>
      <c r="B2062" s="1">
        <v>4706303.620000001</v>
      </c>
      <c r="C2062" s="1">
        <v>4703041.4500000011</v>
      </c>
      <c r="D2062" s="1">
        <v>52157.94</v>
      </c>
      <c r="E2062" s="1">
        <v>4755199.3899999997</v>
      </c>
      <c r="F2062" s="6">
        <v>1.1090257348252797E-2</v>
      </c>
    </row>
    <row r="2063" spans="1:6" x14ac:dyDescent="0.25">
      <c r="A2063" s="24" t="s">
        <v>296</v>
      </c>
      <c r="B2063" s="1">
        <v>2870136</v>
      </c>
      <c r="C2063" s="1">
        <v>2862638</v>
      </c>
      <c r="D2063" s="1">
        <v>0</v>
      </c>
      <c r="E2063" s="1">
        <v>2862638</v>
      </c>
      <c r="F2063" s="6">
        <v>0</v>
      </c>
    </row>
    <row r="2064" spans="1:6" x14ac:dyDescent="0.25">
      <c r="A2064" s="24" t="s">
        <v>297</v>
      </c>
      <c r="B2064" s="1">
        <v>121074.48</v>
      </c>
      <c r="C2064" s="1">
        <v>121074.48</v>
      </c>
      <c r="D2064" s="1">
        <v>0</v>
      </c>
      <c r="E2064" s="1">
        <v>121074.48</v>
      </c>
      <c r="F2064" s="6">
        <v>0</v>
      </c>
    </row>
    <row r="2065" spans="1:6" x14ac:dyDescent="0.25">
      <c r="A2065" s="24" t="s">
        <v>298</v>
      </c>
      <c r="B2065" s="1">
        <v>285517.53999999998</v>
      </c>
      <c r="C2065" s="1">
        <v>285320.20999999996</v>
      </c>
      <c r="D2065" s="1">
        <v>0</v>
      </c>
      <c r="E2065" s="1">
        <v>285320.20999999996</v>
      </c>
      <c r="F2065" s="6">
        <v>0</v>
      </c>
    </row>
    <row r="2066" spans="1:6" x14ac:dyDescent="0.25">
      <c r="A2066" s="24" t="s">
        <v>299</v>
      </c>
      <c r="B2066" s="1">
        <v>92526.96</v>
      </c>
      <c r="C2066" s="1">
        <v>92326.950000000012</v>
      </c>
      <c r="D2066" s="1">
        <v>0</v>
      </c>
      <c r="E2066" s="1">
        <v>92326.950000000012</v>
      </c>
      <c r="F2066" s="6">
        <v>0</v>
      </c>
    </row>
    <row r="2067" spans="1:6" x14ac:dyDescent="0.25">
      <c r="A2067" s="24" t="s">
        <v>300</v>
      </c>
      <c r="B2067" s="1">
        <v>2244</v>
      </c>
      <c r="C2067" s="1">
        <v>2244</v>
      </c>
      <c r="D2067" s="1">
        <v>0</v>
      </c>
      <c r="E2067" s="1">
        <v>2244</v>
      </c>
      <c r="F2067" s="6">
        <v>0</v>
      </c>
    </row>
    <row r="2068" spans="1:6" x14ac:dyDescent="0.25">
      <c r="A2068" s="24" t="s">
        <v>301</v>
      </c>
      <c r="B2068" s="1">
        <v>17952</v>
      </c>
      <c r="C2068" s="1">
        <v>17952</v>
      </c>
      <c r="D2068" s="1">
        <v>0</v>
      </c>
      <c r="E2068" s="1">
        <v>17952</v>
      </c>
      <c r="F2068" s="6">
        <v>0</v>
      </c>
    </row>
    <row r="2069" spans="1:6" x14ac:dyDescent="0.25">
      <c r="A2069" s="24" t="s">
        <v>302</v>
      </c>
      <c r="B2069" s="1">
        <v>605.37</v>
      </c>
      <c r="C2069" s="1">
        <v>605.37</v>
      </c>
      <c r="D2069" s="1">
        <v>0</v>
      </c>
      <c r="E2069" s="1">
        <v>605.37</v>
      </c>
      <c r="F2069" s="6">
        <v>0</v>
      </c>
    </row>
    <row r="2070" spans="1:6" x14ac:dyDescent="0.25">
      <c r="A2070" s="24" t="s">
        <v>303</v>
      </c>
      <c r="B2070" s="1">
        <v>3632.23</v>
      </c>
      <c r="C2070" s="1">
        <v>3632.23</v>
      </c>
      <c r="D2070" s="1">
        <v>0</v>
      </c>
      <c r="E2070" s="1">
        <v>3632.23</v>
      </c>
      <c r="F2070" s="6">
        <v>0</v>
      </c>
    </row>
    <row r="2071" spans="1:6" x14ac:dyDescent="0.25">
      <c r="A2071" s="24" t="s">
        <v>304</v>
      </c>
      <c r="B2071" s="1">
        <v>37975.72</v>
      </c>
      <c r="C2071" s="1">
        <v>43105.72</v>
      </c>
      <c r="D2071" s="1">
        <v>33867.35</v>
      </c>
      <c r="E2071" s="1">
        <v>76973.070000000007</v>
      </c>
      <c r="F2071" s="6">
        <v>0.78568111146270136</v>
      </c>
    </row>
    <row r="2072" spans="1:6" x14ac:dyDescent="0.25">
      <c r="A2072" s="24" t="s">
        <v>305</v>
      </c>
      <c r="B2072" s="1">
        <v>70078.179999999993</v>
      </c>
      <c r="C2072" s="1">
        <v>70078.179999999993</v>
      </c>
      <c r="D2072" s="1">
        <v>17803.97</v>
      </c>
      <c r="E2072" s="1">
        <v>87882.15</v>
      </c>
      <c r="F2072" s="6">
        <v>0.25405868131849318</v>
      </c>
    </row>
    <row r="2073" spans="1:6" x14ac:dyDescent="0.25">
      <c r="A2073" s="24" t="s">
        <v>306</v>
      </c>
      <c r="B2073" s="1">
        <v>435000</v>
      </c>
      <c r="C2073" s="1">
        <v>435000</v>
      </c>
      <c r="D2073" s="1">
        <v>0</v>
      </c>
      <c r="E2073" s="1">
        <v>435000</v>
      </c>
      <c r="F2073" s="6">
        <v>0</v>
      </c>
    </row>
    <row r="2074" spans="1:6" x14ac:dyDescent="0.25">
      <c r="A2074" s="24" t="s">
        <v>307</v>
      </c>
      <c r="B2074" s="1">
        <v>6990.7</v>
      </c>
      <c r="C2074" s="1">
        <v>6990.7</v>
      </c>
      <c r="D2074" s="1">
        <v>-3412.02</v>
      </c>
      <c r="E2074" s="1">
        <v>3578.68</v>
      </c>
      <c r="F2074" s="6">
        <v>-0.48807987755160426</v>
      </c>
    </row>
    <row r="2075" spans="1:6" x14ac:dyDescent="0.25">
      <c r="A2075" s="24" t="s">
        <v>308</v>
      </c>
      <c r="B2075" s="1">
        <v>5981.41</v>
      </c>
      <c r="C2075" s="1">
        <v>5981.41</v>
      </c>
      <c r="D2075" s="1">
        <v>3898.64</v>
      </c>
      <c r="E2075" s="1">
        <v>9880.0499999999993</v>
      </c>
      <c r="F2075" s="6">
        <v>0.65179280470658252</v>
      </c>
    </row>
    <row r="2076" spans="1:6" x14ac:dyDescent="0.25">
      <c r="A2076" s="24" t="s">
        <v>309</v>
      </c>
      <c r="B2076" s="1">
        <v>432810.25</v>
      </c>
      <c r="C2076" s="1">
        <v>432510.75</v>
      </c>
      <c r="D2076" s="1">
        <v>0</v>
      </c>
      <c r="E2076" s="1">
        <v>432510.75</v>
      </c>
      <c r="F2076" s="6">
        <v>0</v>
      </c>
    </row>
    <row r="2077" spans="1:6" x14ac:dyDescent="0.25">
      <c r="A2077" s="24" t="s">
        <v>310</v>
      </c>
      <c r="B2077" s="1">
        <v>285517.53999999998</v>
      </c>
      <c r="C2077" s="1">
        <v>285320.20999999996</v>
      </c>
      <c r="D2077" s="1">
        <v>0</v>
      </c>
      <c r="E2077" s="1">
        <v>285320.20999999996</v>
      </c>
      <c r="F2077" s="6">
        <v>0</v>
      </c>
    </row>
    <row r="2078" spans="1:6" x14ac:dyDescent="0.25">
      <c r="A2078" s="24" t="s">
        <v>311</v>
      </c>
      <c r="B2078" s="1">
        <v>38261.24</v>
      </c>
      <c r="C2078" s="1">
        <v>38261.24</v>
      </c>
      <c r="D2078" s="1">
        <v>0</v>
      </c>
      <c r="E2078" s="1">
        <v>38261.24</v>
      </c>
      <c r="F2078" s="6">
        <v>0</v>
      </c>
    </row>
    <row r="2079" spans="1:6" x14ac:dyDescent="0.25">
      <c r="A2079" s="21" t="s">
        <v>136</v>
      </c>
      <c r="B2079" s="1">
        <v>1635000</v>
      </c>
      <c r="C2079" s="1">
        <v>1635000</v>
      </c>
      <c r="D2079" s="1">
        <v>-480000</v>
      </c>
      <c r="E2079" s="1">
        <v>1155000</v>
      </c>
      <c r="F2079" s="6">
        <v>-0.29357798165137616</v>
      </c>
    </row>
    <row r="2080" spans="1:6" x14ac:dyDescent="0.25">
      <c r="A2080" s="22" t="s">
        <v>199</v>
      </c>
      <c r="B2080" s="1">
        <v>605000</v>
      </c>
      <c r="C2080" s="1">
        <v>605000</v>
      </c>
      <c r="D2080" s="1">
        <v>-480000</v>
      </c>
      <c r="E2080" s="1">
        <v>125000</v>
      </c>
      <c r="F2080" s="6">
        <v>-0.79338842975206614</v>
      </c>
    </row>
    <row r="2081" spans="1:6" x14ac:dyDescent="0.25">
      <c r="A2081" s="23" t="s">
        <v>27</v>
      </c>
      <c r="B2081" s="1">
        <v>55000</v>
      </c>
      <c r="C2081" s="1">
        <v>55000</v>
      </c>
      <c r="D2081" s="1">
        <v>-55000</v>
      </c>
      <c r="E2081" s="1">
        <v>0</v>
      </c>
      <c r="F2081" s="6">
        <v>-1</v>
      </c>
    </row>
    <row r="2082" spans="1:6" x14ac:dyDescent="0.25">
      <c r="A2082" s="24" t="s">
        <v>275</v>
      </c>
      <c r="B2082" s="1">
        <v>55000</v>
      </c>
      <c r="C2082" s="1">
        <v>55000</v>
      </c>
      <c r="D2082" s="1">
        <v>-55000</v>
      </c>
      <c r="E2082" s="1">
        <v>0</v>
      </c>
      <c r="F2082" s="6">
        <v>-1</v>
      </c>
    </row>
    <row r="2083" spans="1:6" x14ac:dyDescent="0.25">
      <c r="A2083" s="23" t="s">
        <v>33</v>
      </c>
      <c r="B2083" s="1">
        <v>550000</v>
      </c>
      <c r="C2083" s="1">
        <v>550000</v>
      </c>
      <c r="D2083" s="1">
        <v>-550000</v>
      </c>
      <c r="E2083" s="1">
        <v>0</v>
      </c>
      <c r="F2083" s="6">
        <v>-1</v>
      </c>
    </row>
    <row r="2084" spans="1:6" x14ac:dyDescent="0.25">
      <c r="A2084" s="24" t="s">
        <v>422</v>
      </c>
      <c r="B2084" s="1">
        <v>250000</v>
      </c>
      <c r="C2084" s="1">
        <v>250000</v>
      </c>
      <c r="D2084" s="1">
        <v>-250000</v>
      </c>
      <c r="E2084" s="1">
        <v>0</v>
      </c>
      <c r="F2084" s="6">
        <v>-1</v>
      </c>
    </row>
    <row r="2085" spans="1:6" x14ac:dyDescent="0.25">
      <c r="A2085" s="24" t="s">
        <v>280</v>
      </c>
      <c r="B2085" s="1">
        <v>300000</v>
      </c>
      <c r="C2085" s="1">
        <v>300000</v>
      </c>
      <c r="D2085" s="1">
        <v>-300000</v>
      </c>
      <c r="E2085" s="1">
        <v>0</v>
      </c>
      <c r="F2085" s="6">
        <v>-1</v>
      </c>
    </row>
    <row r="2086" spans="1:6" x14ac:dyDescent="0.25">
      <c r="A2086" s="23" t="s">
        <v>28</v>
      </c>
      <c r="B2086" s="1">
        <v>0</v>
      </c>
      <c r="C2086" s="1">
        <v>0</v>
      </c>
      <c r="D2086" s="1">
        <v>125000</v>
      </c>
      <c r="E2086" s="1">
        <v>125000</v>
      </c>
      <c r="F2086" s="6">
        <v>0</v>
      </c>
    </row>
    <row r="2087" spans="1:6" x14ac:dyDescent="0.25">
      <c r="A2087" s="24" t="s">
        <v>314</v>
      </c>
      <c r="B2087" s="1">
        <v>0</v>
      </c>
      <c r="C2087" s="1">
        <v>0</v>
      </c>
      <c r="D2087" s="1">
        <v>125000</v>
      </c>
      <c r="E2087" s="1">
        <v>125000</v>
      </c>
      <c r="F2087" s="6">
        <v>0</v>
      </c>
    </row>
    <row r="2088" spans="1:6" x14ac:dyDescent="0.25">
      <c r="A2088" s="22" t="s">
        <v>168</v>
      </c>
      <c r="B2088" s="1">
        <v>1030000</v>
      </c>
      <c r="C2088" s="1">
        <v>1030000</v>
      </c>
      <c r="D2088" s="1">
        <v>0</v>
      </c>
      <c r="E2088" s="1">
        <v>1030000</v>
      </c>
      <c r="F2088" s="6">
        <v>0</v>
      </c>
    </row>
    <row r="2089" spans="1:6" x14ac:dyDescent="0.25">
      <c r="A2089" s="23" t="s">
        <v>33</v>
      </c>
      <c r="B2089" s="1">
        <v>1030000</v>
      </c>
      <c r="C2089" s="1">
        <v>1030000</v>
      </c>
      <c r="D2089" s="1">
        <v>0</v>
      </c>
      <c r="E2089" s="1">
        <v>1030000</v>
      </c>
      <c r="F2089" s="6">
        <v>0</v>
      </c>
    </row>
    <row r="2090" spans="1:6" x14ac:dyDescent="0.25">
      <c r="A2090" s="24" t="s">
        <v>274</v>
      </c>
      <c r="B2090" s="1">
        <v>1000000</v>
      </c>
      <c r="C2090" s="1">
        <v>1000000</v>
      </c>
      <c r="D2090" s="1">
        <v>0</v>
      </c>
      <c r="E2090" s="1">
        <v>1000000</v>
      </c>
      <c r="F2090" s="6">
        <v>0</v>
      </c>
    </row>
    <row r="2091" spans="1:6" x14ac:dyDescent="0.25">
      <c r="A2091" s="24" t="s">
        <v>280</v>
      </c>
      <c r="B2091" s="1">
        <v>30000</v>
      </c>
      <c r="C2091" s="1">
        <v>30000</v>
      </c>
      <c r="D2091" s="1">
        <v>0</v>
      </c>
      <c r="E2091" s="1">
        <v>30000</v>
      </c>
      <c r="F2091" s="6">
        <v>0</v>
      </c>
    </row>
    <row r="2092" spans="1:6" x14ac:dyDescent="0.25">
      <c r="A2092" s="21" t="s">
        <v>139</v>
      </c>
      <c r="B2092" s="1">
        <v>953941.69000000006</v>
      </c>
      <c r="C2092" s="1">
        <v>953941.69</v>
      </c>
      <c r="D2092" s="1">
        <v>-735648.58</v>
      </c>
      <c r="E2092" s="1">
        <v>218293.11</v>
      </c>
      <c r="F2092" s="6">
        <v>-0.77116723979219315</v>
      </c>
    </row>
    <row r="2093" spans="1:6" x14ac:dyDescent="0.25">
      <c r="A2093" s="22" t="s">
        <v>181</v>
      </c>
      <c r="B2093" s="1">
        <v>417536.15</v>
      </c>
      <c r="C2093" s="1">
        <v>417536.15</v>
      </c>
      <c r="D2093" s="1">
        <v>-210680.48</v>
      </c>
      <c r="E2093" s="1">
        <v>206855.66999999998</v>
      </c>
      <c r="F2093" s="6">
        <v>-0.5045802141922322</v>
      </c>
    </row>
    <row r="2094" spans="1:6" x14ac:dyDescent="0.25">
      <c r="A2094" s="23" t="s">
        <v>27</v>
      </c>
      <c r="B2094" s="1">
        <v>351936.15</v>
      </c>
      <c r="C2094" s="1">
        <v>351936.15</v>
      </c>
      <c r="D2094" s="1">
        <v>-145080.48000000001</v>
      </c>
      <c r="E2094" s="1">
        <v>206855.66999999998</v>
      </c>
      <c r="F2094" s="6">
        <v>-0.41223523073716639</v>
      </c>
    </row>
    <row r="2095" spans="1:6" x14ac:dyDescent="0.25">
      <c r="A2095" s="24" t="s">
        <v>275</v>
      </c>
      <c r="B2095" s="1">
        <v>28000</v>
      </c>
      <c r="C2095" s="1">
        <v>28000</v>
      </c>
      <c r="D2095" s="1">
        <v>-28000</v>
      </c>
      <c r="E2095" s="1">
        <v>0</v>
      </c>
      <c r="F2095" s="6">
        <v>-1</v>
      </c>
    </row>
    <row r="2096" spans="1:6" x14ac:dyDescent="0.25">
      <c r="A2096" s="24" t="s">
        <v>276</v>
      </c>
      <c r="B2096" s="1">
        <v>55000</v>
      </c>
      <c r="C2096" s="1">
        <v>53000</v>
      </c>
      <c r="D2096" s="1">
        <v>-45080.480000000003</v>
      </c>
      <c r="E2096" s="1">
        <v>7919.5199999999968</v>
      </c>
      <c r="F2096" s="6">
        <v>-0.85057509433962275</v>
      </c>
    </row>
    <row r="2097" spans="1:6" x14ac:dyDescent="0.25">
      <c r="A2097" s="24" t="s">
        <v>315</v>
      </c>
      <c r="B2097" s="1">
        <v>20000</v>
      </c>
      <c r="C2097" s="1">
        <v>20000</v>
      </c>
      <c r="D2097" s="1">
        <v>-20000</v>
      </c>
      <c r="E2097" s="1">
        <v>0</v>
      </c>
      <c r="F2097" s="6">
        <v>-1</v>
      </c>
    </row>
    <row r="2098" spans="1:6" x14ac:dyDescent="0.25">
      <c r="A2098" s="24" t="s">
        <v>423</v>
      </c>
      <c r="B2098" s="1">
        <v>5117.1499999999996</v>
      </c>
      <c r="C2098" s="1">
        <v>5117.1499999999996</v>
      </c>
      <c r="D2098" s="1">
        <v>0</v>
      </c>
      <c r="E2098" s="1">
        <v>5117.1499999999996</v>
      </c>
      <c r="F2098" s="6">
        <v>0</v>
      </c>
    </row>
    <row r="2099" spans="1:6" x14ac:dyDescent="0.25">
      <c r="A2099" s="24" t="s">
        <v>360</v>
      </c>
      <c r="B2099" s="1">
        <v>45000</v>
      </c>
      <c r="C2099" s="1">
        <v>45000</v>
      </c>
      <c r="D2099" s="1">
        <v>-45000</v>
      </c>
      <c r="E2099" s="1">
        <v>0</v>
      </c>
      <c r="F2099" s="6">
        <v>-1</v>
      </c>
    </row>
    <row r="2100" spans="1:6" x14ac:dyDescent="0.25">
      <c r="A2100" s="24" t="s">
        <v>417</v>
      </c>
      <c r="B2100" s="1">
        <v>188299</v>
      </c>
      <c r="C2100" s="1">
        <v>190299</v>
      </c>
      <c r="D2100" s="1">
        <v>0</v>
      </c>
      <c r="E2100" s="1">
        <v>190299</v>
      </c>
      <c r="F2100" s="6">
        <v>0</v>
      </c>
    </row>
    <row r="2101" spans="1:6" x14ac:dyDescent="0.25">
      <c r="A2101" s="24" t="s">
        <v>387</v>
      </c>
      <c r="B2101" s="1">
        <v>1740</v>
      </c>
      <c r="C2101" s="1">
        <v>1740</v>
      </c>
      <c r="D2101" s="1">
        <v>0</v>
      </c>
      <c r="E2101" s="1">
        <v>1740</v>
      </c>
      <c r="F2101" s="6">
        <v>0</v>
      </c>
    </row>
    <row r="2102" spans="1:6" x14ac:dyDescent="0.25">
      <c r="A2102" s="24" t="s">
        <v>352</v>
      </c>
      <c r="B2102" s="1">
        <v>7000</v>
      </c>
      <c r="C2102" s="1">
        <v>7000</v>
      </c>
      <c r="D2102" s="1">
        <v>-7000</v>
      </c>
      <c r="E2102" s="1">
        <v>0</v>
      </c>
      <c r="F2102" s="6">
        <v>-1</v>
      </c>
    </row>
    <row r="2103" spans="1:6" x14ac:dyDescent="0.25">
      <c r="A2103" s="24" t="s">
        <v>408</v>
      </c>
      <c r="B2103" s="1">
        <v>1780</v>
      </c>
      <c r="C2103" s="1">
        <v>1780</v>
      </c>
      <c r="D2103" s="1">
        <v>0</v>
      </c>
      <c r="E2103" s="1">
        <v>1780</v>
      </c>
      <c r="F2103" s="6">
        <v>0</v>
      </c>
    </row>
    <row r="2104" spans="1:6" x14ac:dyDescent="0.25">
      <c r="A2104" s="23" t="s">
        <v>28</v>
      </c>
      <c r="B2104" s="1">
        <v>65600</v>
      </c>
      <c r="C2104" s="1">
        <v>65600</v>
      </c>
      <c r="D2104" s="1">
        <v>-65600</v>
      </c>
      <c r="E2104" s="1">
        <v>0</v>
      </c>
      <c r="F2104" s="6">
        <v>-1</v>
      </c>
    </row>
    <row r="2105" spans="1:6" x14ac:dyDescent="0.25">
      <c r="A2105" s="24" t="s">
        <v>314</v>
      </c>
      <c r="B2105" s="1">
        <v>65600</v>
      </c>
      <c r="C2105" s="1">
        <v>65600</v>
      </c>
      <c r="D2105" s="1">
        <v>-65600</v>
      </c>
      <c r="E2105" s="1">
        <v>0</v>
      </c>
      <c r="F2105" s="6">
        <v>-1</v>
      </c>
    </row>
    <row r="2106" spans="1:6" x14ac:dyDescent="0.25">
      <c r="A2106" s="22" t="s">
        <v>177</v>
      </c>
      <c r="B2106" s="1">
        <v>386905.54000000004</v>
      </c>
      <c r="C2106" s="1">
        <v>386905.54000000004</v>
      </c>
      <c r="D2106" s="1">
        <v>-375468.1</v>
      </c>
      <c r="E2106" s="1">
        <v>11437.44</v>
      </c>
      <c r="F2106" s="6">
        <v>-0.97043867606548084</v>
      </c>
    </row>
    <row r="2107" spans="1:6" x14ac:dyDescent="0.25">
      <c r="A2107" s="23" t="s">
        <v>27</v>
      </c>
      <c r="B2107" s="1">
        <v>161000</v>
      </c>
      <c r="C2107" s="1">
        <v>181437.44</v>
      </c>
      <c r="D2107" s="1">
        <v>-170000</v>
      </c>
      <c r="E2107" s="1">
        <v>11437.44</v>
      </c>
      <c r="F2107" s="6">
        <v>-0.93696207353895644</v>
      </c>
    </row>
    <row r="2108" spans="1:6" x14ac:dyDescent="0.25">
      <c r="A2108" s="24" t="s">
        <v>275</v>
      </c>
      <c r="B2108" s="1">
        <v>10000</v>
      </c>
      <c r="C2108" s="1">
        <v>20000</v>
      </c>
      <c r="D2108" s="1">
        <v>-20000</v>
      </c>
      <c r="E2108" s="1">
        <v>0</v>
      </c>
      <c r="F2108" s="6">
        <v>-1</v>
      </c>
    </row>
    <row r="2109" spans="1:6" x14ac:dyDescent="0.25">
      <c r="A2109" s="24" t="s">
        <v>276</v>
      </c>
      <c r="B2109" s="1">
        <v>0</v>
      </c>
      <c r="C2109" s="1">
        <v>130000</v>
      </c>
      <c r="D2109" s="1">
        <v>-130000</v>
      </c>
      <c r="E2109" s="1">
        <v>0</v>
      </c>
      <c r="F2109" s="6">
        <v>-1</v>
      </c>
    </row>
    <row r="2110" spans="1:6" x14ac:dyDescent="0.25">
      <c r="A2110" s="24" t="s">
        <v>424</v>
      </c>
      <c r="B2110" s="1">
        <v>131000</v>
      </c>
      <c r="C2110" s="1">
        <v>0</v>
      </c>
      <c r="D2110" s="1">
        <v>0</v>
      </c>
      <c r="E2110" s="1">
        <v>0</v>
      </c>
      <c r="F2110" s="6">
        <v>0</v>
      </c>
    </row>
    <row r="2111" spans="1:6" x14ac:dyDescent="0.25">
      <c r="A2111" s="24" t="s">
        <v>347</v>
      </c>
      <c r="B2111" s="1">
        <v>0</v>
      </c>
      <c r="C2111" s="1">
        <v>9555.84</v>
      </c>
      <c r="D2111" s="1">
        <v>0</v>
      </c>
      <c r="E2111" s="1">
        <v>9555.84</v>
      </c>
      <c r="F2111" s="6">
        <v>0</v>
      </c>
    </row>
    <row r="2112" spans="1:6" x14ac:dyDescent="0.25">
      <c r="A2112" s="24" t="s">
        <v>349</v>
      </c>
      <c r="B2112" s="1">
        <v>20000</v>
      </c>
      <c r="C2112" s="1">
        <v>20000</v>
      </c>
      <c r="D2112" s="1">
        <v>-20000</v>
      </c>
      <c r="E2112" s="1">
        <v>0</v>
      </c>
      <c r="F2112" s="6">
        <v>-1</v>
      </c>
    </row>
    <row r="2113" spans="1:6" x14ac:dyDescent="0.25">
      <c r="A2113" s="24" t="s">
        <v>394</v>
      </c>
      <c r="B2113" s="1">
        <v>0</v>
      </c>
      <c r="C2113" s="1">
        <v>1881.6</v>
      </c>
      <c r="D2113" s="1">
        <v>0</v>
      </c>
      <c r="E2113" s="1">
        <v>1881.6</v>
      </c>
      <c r="F2113" s="6">
        <v>0</v>
      </c>
    </row>
    <row r="2114" spans="1:6" x14ac:dyDescent="0.25">
      <c r="A2114" s="23" t="s">
        <v>33</v>
      </c>
      <c r="B2114" s="1">
        <v>225905.54</v>
      </c>
      <c r="C2114" s="1">
        <v>205468.1</v>
      </c>
      <c r="D2114" s="1">
        <v>-205468.1</v>
      </c>
      <c r="E2114" s="1">
        <v>0</v>
      </c>
      <c r="F2114" s="6">
        <v>-1</v>
      </c>
    </row>
    <row r="2115" spans="1:6" x14ac:dyDescent="0.25">
      <c r="A2115" s="24" t="s">
        <v>274</v>
      </c>
      <c r="B2115" s="1">
        <v>216905.54</v>
      </c>
      <c r="C2115" s="1">
        <v>205468.1</v>
      </c>
      <c r="D2115" s="1">
        <v>-205468.1</v>
      </c>
      <c r="E2115" s="1">
        <v>0</v>
      </c>
      <c r="F2115" s="6">
        <v>-1</v>
      </c>
    </row>
    <row r="2116" spans="1:6" x14ac:dyDescent="0.25">
      <c r="A2116" s="24" t="s">
        <v>280</v>
      </c>
      <c r="B2116" s="1">
        <v>9000</v>
      </c>
      <c r="C2116" s="1">
        <v>0</v>
      </c>
      <c r="D2116" s="1">
        <v>0</v>
      </c>
      <c r="E2116" s="1">
        <v>0</v>
      </c>
      <c r="F2116" s="6">
        <v>0</v>
      </c>
    </row>
    <row r="2117" spans="1:6" x14ac:dyDescent="0.25">
      <c r="A2117" s="22" t="s">
        <v>200</v>
      </c>
      <c r="B2117" s="1">
        <v>149500</v>
      </c>
      <c r="C2117" s="1">
        <v>149500</v>
      </c>
      <c r="D2117" s="1">
        <v>-149500</v>
      </c>
      <c r="E2117" s="1">
        <v>0</v>
      </c>
      <c r="F2117" s="6">
        <v>-1</v>
      </c>
    </row>
    <row r="2118" spans="1:6" x14ac:dyDescent="0.25">
      <c r="A2118" s="23" t="s">
        <v>27</v>
      </c>
      <c r="B2118" s="1">
        <v>149500</v>
      </c>
      <c r="C2118" s="1">
        <v>140500</v>
      </c>
      <c r="D2118" s="1">
        <v>-140500</v>
      </c>
      <c r="E2118" s="1">
        <v>0</v>
      </c>
      <c r="F2118" s="6">
        <v>-1</v>
      </c>
    </row>
    <row r="2119" spans="1:6" x14ac:dyDescent="0.25">
      <c r="A2119" s="24" t="s">
        <v>275</v>
      </c>
      <c r="B2119" s="1">
        <v>0</v>
      </c>
      <c r="C2119" s="1">
        <v>10000</v>
      </c>
      <c r="D2119" s="1">
        <v>-10000</v>
      </c>
      <c r="E2119" s="1">
        <v>0</v>
      </c>
      <c r="F2119" s="6">
        <v>-1</v>
      </c>
    </row>
    <row r="2120" spans="1:6" x14ac:dyDescent="0.25">
      <c r="A2120" s="24" t="s">
        <v>276</v>
      </c>
      <c r="B2120" s="1">
        <v>149500</v>
      </c>
      <c r="C2120" s="1">
        <v>0</v>
      </c>
      <c r="D2120" s="1">
        <v>0</v>
      </c>
      <c r="E2120" s="1">
        <v>0</v>
      </c>
      <c r="F2120" s="6">
        <v>0</v>
      </c>
    </row>
    <row r="2121" spans="1:6" x14ac:dyDescent="0.25">
      <c r="A2121" s="24" t="s">
        <v>424</v>
      </c>
      <c r="B2121" s="1">
        <v>0</v>
      </c>
      <c r="C2121" s="1">
        <v>130500</v>
      </c>
      <c r="D2121" s="1">
        <v>-130500</v>
      </c>
      <c r="E2121" s="1">
        <v>0</v>
      </c>
      <c r="F2121" s="6">
        <v>-1</v>
      </c>
    </row>
    <row r="2122" spans="1:6" x14ac:dyDescent="0.25">
      <c r="A2122" s="23" t="s">
        <v>33</v>
      </c>
      <c r="B2122" s="1">
        <v>0</v>
      </c>
      <c r="C2122" s="1">
        <v>9000</v>
      </c>
      <c r="D2122" s="1">
        <v>-9000</v>
      </c>
      <c r="E2122" s="1">
        <v>0</v>
      </c>
      <c r="F2122" s="6">
        <v>-1</v>
      </c>
    </row>
    <row r="2123" spans="1:6" x14ac:dyDescent="0.25">
      <c r="A2123" s="24" t="s">
        <v>280</v>
      </c>
      <c r="B2123" s="1">
        <v>0</v>
      </c>
      <c r="C2123" s="1">
        <v>9000</v>
      </c>
      <c r="D2123" s="1">
        <v>-9000</v>
      </c>
      <c r="E2123" s="1">
        <v>0</v>
      </c>
      <c r="F2123" s="6">
        <v>-1</v>
      </c>
    </row>
    <row r="2124" spans="1:6" x14ac:dyDescent="0.25">
      <c r="A2124" s="8" t="s">
        <v>48</v>
      </c>
      <c r="B2124" s="1">
        <v>46672318.969999991</v>
      </c>
      <c r="C2124" s="1">
        <v>46672318.969999984</v>
      </c>
      <c r="D2124" s="1">
        <v>-22603717.880000006</v>
      </c>
      <c r="E2124" s="1">
        <v>24068601.089999992</v>
      </c>
      <c r="F2124" s="6">
        <v>-0.48430672353197657</v>
      </c>
    </row>
    <row r="2125" spans="1:6" x14ac:dyDescent="0.25">
      <c r="A2125" s="19" t="s">
        <v>73</v>
      </c>
      <c r="B2125" s="1">
        <v>13000000</v>
      </c>
      <c r="C2125" s="1">
        <v>13000000</v>
      </c>
      <c r="D2125" s="1">
        <v>-9750000</v>
      </c>
      <c r="E2125" s="1">
        <v>3250000</v>
      </c>
      <c r="F2125" s="6">
        <v>-0.75</v>
      </c>
    </row>
    <row r="2126" spans="1:6" x14ac:dyDescent="0.25">
      <c r="A2126" s="21" t="s">
        <v>127</v>
      </c>
      <c r="B2126" s="1">
        <v>13000000</v>
      </c>
      <c r="C2126" s="1">
        <v>13000000</v>
      </c>
      <c r="D2126" s="1">
        <v>-9750000</v>
      </c>
      <c r="E2126" s="1">
        <v>3250000</v>
      </c>
      <c r="F2126" s="6">
        <v>-0.75</v>
      </c>
    </row>
    <row r="2127" spans="1:6" x14ac:dyDescent="0.25">
      <c r="A2127" s="22" t="s">
        <v>201</v>
      </c>
      <c r="B2127" s="1">
        <v>13000000</v>
      </c>
      <c r="C2127" s="1">
        <v>13000000</v>
      </c>
      <c r="D2127" s="1">
        <v>-9750000</v>
      </c>
      <c r="E2127" s="1">
        <v>3250000</v>
      </c>
      <c r="F2127" s="6">
        <v>-0.75</v>
      </c>
    </row>
    <row r="2128" spans="1:6" x14ac:dyDescent="0.25">
      <c r="A2128" s="23" t="s">
        <v>33</v>
      </c>
      <c r="B2128" s="1">
        <v>13000000</v>
      </c>
      <c r="C2128" s="1">
        <v>13000000</v>
      </c>
      <c r="D2128" s="1">
        <v>-9750000</v>
      </c>
      <c r="E2128" s="1">
        <v>3250000</v>
      </c>
      <c r="F2128" s="6">
        <v>-0.75</v>
      </c>
    </row>
    <row r="2129" spans="1:6" x14ac:dyDescent="0.25">
      <c r="A2129" s="24" t="s">
        <v>274</v>
      </c>
      <c r="B2129" s="1">
        <v>13000000</v>
      </c>
      <c r="C2129" s="1">
        <v>13000000</v>
      </c>
      <c r="D2129" s="1">
        <v>-9750000</v>
      </c>
      <c r="E2129" s="1">
        <v>3250000</v>
      </c>
      <c r="F2129" s="6">
        <v>-0.75</v>
      </c>
    </row>
    <row r="2130" spans="1:6" x14ac:dyDescent="0.25">
      <c r="A2130" s="19" t="s">
        <v>74</v>
      </c>
      <c r="B2130" s="1">
        <v>3500000</v>
      </c>
      <c r="C2130" s="1">
        <v>3500000</v>
      </c>
      <c r="D2130" s="1">
        <v>-2333333.33</v>
      </c>
      <c r="E2130" s="1">
        <v>1166666.67</v>
      </c>
      <c r="F2130" s="6">
        <v>-0.66666666571428579</v>
      </c>
    </row>
    <row r="2131" spans="1:6" x14ac:dyDescent="0.25">
      <c r="A2131" s="21" t="s">
        <v>127</v>
      </c>
      <c r="B2131" s="1">
        <v>3500000</v>
      </c>
      <c r="C2131" s="1">
        <v>3500000</v>
      </c>
      <c r="D2131" s="1">
        <v>-2333333.33</v>
      </c>
      <c r="E2131" s="1">
        <v>1166666.67</v>
      </c>
      <c r="F2131" s="6">
        <v>-0.66666666571428579</v>
      </c>
    </row>
    <row r="2132" spans="1:6" x14ac:dyDescent="0.25">
      <c r="A2132" s="22" t="s">
        <v>202</v>
      </c>
      <c r="B2132" s="1">
        <v>3500000</v>
      </c>
      <c r="C2132" s="1">
        <v>3500000</v>
      </c>
      <c r="D2132" s="1">
        <v>-2333333.33</v>
      </c>
      <c r="E2132" s="1">
        <v>1166666.67</v>
      </c>
      <c r="F2132" s="6">
        <v>-0.66666666571428579</v>
      </c>
    </row>
    <row r="2133" spans="1:6" x14ac:dyDescent="0.25">
      <c r="A2133" s="23" t="s">
        <v>33</v>
      </c>
      <c r="B2133" s="1">
        <v>3500000</v>
      </c>
      <c r="C2133" s="1">
        <v>3500000</v>
      </c>
      <c r="D2133" s="1">
        <v>-2333333.33</v>
      </c>
      <c r="E2133" s="1">
        <v>1166666.67</v>
      </c>
      <c r="F2133" s="6">
        <v>-0.66666666571428579</v>
      </c>
    </row>
    <row r="2134" spans="1:6" x14ac:dyDescent="0.25">
      <c r="A2134" s="24" t="s">
        <v>274</v>
      </c>
      <c r="B2134" s="1">
        <v>3500000</v>
      </c>
      <c r="C2134" s="1">
        <v>3500000</v>
      </c>
      <c r="D2134" s="1">
        <v>-2333333.33</v>
      </c>
      <c r="E2134" s="1">
        <v>1166666.67</v>
      </c>
      <c r="F2134" s="6">
        <v>-0.66666666571428579</v>
      </c>
    </row>
    <row r="2135" spans="1:6" x14ac:dyDescent="0.25">
      <c r="A2135" s="19" t="s">
        <v>75</v>
      </c>
      <c r="B2135" s="1">
        <v>27474689.530000001</v>
      </c>
      <c r="C2135" s="1">
        <v>27474689.530000001</v>
      </c>
      <c r="D2135" s="1">
        <v>-10148994.639999999</v>
      </c>
      <c r="E2135" s="1">
        <v>17325694.890000001</v>
      </c>
      <c r="F2135" s="6">
        <v>-0.3693943339712053</v>
      </c>
    </row>
    <row r="2136" spans="1:6" x14ac:dyDescent="0.25">
      <c r="A2136" s="21" t="s">
        <v>129</v>
      </c>
      <c r="B2136" s="1">
        <v>3791248.12</v>
      </c>
      <c r="C2136" s="1">
        <v>3698237.7600000002</v>
      </c>
      <c r="D2136" s="1">
        <v>-161423.88</v>
      </c>
      <c r="E2136" s="1">
        <v>3536813.88</v>
      </c>
      <c r="F2136" s="6">
        <v>-4.3648864804192576E-2</v>
      </c>
    </row>
    <row r="2137" spans="1:6" x14ac:dyDescent="0.25">
      <c r="A2137" s="22" t="s">
        <v>159</v>
      </c>
      <c r="B2137" s="1">
        <v>859144.99999999988</v>
      </c>
      <c r="C2137" s="1">
        <v>859144.99999999977</v>
      </c>
      <c r="D2137" s="1">
        <v>0</v>
      </c>
      <c r="E2137" s="1">
        <v>859144.99999999977</v>
      </c>
      <c r="F2137" s="6">
        <v>0</v>
      </c>
    </row>
    <row r="2138" spans="1:6" x14ac:dyDescent="0.25">
      <c r="A2138" s="23" t="s">
        <v>22</v>
      </c>
      <c r="B2138" s="1">
        <v>856624.99999999988</v>
      </c>
      <c r="C2138" s="1">
        <v>856624.99999999977</v>
      </c>
      <c r="D2138" s="1">
        <v>0</v>
      </c>
      <c r="E2138" s="1">
        <v>856624.99999999977</v>
      </c>
      <c r="F2138" s="6">
        <v>0</v>
      </c>
    </row>
    <row r="2139" spans="1:6" x14ac:dyDescent="0.25">
      <c r="A2139" s="24" t="s">
        <v>329</v>
      </c>
      <c r="B2139" s="1">
        <v>3600</v>
      </c>
      <c r="C2139" s="1">
        <v>3600</v>
      </c>
      <c r="D2139" s="1">
        <v>0</v>
      </c>
      <c r="E2139" s="1">
        <v>3600</v>
      </c>
      <c r="F2139" s="6">
        <v>0</v>
      </c>
    </row>
    <row r="2140" spans="1:6" x14ac:dyDescent="0.25">
      <c r="A2140" s="24" t="s">
        <v>330</v>
      </c>
      <c r="B2140" s="1">
        <v>16000</v>
      </c>
      <c r="C2140" s="1">
        <v>16000</v>
      </c>
      <c r="D2140" s="1">
        <v>0</v>
      </c>
      <c r="E2140" s="1">
        <v>16000</v>
      </c>
      <c r="F2140" s="6">
        <v>0</v>
      </c>
    </row>
    <row r="2141" spans="1:6" x14ac:dyDescent="0.25">
      <c r="A2141" s="24" t="s">
        <v>331</v>
      </c>
      <c r="B2141" s="1">
        <v>10600</v>
      </c>
      <c r="C2141" s="1">
        <v>10017.6</v>
      </c>
      <c r="D2141" s="1">
        <v>0</v>
      </c>
      <c r="E2141" s="1">
        <v>10017.6</v>
      </c>
      <c r="F2141" s="6">
        <v>0</v>
      </c>
    </row>
    <row r="2142" spans="1:6" x14ac:dyDescent="0.25">
      <c r="A2142" s="24" t="s">
        <v>283</v>
      </c>
      <c r="B2142" s="1">
        <v>7000</v>
      </c>
      <c r="C2142" s="1">
        <v>9031.25</v>
      </c>
      <c r="D2142" s="1">
        <v>0</v>
      </c>
      <c r="E2142" s="1">
        <v>9031.25</v>
      </c>
      <c r="F2142" s="6">
        <v>0</v>
      </c>
    </row>
    <row r="2143" spans="1:6" x14ac:dyDescent="0.25">
      <c r="A2143" s="24" t="s">
        <v>333</v>
      </c>
      <c r="B2143" s="1">
        <v>570990.34</v>
      </c>
      <c r="C2143" s="1">
        <v>601338.16999999993</v>
      </c>
      <c r="D2143" s="1">
        <v>0</v>
      </c>
      <c r="E2143" s="1">
        <v>601338.16999999993</v>
      </c>
      <c r="F2143" s="6">
        <v>0</v>
      </c>
    </row>
    <row r="2144" spans="1:6" x14ac:dyDescent="0.25">
      <c r="A2144" s="24" t="s">
        <v>334</v>
      </c>
      <c r="B2144" s="1">
        <v>168000</v>
      </c>
      <c r="C2144" s="1">
        <v>156333.76999999999</v>
      </c>
      <c r="D2144" s="1">
        <v>0</v>
      </c>
      <c r="E2144" s="1">
        <v>156333.76999999999</v>
      </c>
      <c r="F2144" s="6">
        <v>0</v>
      </c>
    </row>
    <row r="2145" spans="1:6" x14ac:dyDescent="0.25">
      <c r="A2145" s="24" t="s">
        <v>425</v>
      </c>
      <c r="B2145" s="1">
        <v>1000</v>
      </c>
      <c r="C2145" s="1">
        <v>2.5</v>
      </c>
      <c r="D2145" s="1">
        <v>0</v>
      </c>
      <c r="E2145" s="1">
        <v>2.5</v>
      </c>
      <c r="F2145" s="6">
        <v>0</v>
      </c>
    </row>
    <row r="2146" spans="1:6" x14ac:dyDescent="0.25">
      <c r="A2146" s="24" t="s">
        <v>426</v>
      </c>
      <c r="B2146" s="1">
        <v>5000</v>
      </c>
      <c r="C2146" s="1">
        <v>0</v>
      </c>
      <c r="D2146" s="1">
        <v>0</v>
      </c>
      <c r="E2146" s="1">
        <v>0</v>
      </c>
      <c r="F2146" s="6">
        <v>0</v>
      </c>
    </row>
    <row r="2147" spans="1:6" x14ac:dyDescent="0.25">
      <c r="A2147" s="24" t="s">
        <v>427</v>
      </c>
      <c r="B2147" s="1">
        <v>500</v>
      </c>
      <c r="C2147" s="1">
        <v>0</v>
      </c>
      <c r="D2147" s="1">
        <v>0</v>
      </c>
      <c r="E2147" s="1">
        <v>0</v>
      </c>
      <c r="F2147" s="6">
        <v>0</v>
      </c>
    </row>
    <row r="2148" spans="1:6" x14ac:dyDescent="0.25">
      <c r="A2148" s="24" t="s">
        <v>428</v>
      </c>
      <c r="B2148" s="1">
        <v>1500</v>
      </c>
      <c r="C2148" s="1">
        <v>0</v>
      </c>
      <c r="D2148" s="1">
        <v>0</v>
      </c>
      <c r="E2148" s="1">
        <v>0</v>
      </c>
      <c r="F2148" s="6">
        <v>0</v>
      </c>
    </row>
    <row r="2149" spans="1:6" x14ac:dyDescent="0.25">
      <c r="A2149" s="24" t="s">
        <v>286</v>
      </c>
      <c r="B2149" s="1">
        <v>50</v>
      </c>
      <c r="C2149" s="1">
        <v>0</v>
      </c>
      <c r="D2149" s="1">
        <v>0</v>
      </c>
      <c r="E2149" s="1">
        <v>0</v>
      </c>
      <c r="F2149" s="6">
        <v>0</v>
      </c>
    </row>
    <row r="2150" spans="1:6" x14ac:dyDescent="0.25">
      <c r="A2150" s="24" t="s">
        <v>370</v>
      </c>
      <c r="B2150" s="1">
        <v>50</v>
      </c>
      <c r="C2150" s="1">
        <v>50</v>
      </c>
      <c r="D2150" s="1">
        <v>0</v>
      </c>
      <c r="E2150" s="1">
        <v>50</v>
      </c>
      <c r="F2150" s="6">
        <v>0</v>
      </c>
    </row>
    <row r="2151" spans="1:6" x14ac:dyDescent="0.25">
      <c r="A2151" s="24" t="s">
        <v>287</v>
      </c>
      <c r="B2151" s="1">
        <v>23874.22</v>
      </c>
      <c r="C2151" s="1">
        <v>12476.980000000001</v>
      </c>
      <c r="D2151" s="1">
        <v>0</v>
      </c>
      <c r="E2151" s="1">
        <v>12476.980000000001</v>
      </c>
      <c r="F2151" s="6">
        <v>0</v>
      </c>
    </row>
    <row r="2152" spans="1:6" x14ac:dyDescent="0.25">
      <c r="A2152" s="24" t="s">
        <v>336</v>
      </c>
      <c r="B2152" s="1">
        <v>7000</v>
      </c>
      <c r="C2152" s="1">
        <v>7000</v>
      </c>
      <c r="D2152" s="1">
        <v>0</v>
      </c>
      <c r="E2152" s="1">
        <v>7000</v>
      </c>
      <c r="F2152" s="6">
        <v>0</v>
      </c>
    </row>
    <row r="2153" spans="1:6" x14ac:dyDescent="0.25">
      <c r="A2153" s="24" t="s">
        <v>390</v>
      </c>
      <c r="B2153" s="1">
        <v>11201.44</v>
      </c>
      <c r="C2153" s="1">
        <v>5201.4400000000005</v>
      </c>
      <c r="D2153" s="1">
        <v>0</v>
      </c>
      <c r="E2153" s="1">
        <v>5201.4400000000005</v>
      </c>
      <c r="F2153" s="6">
        <v>0</v>
      </c>
    </row>
    <row r="2154" spans="1:6" x14ac:dyDescent="0.25">
      <c r="A2154" s="24" t="s">
        <v>291</v>
      </c>
      <c r="B2154" s="1">
        <v>7250</v>
      </c>
      <c r="C2154" s="1">
        <v>7250</v>
      </c>
      <c r="D2154" s="1">
        <v>0</v>
      </c>
      <c r="E2154" s="1">
        <v>7250</v>
      </c>
      <c r="F2154" s="6">
        <v>0</v>
      </c>
    </row>
    <row r="2155" spans="1:6" x14ac:dyDescent="0.25">
      <c r="A2155" s="24" t="s">
        <v>371</v>
      </c>
      <c r="B2155" s="1">
        <v>50</v>
      </c>
      <c r="C2155" s="1">
        <v>0</v>
      </c>
      <c r="D2155" s="1">
        <v>0</v>
      </c>
      <c r="E2155" s="1">
        <v>0</v>
      </c>
      <c r="F2155" s="6">
        <v>0</v>
      </c>
    </row>
    <row r="2156" spans="1:6" x14ac:dyDescent="0.25">
      <c r="A2156" s="24" t="s">
        <v>337</v>
      </c>
      <c r="B2156" s="1">
        <v>100</v>
      </c>
      <c r="C2156" s="1">
        <v>0</v>
      </c>
      <c r="D2156" s="1">
        <v>0</v>
      </c>
      <c r="E2156" s="1">
        <v>0</v>
      </c>
      <c r="F2156" s="6">
        <v>0</v>
      </c>
    </row>
    <row r="2157" spans="1:6" x14ac:dyDescent="0.25">
      <c r="A2157" s="24" t="s">
        <v>338</v>
      </c>
      <c r="B2157" s="1">
        <v>7000</v>
      </c>
      <c r="C2157" s="1">
        <v>7951.7</v>
      </c>
      <c r="D2157" s="1">
        <v>0</v>
      </c>
      <c r="E2157" s="1">
        <v>7951.7</v>
      </c>
      <c r="F2157" s="6">
        <v>0</v>
      </c>
    </row>
    <row r="2158" spans="1:6" x14ac:dyDescent="0.25">
      <c r="A2158" s="24" t="s">
        <v>339</v>
      </c>
      <c r="B2158" s="1">
        <v>1000</v>
      </c>
      <c r="C2158" s="1">
        <v>0</v>
      </c>
      <c r="D2158" s="1">
        <v>0</v>
      </c>
      <c r="E2158" s="1">
        <v>0</v>
      </c>
      <c r="F2158" s="6">
        <v>0</v>
      </c>
    </row>
    <row r="2159" spans="1:6" x14ac:dyDescent="0.25">
      <c r="A2159" s="24" t="s">
        <v>292</v>
      </c>
      <c r="B2159" s="1">
        <v>200</v>
      </c>
      <c r="C2159" s="1">
        <v>0</v>
      </c>
      <c r="D2159" s="1">
        <v>0</v>
      </c>
      <c r="E2159" s="1">
        <v>0</v>
      </c>
      <c r="F2159" s="6">
        <v>0</v>
      </c>
    </row>
    <row r="2160" spans="1:6" x14ac:dyDescent="0.25">
      <c r="A2160" s="24" t="s">
        <v>293</v>
      </c>
      <c r="B2160" s="1">
        <v>100</v>
      </c>
      <c r="C2160" s="1">
        <v>0</v>
      </c>
      <c r="D2160" s="1">
        <v>0</v>
      </c>
      <c r="E2160" s="1">
        <v>0</v>
      </c>
      <c r="F2160" s="6">
        <v>0</v>
      </c>
    </row>
    <row r="2161" spans="1:6" x14ac:dyDescent="0.25">
      <c r="A2161" s="24" t="s">
        <v>342</v>
      </c>
      <c r="B2161" s="1">
        <v>2874</v>
      </c>
      <c r="C2161" s="1">
        <v>5.5</v>
      </c>
      <c r="D2161" s="1">
        <v>0</v>
      </c>
      <c r="E2161" s="1">
        <v>5.5</v>
      </c>
      <c r="F2161" s="6">
        <v>0</v>
      </c>
    </row>
    <row r="2162" spans="1:6" x14ac:dyDescent="0.25">
      <c r="A2162" s="24" t="s">
        <v>429</v>
      </c>
      <c r="B2162" s="1">
        <v>1000</v>
      </c>
      <c r="C2162" s="1">
        <v>0</v>
      </c>
      <c r="D2162" s="1">
        <v>0</v>
      </c>
      <c r="E2162" s="1">
        <v>0</v>
      </c>
      <c r="F2162" s="6">
        <v>0</v>
      </c>
    </row>
    <row r="2163" spans="1:6" x14ac:dyDescent="0.25">
      <c r="A2163" s="24" t="s">
        <v>295</v>
      </c>
      <c r="B2163" s="1">
        <v>10000</v>
      </c>
      <c r="C2163" s="1">
        <v>20366.09</v>
      </c>
      <c r="D2163" s="1">
        <v>0</v>
      </c>
      <c r="E2163" s="1">
        <v>20366.09</v>
      </c>
      <c r="F2163" s="6">
        <v>0</v>
      </c>
    </row>
    <row r="2164" spans="1:6" x14ac:dyDescent="0.25">
      <c r="A2164" s="24" t="s">
        <v>430</v>
      </c>
      <c r="B2164" s="1">
        <v>115</v>
      </c>
      <c r="C2164" s="1">
        <v>0</v>
      </c>
      <c r="D2164" s="1">
        <v>0</v>
      </c>
      <c r="E2164" s="1">
        <v>0</v>
      </c>
      <c r="F2164" s="6">
        <v>0</v>
      </c>
    </row>
    <row r="2165" spans="1:6" x14ac:dyDescent="0.25">
      <c r="A2165" s="24" t="s">
        <v>402</v>
      </c>
      <c r="B2165" s="1">
        <v>80</v>
      </c>
      <c r="C2165" s="1">
        <v>0</v>
      </c>
      <c r="D2165" s="1">
        <v>0</v>
      </c>
      <c r="E2165" s="1">
        <v>0</v>
      </c>
      <c r="F2165" s="6">
        <v>0</v>
      </c>
    </row>
    <row r="2166" spans="1:6" x14ac:dyDescent="0.25">
      <c r="A2166" s="24" t="s">
        <v>431</v>
      </c>
      <c r="B2166" s="1">
        <v>20</v>
      </c>
      <c r="C2166" s="1">
        <v>0</v>
      </c>
      <c r="D2166" s="1">
        <v>0</v>
      </c>
      <c r="E2166" s="1">
        <v>0</v>
      </c>
      <c r="F2166" s="6">
        <v>0</v>
      </c>
    </row>
    <row r="2167" spans="1:6" x14ac:dyDescent="0.25">
      <c r="A2167" s="24" t="s">
        <v>432</v>
      </c>
      <c r="B2167" s="1">
        <v>400</v>
      </c>
      <c r="C2167" s="1">
        <v>0</v>
      </c>
      <c r="D2167" s="1">
        <v>0</v>
      </c>
      <c r="E2167" s="1">
        <v>0</v>
      </c>
      <c r="F2167" s="6">
        <v>0</v>
      </c>
    </row>
    <row r="2168" spans="1:6" x14ac:dyDescent="0.25">
      <c r="A2168" s="24" t="s">
        <v>373</v>
      </c>
      <c r="B2168" s="1">
        <v>70</v>
      </c>
      <c r="C2168" s="1">
        <v>0</v>
      </c>
      <c r="D2168" s="1">
        <v>0</v>
      </c>
      <c r="E2168" s="1">
        <v>0</v>
      </c>
      <c r="F2168" s="6">
        <v>0</v>
      </c>
    </row>
    <row r="2169" spans="1:6" x14ac:dyDescent="0.25">
      <c r="A2169" s="23" t="s">
        <v>24</v>
      </c>
      <c r="B2169" s="1">
        <v>2520</v>
      </c>
      <c r="C2169" s="1">
        <v>2520</v>
      </c>
      <c r="D2169" s="1">
        <v>0</v>
      </c>
      <c r="E2169" s="1">
        <v>2520</v>
      </c>
      <c r="F2169" s="6">
        <v>0</v>
      </c>
    </row>
    <row r="2170" spans="1:6" x14ac:dyDescent="0.25">
      <c r="A2170" s="24" t="s">
        <v>343</v>
      </c>
      <c r="B2170" s="1">
        <v>2500</v>
      </c>
      <c r="C2170" s="1">
        <v>2500</v>
      </c>
      <c r="D2170" s="1">
        <v>0</v>
      </c>
      <c r="E2170" s="1">
        <v>2500</v>
      </c>
      <c r="F2170" s="6">
        <v>0</v>
      </c>
    </row>
    <row r="2171" spans="1:6" x14ac:dyDescent="0.25">
      <c r="A2171" s="24" t="s">
        <v>344</v>
      </c>
      <c r="B2171" s="1">
        <v>20</v>
      </c>
      <c r="C2171" s="1">
        <v>20</v>
      </c>
      <c r="D2171" s="1">
        <v>0</v>
      </c>
      <c r="E2171" s="1">
        <v>20</v>
      </c>
      <c r="F2171" s="6">
        <v>0</v>
      </c>
    </row>
    <row r="2172" spans="1:6" x14ac:dyDescent="0.25">
      <c r="A2172" s="22" t="s">
        <v>160</v>
      </c>
      <c r="B2172" s="1">
        <v>2932103.12</v>
      </c>
      <c r="C2172" s="1">
        <v>2839092.7600000002</v>
      </c>
      <c r="D2172" s="1">
        <v>-161423.88</v>
      </c>
      <c r="E2172" s="1">
        <v>2677668.88</v>
      </c>
      <c r="F2172" s="6">
        <v>-5.6857557552998018E-2</v>
      </c>
    </row>
    <row r="2173" spans="1:6" x14ac:dyDescent="0.25">
      <c r="A2173" s="23" t="s">
        <v>21</v>
      </c>
      <c r="B2173" s="1">
        <v>2932103.12</v>
      </c>
      <c r="C2173" s="1">
        <v>2839092.7600000002</v>
      </c>
      <c r="D2173" s="1">
        <v>-161423.88</v>
      </c>
      <c r="E2173" s="1">
        <v>2677668.88</v>
      </c>
      <c r="F2173" s="6">
        <v>-5.6857557552998018E-2</v>
      </c>
    </row>
    <row r="2174" spans="1:6" x14ac:dyDescent="0.25">
      <c r="A2174" s="24" t="s">
        <v>296</v>
      </c>
      <c r="B2174" s="1">
        <v>2051604</v>
      </c>
      <c r="C2174" s="1">
        <v>2061104</v>
      </c>
      <c r="D2174" s="1">
        <v>-113631.7</v>
      </c>
      <c r="E2174" s="1">
        <v>1947472.3</v>
      </c>
      <c r="F2174" s="6">
        <v>-5.5131473229880684E-2</v>
      </c>
    </row>
    <row r="2175" spans="1:6" x14ac:dyDescent="0.25">
      <c r="A2175" s="24" t="s">
        <v>298</v>
      </c>
      <c r="B2175" s="1">
        <v>182536</v>
      </c>
      <c r="C2175" s="1">
        <v>177300</v>
      </c>
      <c r="D2175" s="1">
        <v>0</v>
      </c>
      <c r="E2175" s="1">
        <v>177300</v>
      </c>
      <c r="F2175" s="6">
        <v>0</v>
      </c>
    </row>
    <row r="2176" spans="1:6" x14ac:dyDescent="0.25">
      <c r="A2176" s="24" t="s">
        <v>299</v>
      </c>
      <c r="B2176" s="1">
        <v>50727.5</v>
      </c>
      <c r="C2176" s="1">
        <v>49127.5</v>
      </c>
      <c r="D2176" s="1">
        <v>0</v>
      </c>
      <c r="E2176" s="1">
        <v>49127.5</v>
      </c>
      <c r="F2176" s="6">
        <v>0</v>
      </c>
    </row>
    <row r="2177" spans="1:6" x14ac:dyDescent="0.25">
      <c r="A2177" s="24" t="s">
        <v>304</v>
      </c>
      <c r="B2177" s="1">
        <v>3661.27</v>
      </c>
      <c r="C2177" s="1">
        <v>1830.6399999999999</v>
      </c>
      <c r="D2177" s="1">
        <v>-1830.64</v>
      </c>
      <c r="E2177" s="1">
        <v>0</v>
      </c>
      <c r="F2177" s="6">
        <v>-1.0000000000000002</v>
      </c>
    </row>
    <row r="2178" spans="1:6" x14ac:dyDescent="0.25">
      <c r="A2178" s="24" t="s">
        <v>305</v>
      </c>
      <c r="B2178" s="1">
        <v>13297.33</v>
      </c>
      <c r="C2178" s="1">
        <v>7777.33</v>
      </c>
      <c r="D2178" s="1">
        <v>-5698.03</v>
      </c>
      <c r="E2178" s="1">
        <v>2079.3000000000002</v>
      </c>
      <c r="F2178" s="6">
        <v>-0.73264603662182259</v>
      </c>
    </row>
    <row r="2179" spans="1:6" x14ac:dyDescent="0.25">
      <c r="A2179" s="24" t="s">
        <v>306</v>
      </c>
      <c r="B2179" s="1">
        <v>138828</v>
      </c>
      <c r="C2179" s="1">
        <v>75996</v>
      </c>
      <c r="D2179" s="1">
        <v>0</v>
      </c>
      <c r="E2179" s="1">
        <v>75996</v>
      </c>
      <c r="F2179" s="6">
        <v>0</v>
      </c>
    </row>
    <row r="2180" spans="1:6" x14ac:dyDescent="0.25">
      <c r="A2180" s="24" t="s">
        <v>307</v>
      </c>
      <c r="B2180" s="1">
        <v>6034.04</v>
      </c>
      <c r="C2180" s="1">
        <v>4034.04</v>
      </c>
      <c r="D2180" s="1">
        <v>-2758.94</v>
      </c>
      <c r="E2180" s="1">
        <v>1275.0999999999999</v>
      </c>
      <c r="F2180" s="6">
        <v>-0.68391488433431502</v>
      </c>
    </row>
    <row r="2181" spans="1:6" x14ac:dyDescent="0.25">
      <c r="A2181" s="24" t="s">
        <v>308</v>
      </c>
      <c r="B2181" s="1">
        <v>6068.08</v>
      </c>
      <c r="C2181" s="1">
        <v>4068.08</v>
      </c>
      <c r="D2181" s="1">
        <v>0</v>
      </c>
      <c r="E2181" s="1">
        <v>4068.08</v>
      </c>
      <c r="F2181" s="6">
        <v>0</v>
      </c>
    </row>
    <row r="2182" spans="1:6" x14ac:dyDescent="0.25">
      <c r="A2182" s="24" t="s">
        <v>309</v>
      </c>
      <c r="B2182" s="1">
        <v>277089.65000000002</v>
      </c>
      <c r="C2182" s="1">
        <v>269141.40000000002</v>
      </c>
      <c r="D2182" s="1">
        <v>-11119.59</v>
      </c>
      <c r="E2182" s="1">
        <v>258021.81000000003</v>
      </c>
      <c r="F2182" s="6">
        <v>-4.1315048520963328E-2</v>
      </c>
    </row>
    <row r="2183" spans="1:6" x14ac:dyDescent="0.25">
      <c r="A2183" s="24" t="s">
        <v>310</v>
      </c>
      <c r="B2183" s="1">
        <v>182536</v>
      </c>
      <c r="C2183" s="1">
        <v>177300</v>
      </c>
      <c r="D2183" s="1">
        <v>-26384.98</v>
      </c>
      <c r="E2183" s="1">
        <v>150915.01999999999</v>
      </c>
      <c r="F2183" s="6">
        <v>-0.1488154540327129</v>
      </c>
    </row>
    <row r="2184" spans="1:6" x14ac:dyDescent="0.25">
      <c r="A2184" s="24" t="s">
        <v>311</v>
      </c>
      <c r="B2184" s="1">
        <v>19721.25</v>
      </c>
      <c r="C2184" s="1">
        <v>11413.77</v>
      </c>
      <c r="D2184" s="1">
        <v>0</v>
      </c>
      <c r="E2184" s="1">
        <v>11413.77</v>
      </c>
      <c r="F2184" s="6">
        <v>0</v>
      </c>
    </row>
    <row r="2185" spans="1:6" x14ac:dyDescent="0.25">
      <c r="A2185" s="21" t="s">
        <v>145</v>
      </c>
      <c r="B2185" s="1">
        <v>23683441.41</v>
      </c>
      <c r="C2185" s="1">
        <v>23776451.770000003</v>
      </c>
      <c r="D2185" s="1">
        <v>-9987570.7599999998</v>
      </c>
      <c r="E2185" s="1">
        <v>13788881.010000002</v>
      </c>
      <c r="F2185" s="6">
        <v>-0.42006144805011825</v>
      </c>
    </row>
    <row r="2186" spans="1:6" x14ac:dyDescent="0.25">
      <c r="A2186" s="22" t="s">
        <v>203</v>
      </c>
      <c r="B2186" s="1">
        <v>954756.16999999993</v>
      </c>
      <c r="C2186" s="1">
        <v>1088040.6300000001</v>
      </c>
      <c r="D2186" s="1">
        <v>-43738.67</v>
      </c>
      <c r="E2186" s="1">
        <v>1044301.96</v>
      </c>
      <c r="F2186" s="6">
        <v>-4.0199482256466829E-2</v>
      </c>
    </row>
    <row r="2187" spans="1:6" x14ac:dyDescent="0.25">
      <c r="A2187" s="23" t="s">
        <v>26</v>
      </c>
      <c r="B2187" s="1">
        <v>24350.09</v>
      </c>
      <c r="C2187" s="1">
        <v>104262.23999999999</v>
      </c>
      <c r="D2187" s="1">
        <v>75.39</v>
      </c>
      <c r="E2187" s="1">
        <v>104337.62999999999</v>
      </c>
      <c r="F2187" s="6">
        <v>7.2308057068407516E-4</v>
      </c>
    </row>
    <row r="2188" spans="1:6" x14ac:dyDescent="0.25">
      <c r="A2188" s="24" t="s">
        <v>353</v>
      </c>
      <c r="B2188" s="1">
        <v>1543</v>
      </c>
      <c r="C2188" s="1">
        <v>5962</v>
      </c>
      <c r="D2188" s="1">
        <v>0</v>
      </c>
      <c r="E2188" s="1">
        <v>5962</v>
      </c>
      <c r="F2188" s="6">
        <v>0</v>
      </c>
    </row>
    <row r="2189" spans="1:6" x14ac:dyDescent="0.25">
      <c r="A2189" s="24" t="s">
        <v>354</v>
      </c>
      <c r="B2189" s="1">
        <v>405.82</v>
      </c>
      <c r="C2189" s="1">
        <v>1805.82</v>
      </c>
      <c r="D2189" s="1">
        <v>0</v>
      </c>
      <c r="E2189" s="1">
        <v>1805.82</v>
      </c>
      <c r="F2189" s="6">
        <v>0</v>
      </c>
    </row>
    <row r="2190" spans="1:6" x14ac:dyDescent="0.25">
      <c r="A2190" s="24" t="s">
        <v>355</v>
      </c>
      <c r="B2190" s="1">
        <v>0</v>
      </c>
      <c r="C2190" s="1">
        <v>2630.63</v>
      </c>
      <c r="D2190" s="1">
        <v>0</v>
      </c>
      <c r="E2190" s="1">
        <v>2630.63</v>
      </c>
      <c r="F2190" s="6">
        <v>0</v>
      </c>
    </row>
    <row r="2191" spans="1:6" x14ac:dyDescent="0.25">
      <c r="A2191" s="24" t="s">
        <v>356</v>
      </c>
      <c r="B2191" s="1">
        <v>18516</v>
      </c>
      <c r="C2191" s="1">
        <v>71544</v>
      </c>
      <c r="D2191" s="1">
        <v>0</v>
      </c>
      <c r="E2191" s="1">
        <v>71544</v>
      </c>
      <c r="F2191" s="6">
        <v>0</v>
      </c>
    </row>
    <row r="2192" spans="1:6" x14ac:dyDescent="0.25">
      <c r="A2192" s="24" t="s">
        <v>357</v>
      </c>
      <c r="B2192" s="1">
        <v>2342.27</v>
      </c>
      <c r="C2192" s="1">
        <v>9050.31</v>
      </c>
      <c r="D2192" s="1">
        <v>75.39</v>
      </c>
      <c r="E2192" s="1">
        <v>9125.6999999999989</v>
      </c>
      <c r="F2192" s="6">
        <v>8.3301013998415534E-3</v>
      </c>
    </row>
    <row r="2193" spans="1:6" x14ac:dyDescent="0.25">
      <c r="A2193" s="24" t="s">
        <v>358</v>
      </c>
      <c r="B2193" s="1">
        <v>1543</v>
      </c>
      <c r="C2193" s="1">
        <v>5962</v>
      </c>
      <c r="D2193" s="1">
        <v>0</v>
      </c>
      <c r="E2193" s="1">
        <v>5962</v>
      </c>
      <c r="F2193" s="6">
        <v>0</v>
      </c>
    </row>
    <row r="2194" spans="1:6" x14ac:dyDescent="0.25">
      <c r="A2194" s="24" t="s">
        <v>433</v>
      </c>
      <c r="B2194" s="1">
        <v>0</v>
      </c>
      <c r="C2194" s="1">
        <v>7307.48</v>
      </c>
      <c r="D2194" s="1">
        <v>0</v>
      </c>
      <c r="E2194" s="1">
        <v>7307.48</v>
      </c>
      <c r="F2194" s="6">
        <v>0</v>
      </c>
    </row>
    <row r="2195" spans="1:6" x14ac:dyDescent="0.25">
      <c r="A2195" s="23" t="s">
        <v>27</v>
      </c>
      <c r="B2195" s="1">
        <v>930406.08</v>
      </c>
      <c r="C2195" s="1">
        <v>983778.39000000013</v>
      </c>
      <c r="D2195" s="1">
        <v>-43814.06</v>
      </c>
      <c r="E2195" s="1">
        <v>939964.33000000007</v>
      </c>
      <c r="F2195" s="6">
        <v>-4.4536513960222276E-2</v>
      </c>
    </row>
    <row r="2196" spans="1:6" x14ac:dyDescent="0.25">
      <c r="A2196" s="24" t="s">
        <v>275</v>
      </c>
      <c r="B2196" s="1">
        <v>0</v>
      </c>
      <c r="C2196" s="1">
        <v>5249.07</v>
      </c>
      <c r="D2196" s="1">
        <v>0</v>
      </c>
      <c r="E2196" s="1">
        <v>5249.07</v>
      </c>
      <c r="F2196" s="6">
        <v>0</v>
      </c>
    </row>
    <row r="2197" spans="1:6" x14ac:dyDescent="0.25">
      <c r="A2197" s="24" t="s">
        <v>276</v>
      </c>
      <c r="B2197" s="1">
        <v>170000</v>
      </c>
      <c r="C2197" s="1">
        <v>170000</v>
      </c>
      <c r="D2197" s="1">
        <v>0</v>
      </c>
      <c r="E2197" s="1">
        <v>170000</v>
      </c>
      <c r="F2197" s="6">
        <v>0</v>
      </c>
    </row>
    <row r="2198" spans="1:6" x14ac:dyDescent="0.25">
      <c r="A2198" s="24" t="s">
        <v>315</v>
      </c>
      <c r="B2198" s="1">
        <v>40000</v>
      </c>
      <c r="C2198" s="1">
        <v>40000</v>
      </c>
      <c r="D2198" s="1">
        <v>0</v>
      </c>
      <c r="E2198" s="1">
        <v>40000</v>
      </c>
      <c r="F2198" s="6">
        <v>0</v>
      </c>
    </row>
    <row r="2199" spans="1:6" x14ac:dyDescent="0.25">
      <c r="A2199" s="24" t="s">
        <v>434</v>
      </c>
      <c r="B2199" s="1">
        <v>0</v>
      </c>
      <c r="C2199" s="1">
        <v>104255.09</v>
      </c>
      <c r="D2199" s="1">
        <v>0</v>
      </c>
      <c r="E2199" s="1">
        <v>104255.09</v>
      </c>
      <c r="F2199" s="6">
        <v>0</v>
      </c>
    </row>
    <row r="2200" spans="1:6" x14ac:dyDescent="0.25">
      <c r="A2200" s="24" t="s">
        <v>382</v>
      </c>
      <c r="B2200" s="1">
        <v>430000</v>
      </c>
      <c r="C2200" s="1">
        <v>395250.93</v>
      </c>
      <c r="D2200" s="1">
        <v>-35000</v>
      </c>
      <c r="E2200" s="1">
        <v>360250.93</v>
      </c>
      <c r="F2200" s="6">
        <v>-8.8551341296021741E-2</v>
      </c>
    </row>
    <row r="2201" spans="1:6" x14ac:dyDescent="0.25">
      <c r="A2201" s="24" t="s">
        <v>321</v>
      </c>
      <c r="B2201" s="1">
        <v>250406.08</v>
      </c>
      <c r="C2201" s="1">
        <v>230709.24</v>
      </c>
      <c r="D2201" s="1">
        <v>0</v>
      </c>
      <c r="E2201" s="1">
        <v>230709.24</v>
      </c>
      <c r="F2201" s="6">
        <v>0</v>
      </c>
    </row>
    <row r="2202" spans="1:6" x14ac:dyDescent="0.25">
      <c r="A2202" s="24" t="s">
        <v>328</v>
      </c>
      <c r="B2202" s="1">
        <v>40000</v>
      </c>
      <c r="C2202" s="1">
        <v>0</v>
      </c>
      <c r="D2202" s="1">
        <v>0</v>
      </c>
      <c r="E2202" s="1">
        <v>0</v>
      </c>
      <c r="F2202" s="6">
        <v>0</v>
      </c>
    </row>
    <row r="2203" spans="1:6" x14ac:dyDescent="0.25">
      <c r="A2203" s="24" t="s">
        <v>352</v>
      </c>
      <c r="B2203" s="1">
        <v>0</v>
      </c>
      <c r="C2203" s="1">
        <v>38314.06</v>
      </c>
      <c r="D2203" s="1">
        <v>-8814.06</v>
      </c>
      <c r="E2203" s="1">
        <v>29500</v>
      </c>
      <c r="F2203" s="6">
        <v>-0.23004766396461246</v>
      </c>
    </row>
    <row r="2204" spans="1:6" x14ac:dyDescent="0.25">
      <c r="A2204" s="22" t="s">
        <v>204</v>
      </c>
      <c r="B2204" s="1">
        <v>10970425.060000001</v>
      </c>
      <c r="C2204" s="1">
        <v>10655871</v>
      </c>
      <c r="D2204" s="1">
        <v>-4899463.3099999996</v>
      </c>
      <c r="E2204" s="1">
        <v>5756407.6900000004</v>
      </c>
      <c r="F2204" s="6">
        <v>-0.45979003593418122</v>
      </c>
    </row>
    <row r="2205" spans="1:6" x14ac:dyDescent="0.25">
      <c r="A2205" s="23" t="s">
        <v>27</v>
      </c>
      <c r="B2205" s="1">
        <v>374865.06</v>
      </c>
      <c r="C2205" s="1">
        <v>354436.26</v>
      </c>
      <c r="D2205" s="1">
        <v>-54530.31</v>
      </c>
      <c r="E2205" s="1">
        <v>299905.95</v>
      </c>
      <c r="F2205" s="6">
        <v>-0.15385082214782425</v>
      </c>
    </row>
    <row r="2206" spans="1:6" x14ac:dyDescent="0.25">
      <c r="A2206" s="24" t="s">
        <v>435</v>
      </c>
      <c r="B2206" s="1">
        <v>78400</v>
      </c>
      <c r="C2206" s="1">
        <v>76944</v>
      </c>
      <c r="D2206" s="1">
        <v>0</v>
      </c>
      <c r="E2206" s="1">
        <v>76944</v>
      </c>
      <c r="F2206" s="6">
        <v>0</v>
      </c>
    </row>
    <row r="2207" spans="1:6" x14ac:dyDescent="0.25">
      <c r="A2207" s="24" t="s">
        <v>320</v>
      </c>
      <c r="B2207" s="1">
        <v>296465.06</v>
      </c>
      <c r="C2207" s="1">
        <v>229029.86</v>
      </c>
      <c r="D2207" s="1">
        <v>-54530.31</v>
      </c>
      <c r="E2207" s="1">
        <v>174499.55</v>
      </c>
      <c r="F2207" s="6">
        <v>-0.23809257884539597</v>
      </c>
    </row>
    <row r="2208" spans="1:6" x14ac:dyDescent="0.25">
      <c r="A2208" s="24" t="s">
        <v>321</v>
      </c>
      <c r="B2208" s="1">
        <v>0</v>
      </c>
      <c r="C2208" s="1">
        <v>48462.400000000001</v>
      </c>
      <c r="D2208" s="1">
        <v>0</v>
      </c>
      <c r="E2208" s="1">
        <v>48462.400000000001</v>
      </c>
      <c r="F2208" s="6">
        <v>0</v>
      </c>
    </row>
    <row r="2209" spans="1:6" x14ac:dyDescent="0.25">
      <c r="A2209" s="23" t="s">
        <v>32</v>
      </c>
      <c r="B2209" s="1">
        <v>10295560</v>
      </c>
      <c r="C2209" s="1">
        <v>9441743.1699999999</v>
      </c>
      <c r="D2209" s="1">
        <v>-4711333</v>
      </c>
      <c r="E2209" s="1">
        <v>4730410.17</v>
      </c>
      <c r="F2209" s="6">
        <v>-0.49898974322556161</v>
      </c>
    </row>
    <row r="2210" spans="1:6" x14ac:dyDescent="0.25">
      <c r="A2210" s="24" t="s">
        <v>350</v>
      </c>
      <c r="B2210" s="1">
        <v>10295560</v>
      </c>
      <c r="C2210" s="1">
        <v>9441743.1699999999</v>
      </c>
      <c r="D2210" s="1">
        <v>-4711333</v>
      </c>
      <c r="E2210" s="1">
        <v>4730410.17</v>
      </c>
      <c r="F2210" s="6">
        <v>-0.49898974322556161</v>
      </c>
    </row>
    <row r="2211" spans="1:6" x14ac:dyDescent="0.25">
      <c r="A2211" s="23" t="s">
        <v>33</v>
      </c>
      <c r="B2211" s="1">
        <v>300000</v>
      </c>
      <c r="C2211" s="1">
        <v>826091.57</v>
      </c>
      <c r="D2211" s="1">
        <v>-100000</v>
      </c>
      <c r="E2211" s="1">
        <v>726091.57</v>
      </c>
      <c r="F2211" s="6">
        <v>-0.12105195553563149</v>
      </c>
    </row>
    <row r="2212" spans="1:6" x14ac:dyDescent="0.25">
      <c r="A2212" s="24" t="s">
        <v>274</v>
      </c>
      <c r="B2212" s="1">
        <v>0</v>
      </c>
      <c r="C2212" s="1">
        <v>726091.57</v>
      </c>
      <c r="D2212" s="1">
        <v>0</v>
      </c>
      <c r="E2212" s="1">
        <v>726091.57</v>
      </c>
      <c r="F2212" s="6">
        <v>0</v>
      </c>
    </row>
    <row r="2213" spans="1:6" x14ac:dyDescent="0.25">
      <c r="A2213" s="24" t="s">
        <v>280</v>
      </c>
      <c r="B2213" s="1">
        <v>300000</v>
      </c>
      <c r="C2213" s="1">
        <v>100000</v>
      </c>
      <c r="D2213" s="1">
        <v>-100000</v>
      </c>
      <c r="E2213" s="1">
        <v>0</v>
      </c>
      <c r="F2213" s="6">
        <v>-1</v>
      </c>
    </row>
    <row r="2214" spans="1:6" x14ac:dyDescent="0.25">
      <c r="A2214" s="23" t="s">
        <v>28</v>
      </c>
      <c r="B2214" s="1">
        <v>0</v>
      </c>
      <c r="C2214" s="1">
        <v>33600</v>
      </c>
      <c r="D2214" s="1">
        <v>-33600</v>
      </c>
      <c r="E2214" s="1">
        <v>0</v>
      </c>
      <c r="F2214" s="6">
        <v>-1</v>
      </c>
    </row>
    <row r="2215" spans="1:6" x14ac:dyDescent="0.25">
      <c r="A2215" s="24" t="s">
        <v>365</v>
      </c>
      <c r="B2215" s="1">
        <v>0</v>
      </c>
      <c r="C2215" s="1">
        <v>33600</v>
      </c>
      <c r="D2215" s="1">
        <v>-33600</v>
      </c>
      <c r="E2215" s="1">
        <v>0</v>
      </c>
      <c r="F2215" s="6">
        <v>-1</v>
      </c>
    </row>
    <row r="2216" spans="1:6" x14ac:dyDescent="0.25">
      <c r="A2216" s="22" t="s">
        <v>205</v>
      </c>
      <c r="B2216" s="1">
        <v>2131000</v>
      </c>
      <c r="C2216" s="1">
        <v>1831000</v>
      </c>
      <c r="D2216" s="1">
        <v>-767000</v>
      </c>
      <c r="E2216" s="1">
        <v>1064000</v>
      </c>
      <c r="F2216" s="6">
        <v>-0.41889677771709449</v>
      </c>
    </row>
    <row r="2217" spans="1:6" x14ac:dyDescent="0.25">
      <c r="A2217" s="23" t="s">
        <v>32</v>
      </c>
      <c r="B2217" s="1">
        <v>2131000</v>
      </c>
      <c r="C2217" s="1">
        <v>1831000</v>
      </c>
      <c r="D2217" s="1">
        <v>-767000</v>
      </c>
      <c r="E2217" s="1">
        <v>1064000</v>
      </c>
      <c r="F2217" s="6">
        <v>-0.41889677771709449</v>
      </c>
    </row>
    <row r="2218" spans="1:6" x14ac:dyDescent="0.25">
      <c r="A2218" s="24" t="s">
        <v>350</v>
      </c>
      <c r="B2218" s="1">
        <v>2131000</v>
      </c>
      <c r="C2218" s="1">
        <v>1831000</v>
      </c>
      <c r="D2218" s="1">
        <v>-767000</v>
      </c>
      <c r="E2218" s="1">
        <v>1064000</v>
      </c>
      <c r="F2218" s="6">
        <v>-0.41889677771709449</v>
      </c>
    </row>
    <row r="2219" spans="1:6" x14ac:dyDescent="0.25">
      <c r="A2219" s="22" t="s">
        <v>206</v>
      </c>
      <c r="B2219" s="1">
        <v>6690398.6799999997</v>
      </c>
      <c r="C2219" s="1">
        <v>7183572.46</v>
      </c>
      <c r="D2219" s="1">
        <v>-3760916.64</v>
      </c>
      <c r="E2219" s="1">
        <v>3422655.8200000003</v>
      </c>
      <c r="F2219" s="6">
        <v>-0.52354405289871608</v>
      </c>
    </row>
    <row r="2220" spans="1:6" x14ac:dyDescent="0.25">
      <c r="A2220" s="23" t="s">
        <v>26</v>
      </c>
      <c r="B2220" s="1">
        <v>0</v>
      </c>
      <c r="C2220" s="1">
        <v>13098.21</v>
      </c>
      <c r="D2220" s="1">
        <v>10.33</v>
      </c>
      <c r="E2220" s="1">
        <v>13108.54</v>
      </c>
      <c r="F2220" s="6">
        <v>7.886573814284548E-4</v>
      </c>
    </row>
    <row r="2221" spans="1:6" x14ac:dyDescent="0.25">
      <c r="A2221" s="24" t="s">
        <v>353</v>
      </c>
      <c r="B2221" s="1">
        <v>0</v>
      </c>
      <c r="C2221" s="1">
        <v>817</v>
      </c>
      <c r="D2221" s="1">
        <v>0</v>
      </c>
      <c r="E2221" s="1">
        <v>817</v>
      </c>
      <c r="F2221" s="6">
        <v>0</v>
      </c>
    </row>
    <row r="2222" spans="1:6" x14ac:dyDescent="0.25">
      <c r="A2222" s="24" t="s">
        <v>354</v>
      </c>
      <c r="B2222" s="1">
        <v>0</v>
      </c>
      <c r="C2222" s="1">
        <v>420</v>
      </c>
      <c r="D2222" s="1">
        <v>0</v>
      </c>
      <c r="E2222" s="1">
        <v>420</v>
      </c>
      <c r="F2222" s="6">
        <v>0</v>
      </c>
    </row>
    <row r="2223" spans="1:6" x14ac:dyDescent="0.25">
      <c r="A2223" s="24" t="s">
        <v>356</v>
      </c>
      <c r="B2223" s="1">
        <v>0</v>
      </c>
      <c r="C2223" s="1">
        <v>9804</v>
      </c>
      <c r="D2223" s="1">
        <v>0</v>
      </c>
      <c r="E2223" s="1">
        <v>9804</v>
      </c>
      <c r="F2223" s="6">
        <v>0</v>
      </c>
    </row>
    <row r="2224" spans="1:6" x14ac:dyDescent="0.25">
      <c r="A2224" s="24" t="s">
        <v>357</v>
      </c>
      <c r="B2224" s="1">
        <v>0</v>
      </c>
      <c r="C2224" s="1">
        <v>1240.21</v>
      </c>
      <c r="D2224" s="1">
        <v>10.33</v>
      </c>
      <c r="E2224" s="1">
        <v>1250.54</v>
      </c>
      <c r="F2224" s="6">
        <v>8.3292345651139726E-3</v>
      </c>
    </row>
    <row r="2225" spans="1:6" x14ac:dyDescent="0.25">
      <c r="A2225" s="24" t="s">
        <v>358</v>
      </c>
      <c r="B2225" s="1">
        <v>0</v>
      </c>
      <c r="C2225" s="1">
        <v>817</v>
      </c>
      <c r="D2225" s="1">
        <v>0</v>
      </c>
      <c r="E2225" s="1">
        <v>817</v>
      </c>
      <c r="F2225" s="6">
        <v>0</v>
      </c>
    </row>
    <row r="2226" spans="1:6" x14ac:dyDescent="0.25">
      <c r="A2226" s="23" t="s">
        <v>27</v>
      </c>
      <c r="B2226" s="1">
        <v>318693.56</v>
      </c>
      <c r="C2226" s="1">
        <v>309829.57</v>
      </c>
      <c r="D2226" s="1">
        <v>-4208.1000000000004</v>
      </c>
      <c r="E2226" s="1">
        <v>305621.47000000003</v>
      </c>
      <c r="F2226" s="6">
        <v>-1.3581983152866914E-2</v>
      </c>
    </row>
    <row r="2227" spans="1:6" x14ac:dyDescent="0.25">
      <c r="A2227" s="24" t="s">
        <v>384</v>
      </c>
      <c r="B2227" s="1">
        <v>16000</v>
      </c>
      <c r="C2227" s="1">
        <v>16000</v>
      </c>
      <c r="D2227" s="1">
        <v>0</v>
      </c>
      <c r="E2227" s="1">
        <v>16000</v>
      </c>
      <c r="F2227" s="6">
        <v>0</v>
      </c>
    </row>
    <row r="2228" spans="1:6" x14ac:dyDescent="0.25">
      <c r="A2228" s="24" t="s">
        <v>385</v>
      </c>
      <c r="B2228" s="1">
        <v>15000</v>
      </c>
      <c r="C2228" s="1">
        <v>15000</v>
      </c>
      <c r="D2228" s="1">
        <v>0</v>
      </c>
      <c r="E2228" s="1">
        <v>15000</v>
      </c>
      <c r="F2228" s="6">
        <v>0</v>
      </c>
    </row>
    <row r="2229" spans="1:6" x14ac:dyDescent="0.25">
      <c r="A2229" s="24" t="s">
        <v>359</v>
      </c>
      <c r="B2229" s="1">
        <v>230000</v>
      </c>
      <c r="C2229" s="1">
        <v>231456</v>
      </c>
      <c r="D2229" s="1">
        <v>0</v>
      </c>
      <c r="E2229" s="1">
        <v>231456</v>
      </c>
      <c r="F2229" s="6">
        <v>0</v>
      </c>
    </row>
    <row r="2230" spans="1:6" x14ac:dyDescent="0.25">
      <c r="A2230" s="24" t="s">
        <v>320</v>
      </c>
      <c r="B2230" s="1">
        <v>28054</v>
      </c>
      <c r="C2230" s="1">
        <v>29458.05</v>
      </c>
      <c r="D2230" s="1">
        <v>-4208.1000000000004</v>
      </c>
      <c r="E2230" s="1">
        <v>25249.95</v>
      </c>
      <c r="F2230" s="6">
        <v>-0.142850596017048</v>
      </c>
    </row>
    <row r="2231" spans="1:6" x14ac:dyDescent="0.25">
      <c r="A2231" s="24" t="s">
        <v>321</v>
      </c>
      <c r="B2231" s="1">
        <v>29639.56</v>
      </c>
      <c r="C2231" s="1">
        <v>17915.52</v>
      </c>
      <c r="D2231" s="1">
        <v>0</v>
      </c>
      <c r="E2231" s="1">
        <v>17915.52</v>
      </c>
      <c r="F2231" s="6">
        <v>0</v>
      </c>
    </row>
    <row r="2232" spans="1:6" x14ac:dyDescent="0.25">
      <c r="A2232" s="23" t="s">
        <v>32</v>
      </c>
      <c r="B2232" s="1">
        <v>6366705.1200000001</v>
      </c>
      <c r="C2232" s="1">
        <v>6855644.6799999997</v>
      </c>
      <c r="D2232" s="1">
        <v>-3756718.87</v>
      </c>
      <c r="E2232" s="1">
        <v>3098925.81</v>
      </c>
      <c r="F2232" s="6">
        <v>-0.54797455897320513</v>
      </c>
    </row>
    <row r="2233" spans="1:6" x14ac:dyDescent="0.25">
      <c r="A2233" s="24" t="s">
        <v>350</v>
      </c>
      <c r="B2233" s="1">
        <v>6366705.1200000001</v>
      </c>
      <c r="C2233" s="1">
        <v>6855644.6799999997</v>
      </c>
      <c r="D2233" s="1">
        <v>-3756718.87</v>
      </c>
      <c r="E2233" s="1">
        <v>3098925.81</v>
      </c>
      <c r="F2233" s="6">
        <v>-0.54797455897320513</v>
      </c>
    </row>
    <row r="2234" spans="1:6" x14ac:dyDescent="0.25">
      <c r="A2234" s="23" t="s">
        <v>42</v>
      </c>
      <c r="B2234" s="1">
        <v>5000</v>
      </c>
      <c r="C2234" s="1">
        <v>5000</v>
      </c>
      <c r="D2234" s="1">
        <v>0</v>
      </c>
      <c r="E2234" s="1">
        <v>5000</v>
      </c>
      <c r="F2234" s="6">
        <v>0</v>
      </c>
    </row>
    <row r="2235" spans="1:6" x14ac:dyDescent="0.25">
      <c r="A2235" s="24" t="s">
        <v>420</v>
      </c>
      <c r="B2235" s="1">
        <v>5000</v>
      </c>
      <c r="C2235" s="1">
        <v>5000</v>
      </c>
      <c r="D2235" s="1">
        <v>0</v>
      </c>
      <c r="E2235" s="1">
        <v>5000</v>
      </c>
      <c r="F2235" s="6">
        <v>0</v>
      </c>
    </row>
    <row r="2236" spans="1:6" x14ac:dyDescent="0.25">
      <c r="A2236" s="22" t="s">
        <v>207</v>
      </c>
      <c r="B2236" s="1">
        <v>1043361.5</v>
      </c>
      <c r="C2236" s="1">
        <v>1124467.68</v>
      </c>
      <c r="D2236" s="1">
        <v>-243282.03</v>
      </c>
      <c r="E2236" s="1">
        <v>881185.64999999991</v>
      </c>
      <c r="F2236" s="6">
        <v>-0.21635306583467123</v>
      </c>
    </row>
    <row r="2237" spans="1:6" x14ac:dyDescent="0.25">
      <c r="A2237" s="23" t="s">
        <v>27</v>
      </c>
      <c r="B2237" s="1">
        <v>603361.5</v>
      </c>
      <c r="C2237" s="1">
        <v>684467.67999999993</v>
      </c>
      <c r="D2237" s="1">
        <v>-109462.03</v>
      </c>
      <c r="E2237" s="1">
        <v>575005.64999999991</v>
      </c>
      <c r="F2237" s="6">
        <v>-0.15992286151480523</v>
      </c>
    </row>
    <row r="2238" spans="1:6" x14ac:dyDescent="0.25">
      <c r="A2238" s="24" t="s">
        <v>275</v>
      </c>
      <c r="B2238" s="1">
        <v>13517.5</v>
      </c>
      <c r="C2238" s="1">
        <v>30279.200000000001</v>
      </c>
      <c r="D2238" s="1">
        <v>0</v>
      </c>
      <c r="E2238" s="1">
        <v>30279.200000000001</v>
      </c>
      <c r="F2238" s="6">
        <v>0</v>
      </c>
    </row>
    <row r="2239" spans="1:6" x14ac:dyDescent="0.25">
      <c r="A2239" s="24" t="s">
        <v>360</v>
      </c>
      <c r="B2239" s="1">
        <v>60000</v>
      </c>
      <c r="C2239" s="1">
        <v>60000</v>
      </c>
      <c r="D2239" s="1">
        <v>-60000</v>
      </c>
      <c r="E2239" s="1">
        <v>0</v>
      </c>
      <c r="F2239" s="6">
        <v>-1</v>
      </c>
    </row>
    <row r="2240" spans="1:6" x14ac:dyDescent="0.25">
      <c r="A2240" s="24" t="s">
        <v>366</v>
      </c>
      <c r="B2240" s="1">
        <v>42294</v>
      </c>
      <c r="C2240" s="1">
        <v>88680</v>
      </c>
      <c r="D2240" s="1">
        <v>0</v>
      </c>
      <c r="E2240" s="1">
        <v>88680</v>
      </c>
      <c r="F2240" s="6">
        <v>0</v>
      </c>
    </row>
    <row r="2241" spans="1:6" x14ac:dyDescent="0.25">
      <c r="A2241" s="24" t="s">
        <v>434</v>
      </c>
      <c r="B2241" s="1">
        <v>75000</v>
      </c>
      <c r="C2241" s="1">
        <v>110000</v>
      </c>
      <c r="D2241" s="1">
        <v>-49462.03</v>
      </c>
      <c r="E2241" s="1">
        <v>60537.97</v>
      </c>
      <c r="F2241" s="6">
        <v>-0.44965481818181818</v>
      </c>
    </row>
    <row r="2242" spans="1:6" x14ac:dyDescent="0.25">
      <c r="A2242" s="24" t="s">
        <v>382</v>
      </c>
      <c r="B2242" s="1">
        <v>326100</v>
      </c>
      <c r="C2242" s="1">
        <v>326100</v>
      </c>
      <c r="D2242" s="1">
        <v>0</v>
      </c>
      <c r="E2242" s="1">
        <v>326100</v>
      </c>
      <c r="F2242" s="6">
        <v>0</v>
      </c>
    </row>
    <row r="2243" spans="1:6" x14ac:dyDescent="0.25">
      <c r="A2243" s="24" t="s">
        <v>320</v>
      </c>
      <c r="B2243" s="1">
        <v>20000</v>
      </c>
      <c r="C2243" s="1">
        <v>20000</v>
      </c>
      <c r="D2243" s="1">
        <v>0</v>
      </c>
      <c r="E2243" s="1">
        <v>20000</v>
      </c>
      <c r="F2243" s="6">
        <v>0</v>
      </c>
    </row>
    <row r="2244" spans="1:6" x14ac:dyDescent="0.25">
      <c r="A2244" s="24" t="s">
        <v>321</v>
      </c>
      <c r="B2244" s="1">
        <v>36450</v>
      </c>
      <c r="C2244" s="1">
        <v>19408.48</v>
      </c>
      <c r="D2244" s="1">
        <v>0</v>
      </c>
      <c r="E2244" s="1">
        <v>19408.48</v>
      </c>
      <c r="F2244" s="6">
        <v>0</v>
      </c>
    </row>
    <row r="2245" spans="1:6" x14ac:dyDescent="0.25">
      <c r="A2245" s="24" t="s">
        <v>436</v>
      </c>
      <c r="B2245" s="1">
        <v>30000</v>
      </c>
      <c r="C2245" s="1">
        <v>30000</v>
      </c>
      <c r="D2245" s="1">
        <v>0</v>
      </c>
      <c r="E2245" s="1">
        <v>30000</v>
      </c>
      <c r="F2245" s="6">
        <v>0</v>
      </c>
    </row>
    <row r="2246" spans="1:6" x14ac:dyDescent="0.25">
      <c r="A2246" s="23" t="s">
        <v>32</v>
      </c>
      <c r="B2246" s="1">
        <v>370000</v>
      </c>
      <c r="C2246" s="1">
        <v>370000</v>
      </c>
      <c r="D2246" s="1">
        <v>-63820</v>
      </c>
      <c r="E2246" s="1">
        <v>306180</v>
      </c>
      <c r="F2246" s="6">
        <v>-0.17248648648648648</v>
      </c>
    </row>
    <row r="2247" spans="1:6" x14ac:dyDescent="0.25">
      <c r="A2247" s="24" t="s">
        <v>350</v>
      </c>
      <c r="B2247" s="1">
        <v>370000</v>
      </c>
      <c r="C2247" s="1">
        <v>370000</v>
      </c>
      <c r="D2247" s="1">
        <v>-63820</v>
      </c>
      <c r="E2247" s="1">
        <v>306180</v>
      </c>
      <c r="F2247" s="6">
        <v>-0.17248648648648648</v>
      </c>
    </row>
    <row r="2248" spans="1:6" x14ac:dyDescent="0.25">
      <c r="A2248" s="23" t="s">
        <v>28</v>
      </c>
      <c r="B2248" s="1">
        <v>70000</v>
      </c>
      <c r="C2248" s="1">
        <v>70000</v>
      </c>
      <c r="D2248" s="1">
        <v>-70000</v>
      </c>
      <c r="E2248" s="1">
        <v>0</v>
      </c>
      <c r="F2248" s="6">
        <v>-1</v>
      </c>
    </row>
    <row r="2249" spans="1:6" x14ac:dyDescent="0.25">
      <c r="A2249" s="24" t="s">
        <v>365</v>
      </c>
      <c r="B2249" s="1">
        <v>70000</v>
      </c>
      <c r="C2249" s="1">
        <v>70000</v>
      </c>
      <c r="D2249" s="1">
        <v>-70000</v>
      </c>
      <c r="E2249" s="1">
        <v>0</v>
      </c>
      <c r="F2249" s="6">
        <v>-1</v>
      </c>
    </row>
    <row r="2250" spans="1:6" x14ac:dyDescent="0.25">
      <c r="A2250" s="22" t="s">
        <v>208</v>
      </c>
      <c r="B2250" s="1">
        <v>1893500</v>
      </c>
      <c r="C2250" s="1">
        <v>1893500</v>
      </c>
      <c r="D2250" s="1">
        <v>-273170.11</v>
      </c>
      <c r="E2250" s="1">
        <v>1620329.8900000001</v>
      </c>
      <c r="F2250" s="6">
        <v>-0.14426728809083705</v>
      </c>
    </row>
    <row r="2251" spans="1:6" x14ac:dyDescent="0.25">
      <c r="A2251" s="23" t="s">
        <v>32</v>
      </c>
      <c r="B2251" s="1">
        <v>1893500</v>
      </c>
      <c r="C2251" s="1">
        <v>1893500</v>
      </c>
      <c r="D2251" s="1">
        <v>-273170.11</v>
      </c>
      <c r="E2251" s="1">
        <v>1620329.8900000001</v>
      </c>
      <c r="F2251" s="6">
        <v>-0.14426728809083705</v>
      </c>
    </row>
    <row r="2252" spans="1:6" x14ac:dyDescent="0.25">
      <c r="A2252" s="24" t="s">
        <v>350</v>
      </c>
      <c r="B2252" s="1">
        <v>1893500</v>
      </c>
      <c r="C2252" s="1">
        <v>1893500</v>
      </c>
      <c r="D2252" s="1">
        <v>-273170.11</v>
      </c>
      <c r="E2252" s="1">
        <v>1620329.8900000001</v>
      </c>
      <c r="F2252" s="6">
        <v>-0.14426728809083705</v>
      </c>
    </row>
    <row r="2253" spans="1:6" x14ac:dyDescent="0.25">
      <c r="A2253" s="19" t="s">
        <v>76</v>
      </c>
      <c r="B2253" s="1">
        <v>2697629.4399999995</v>
      </c>
      <c r="C2253" s="1">
        <v>2697629.4399999995</v>
      </c>
      <c r="D2253" s="1">
        <v>-371389.91000000003</v>
      </c>
      <c r="E2253" s="1">
        <v>2326239.5300000003</v>
      </c>
      <c r="F2253" s="6">
        <v>-0.13767269310346794</v>
      </c>
    </row>
    <row r="2254" spans="1:6" x14ac:dyDescent="0.25">
      <c r="A2254" s="21" t="s">
        <v>129</v>
      </c>
      <c r="B2254" s="1">
        <v>1678143.68</v>
      </c>
      <c r="C2254" s="1">
        <v>1677833.3499999999</v>
      </c>
      <c r="D2254" s="1">
        <v>-86534.53</v>
      </c>
      <c r="E2254" s="1">
        <v>1591298.82</v>
      </c>
      <c r="F2254" s="6">
        <v>-5.1575163886210751E-2</v>
      </c>
    </row>
    <row r="2255" spans="1:6" x14ac:dyDescent="0.25">
      <c r="A2255" s="22" t="s">
        <v>159</v>
      </c>
      <c r="B2255" s="1">
        <v>9500</v>
      </c>
      <c r="C2255" s="1">
        <v>9500</v>
      </c>
      <c r="D2255" s="1">
        <v>-4750</v>
      </c>
      <c r="E2255" s="1">
        <v>4750</v>
      </c>
      <c r="F2255" s="6">
        <v>-0.5</v>
      </c>
    </row>
    <row r="2256" spans="1:6" x14ac:dyDescent="0.25">
      <c r="A2256" s="23" t="s">
        <v>22</v>
      </c>
      <c r="B2256" s="1">
        <v>9500</v>
      </c>
      <c r="C2256" s="1">
        <v>9500</v>
      </c>
      <c r="D2256" s="1">
        <v>-4750</v>
      </c>
      <c r="E2256" s="1">
        <v>4750</v>
      </c>
      <c r="F2256" s="6">
        <v>-0.5</v>
      </c>
    </row>
    <row r="2257" spans="1:6" x14ac:dyDescent="0.25">
      <c r="A2257" s="24" t="s">
        <v>286</v>
      </c>
      <c r="B2257" s="1">
        <v>5000</v>
      </c>
      <c r="C2257" s="1">
        <v>5000</v>
      </c>
      <c r="D2257" s="1">
        <v>-2500</v>
      </c>
      <c r="E2257" s="1">
        <v>2500</v>
      </c>
      <c r="F2257" s="6">
        <v>-0.5</v>
      </c>
    </row>
    <row r="2258" spans="1:6" x14ac:dyDescent="0.25">
      <c r="A2258" s="24" t="s">
        <v>401</v>
      </c>
      <c r="B2258" s="1">
        <v>2000</v>
      </c>
      <c r="C2258" s="1">
        <v>2000</v>
      </c>
      <c r="D2258" s="1">
        <v>-1000</v>
      </c>
      <c r="E2258" s="1">
        <v>1000</v>
      </c>
      <c r="F2258" s="6">
        <v>-0.5</v>
      </c>
    </row>
    <row r="2259" spans="1:6" x14ac:dyDescent="0.25">
      <c r="A2259" s="24" t="s">
        <v>291</v>
      </c>
      <c r="B2259" s="1">
        <v>500</v>
      </c>
      <c r="C2259" s="1">
        <v>500</v>
      </c>
      <c r="D2259" s="1">
        <v>-250</v>
      </c>
      <c r="E2259" s="1">
        <v>250</v>
      </c>
      <c r="F2259" s="6">
        <v>-0.5</v>
      </c>
    </row>
    <row r="2260" spans="1:6" x14ac:dyDescent="0.25">
      <c r="A2260" s="24" t="s">
        <v>295</v>
      </c>
      <c r="B2260" s="1">
        <v>2000</v>
      </c>
      <c r="C2260" s="1">
        <v>2000</v>
      </c>
      <c r="D2260" s="1">
        <v>-1000</v>
      </c>
      <c r="E2260" s="1">
        <v>1000</v>
      </c>
      <c r="F2260" s="6">
        <v>-0.5</v>
      </c>
    </row>
    <row r="2261" spans="1:6" x14ac:dyDescent="0.25">
      <c r="A2261" s="22" t="s">
        <v>160</v>
      </c>
      <c r="B2261" s="1">
        <v>1668643.68</v>
      </c>
      <c r="C2261" s="1">
        <v>1668333.3499999999</v>
      </c>
      <c r="D2261" s="1">
        <v>-81784.53</v>
      </c>
      <c r="E2261" s="1">
        <v>1586548.82</v>
      </c>
      <c r="F2261" s="6">
        <v>-4.9021695813969077E-2</v>
      </c>
    </row>
    <row r="2262" spans="1:6" x14ac:dyDescent="0.25">
      <c r="A2262" s="23" t="s">
        <v>21</v>
      </c>
      <c r="B2262" s="1">
        <v>1668643.68</v>
      </c>
      <c r="C2262" s="1">
        <v>1668333.3499999999</v>
      </c>
      <c r="D2262" s="1">
        <v>-81784.53</v>
      </c>
      <c r="E2262" s="1">
        <v>1586548.82</v>
      </c>
      <c r="F2262" s="6">
        <v>-4.9021695813969077E-2</v>
      </c>
    </row>
    <row r="2263" spans="1:6" x14ac:dyDescent="0.25">
      <c r="A2263" s="24" t="s">
        <v>296</v>
      </c>
      <c r="B2263" s="1">
        <v>1226304</v>
      </c>
      <c r="C2263" s="1">
        <v>1225342.47</v>
      </c>
      <c r="D2263" s="1">
        <v>-56513.72</v>
      </c>
      <c r="E2263" s="1">
        <v>1168828.75</v>
      </c>
      <c r="F2263" s="6">
        <v>-4.6120755122443444E-2</v>
      </c>
    </row>
    <row r="2264" spans="1:6" x14ac:dyDescent="0.25">
      <c r="A2264" s="24" t="s">
        <v>297</v>
      </c>
      <c r="B2264" s="1">
        <v>7232.52</v>
      </c>
      <c r="C2264" s="1">
        <v>7232.52</v>
      </c>
      <c r="D2264" s="1">
        <v>0</v>
      </c>
      <c r="E2264" s="1">
        <v>7232.52</v>
      </c>
      <c r="F2264" s="6">
        <v>0</v>
      </c>
    </row>
    <row r="2265" spans="1:6" x14ac:dyDescent="0.25">
      <c r="A2265" s="24" t="s">
        <v>298</v>
      </c>
      <c r="B2265" s="1">
        <v>103889.71</v>
      </c>
      <c r="C2265" s="1">
        <v>103889.71</v>
      </c>
      <c r="D2265" s="1">
        <v>0</v>
      </c>
      <c r="E2265" s="1">
        <v>103889.71</v>
      </c>
      <c r="F2265" s="6">
        <v>0</v>
      </c>
    </row>
    <row r="2266" spans="1:6" x14ac:dyDescent="0.25">
      <c r="A2266" s="24" t="s">
        <v>299</v>
      </c>
      <c r="B2266" s="1">
        <v>26784.12</v>
      </c>
      <c r="C2266" s="1">
        <v>26784.12</v>
      </c>
      <c r="D2266" s="1">
        <v>0</v>
      </c>
      <c r="E2266" s="1">
        <v>26784.12</v>
      </c>
      <c r="F2266" s="6">
        <v>0</v>
      </c>
    </row>
    <row r="2267" spans="1:6" x14ac:dyDescent="0.25">
      <c r="A2267" s="24" t="s">
        <v>300</v>
      </c>
      <c r="B2267" s="1">
        <v>132</v>
      </c>
      <c r="C2267" s="1">
        <v>132</v>
      </c>
      <c r="D2267" s="1">
        <v>-60.26</v>
      </c>
      <c r="E2267" s="1">
        <v>71.740000000000009</v>
      </c>
      <c r="F2267" s="6">
        <v>-0.45651515151515148</v>
      </c>
    </row>
    <row r="2268" spans="1:6" x14ac:dyDescent="0.25">
      <c r="A2268" s="24" t="s">
        <v>301</v>
      </c>
      <c r="B2268" s="1">
        <v>1056</v>
      </c>
      <c r="C2268" s="1">
        <v>1056</v>
      </c>
      <c r="D2268" s="1">
        <v>-482.11</v>
      </c>
      <c r="E2268" s="1">
        <v>573.89</v>
      </c>
      <c r="F2268" s="6">
        <v>-0.45654356060606061</v>
      </c>
    </row>
    <row r="2269" spans="1:6" x14ac:dyDescent="0.25">
      <c r="A2269" s="24" t="s">
        <v>302</v>
      </c>
      <c r="B2269" s="1">
        <v>36.159999999999997</v>
      </c>
      <c r="C2269" s="1">
        <v>67</v>
      </c>
      <c r="D2269" s="1">
        <v>0</v>
      </c>
      <c r="E2269" s="1">
        <v>67</v>
      </c>
      <c r="F2269" s="6">
        <v>0</v>
      </c>
    </row>
    <row r="2270" spans="1:6" x14ac:dyDescent="0.25">
      <c r="A2270" s="24" t="s">
        <v>303</v>
      </c>
      <c r="B2270" s="1">
        <v>216.98</v>
      </c>
      <c r="C2270" s="1">
        <v>216.98</v>
      </c>
      <c r="D2270" s="1">
        <v>0</v>
      </c>
      <c r="E2270" s="1">
        <v>216.98</v>
      </c>
      <c r="F2270" s="6">
        <v>0</v>
      </c>
    </row>
    <row r="2271" spans="1:6" x14ac:dyDescent="0.25">
      <c r="A2271" s="24" t="s">
        <v>304</v>
      </c>
      <c r="B2271" s="1">
        <v>8806.02</v>
      </c>
      <c r="C2271" s="1">
        <v>8806.02</v>
      </c>
      <c r="D2271" s="1">
        <v>0</v>
      </c>
      <c r="E2271" s="1">
        <v>8806.02</v>
      </c>
      <c r="F2271" s="6">
        <v>0</v>
      </c>
    </row>
    <row r="2272" spans="1:6" x14ac:dyDescent="0.25">
      <c r="A2272" s="24" t="s">
        <v>305</v>
      </c>
      <c r="B2272" s="1">
        <v>2833</v>
      </c>
      <c r="C2272" s="1">
        <v>2833</v>
      </c>
      <c r="D2272" s="1">
        <v>-1416.5</v>
      </c>
      <c r="E2272" s="1">
        <v>1416.5</v>
      </c>
      <c r="F2272" s="6">
        <v>-0.5</v>
      </c>
    </row>
    <row r="2273" spans="1:6" x14ac:dyDescent="0.25">
      <c r="A2273" s="24" t="s">
        <v>306</v>
      </c>
      <c r="B2273" s="1">
        <v>13140</v>
      </c>
      <c r="C2273" s="1">
        <v>13140</v>
      </c>
      <c r="D2273" s="1">
        <v>0</v>
      </c>
      <c r="E2273" s="1">
        <v>13140</v>
      </c>
      <c r="F2273" s="6">
        <v>0</v>
      </c>
    </row>
    <row r="2274" spans="1:6" x14ac:dyDescent="0.25">
      <c r="A2274" s="24" t="s">
        <v>307</v>
      </c>
      <c r="B2274" s="1">
        <v>3542.65</v>
      </c>
      <c r="C2274" s="1">
        <v>3641.65</v>
      </c>
      <c r="D2274" s="1">
        <v>1263.8699999999999</v>
      </c>
      <c r="E2274" s="1">
        <v>4905.5200000000004</v>
      </c>
      <c r="F2274" s="6">
        <v>0.34705971194376173</v>
      </c>
    </row>
    <row r="2275" spans="1:6" x14ac:dyDescent="0.25">
      <c r="A2275" s="24" t="s">
        <v>308</v>
      </c>
      <c r="B2275" s="1">
        <v>3085.3</v>
      </c>
      <c r="C2275" s="1">
        <v>3606.6600000000003</v>
      </c>
      <c r="D2275" s="1">
        <v>1992.08</v>
      </c>
      <c r="E2275" s="1">
        <v>5598.74</v>
      </c>
      <c r="F2275" s="6">
        <v>0.55233373813999653</v>
      </c>
    </row>
    <row r="2276" spans="1:6" x14ac:dyDescent="0.25">
      <c r="A2276" s="24" t="s">
        <v>309</v>
      </c>
      <c r="B2276" s="1">
        <v>157668.42000000001</v>
      </c>
      <c r="C2276" s="1">
        <v>157668.42000000001</v>
      </c>
      <c r="D2276" s="1">
        <v>-4671.62</v>
      </c>
      <c r="E2276" s="1">
        <v>152996.80000000002</v>
      </c>
      <c r="F2276" s="6">
        <v>-2.9629395664648631E-2</v>
      </c>
    </row>
    <row r="2277" spans="1:6" x14ac:dyDescent="0.25">
      <c r="A2277" s="24" t="s">
        <v>310</v>
      </c>
      <c r="B2277" s="1">
        <v>103889.71</v>
      </c>
      <c r="C2277" s="1">
        <v>103889.71</v>
      </c>
      <c r="D2277" s="1">
        <v>-21896.27</v>
      </c>
      <c r="E2277" s="1">
        <v>81993.440000000002</v>
      </c>
      <c r="F2277" s="6">
        <v>-0.21076456946506059</v>
      </c>
    </row>
    <row r="2278" spans="1:6" x14ac:dyDescent="0.25">
      <c r="A2278" s="24" t="s">
        <v>311</v>
      </c>
      <c r="B2278" s="1">
        <v>10027.09</v>
      </c>
      <c r="C2278" s="1">
        <v>10027.09</v>
      </c>
      <c r="D2278" s="1">
        <v>0</v>
      </c>
      <c r="E2278" s="1">
        <v>10027.09</v>
      </c>
      <c r="F2278" s="6">
        <v>0</v>
      </c>
    </row>
    <row r="2279" spans="1:6" x14ac:dyDescent="0.25">
      <c r="A2279" s="21" t="s">
        <v>141</v>
      </c>
      <c r="B2279" s="1">
        <v>1019485.76</v>
      </c>
      <c r="C2279" s="1">
        <v>1019796.09</v>
      </c>
      <c r="D2279" s="1">
        <v>-284855.38</v>
      </c>
      <c r="E2279" s="1">
        <v>734940.71</v>
      </c>
      <c r="F2279" s="6">
        <v>-0.2793258209099429</v>
      </c>
    </row>
    <row r="2280" spans="1:6" x14ac:dyDescent="0.25">
      <c r="A2280" s="22" t="s">
        <v>209</v>
      </c>
      <c r="B2280" s="1">
        <v>800000</v>
      </c>
      <c r="C2280" s="1">
        <v>800310.33</v>
      </c>
      <c r="D2280" s="1">
        <v>-65369.62</v>
      </c>
      <c r="E2280" s="1">
        <v>734940.71</v>
      </c>
      <c r="F2280" s="6">
        <v>-8.168034017504186E-2</v>
      </c>
    </row>
    <row r="2281" spans="1:6" x14ac:dyDescent="0.25">
      <c r="A2281" s="23" t="s">
        <v>26</v>
      </c>
      <c r="B2281" s="1">
        <v>0</v>
      </c>
      <c r="C2281" s="1">
        <v>671761.66999999993</v>
      </c>
      <c r="D2281" s="1">
        <v>4179.0400000000009</v>
      </c>
      <c r="E2281" s="1">
        <v>675940.71</v>
      </c>
      <c r="F2281" s="6">
        <v>6.2210158552213936E-3</v>
      </c>
    </row>
    <row r="2282" spans="1:6" x14ac:dyDescent="0.25">
      <c r="A2282" s="24" t="s">
        <v>353</v>
      </c>
      <c r="B2282" s="1">
        <v>0</v>
      </c>
      <c r="C2282" s="1">
        <v>41065.75</v>
      </c>
      <c r="D2282" s="1">
        <v>0</v>
      </c>
      <c r="E2282" s="1">
        <v>41065.75</v>
      </c>
      <c r="F2282" s="6">
        <v>0</v>
      </c>
    </row>
    <row r="2283" spans="1:6" x14ac:dyDescent="0.25">
      <c r="A2283" s="24" t="s">
        <v>354</v>
      </c>
      <c r="B2283" s="1">
        <v>0</v>
      </c>
      <c r="C2283" s="1">
        <v>10633.33</v>
      </c>
      <c r="D2283" s="1">
        <v>0</v>
      </c>
      <c r="E2283" s="1">
        <v>10633.33</v>
      </c>
      <c r="F2283" s="6">
        <v>0</v>
      </c>
    </row>
    <row r="2284" spans="1:6" x14ac:dyDescent="0.25">
      <c r="A2284" s="24" t="s">
        <v>355</v>
      </c>
      <c r="B2284" s="1">
        <v>0</v>
      </c>
      <c r="C2284" s="1">
        <v>23740.63</v>
      </c>
      <c r="D2284" s="1">
        <v>-11870.32</v>
      </c>
      <c r="E2284" s="1">
        <v>11870.310000000001</v>
      </c>
      <c r="F2284" s="6">
        <v>-0.50000021060940669</v>
      </c>
    </row>
    <row r="2285" spans="1:6" x14ac:dyDescent="0.25">
      <c r="A2285" s="24" t="s">
        <v>356</v>
      </c>
      <c r="B2285" s="1">
        <v>0</v>
      </c>
      <c r="C2285" s="1">
        <v>510189</v>
      </c>
      <c r="D2285" s="1">
        <v>0</v>
      </c>
      <c r="E2285" s="1">
        <v>510189</v>
      </c>
      <c r="F2285" s="6">
        <v>0</v>
      </c>
    </row>
    <row r="2286" spans="1:6" x14ac:dyDescent="0.25">
      <c r="A2286" s="24" t="s">
        <v>437</v>
      </c>
      <c r="B2286" s="1">
        <v>0</v>
      </c>
      <c r="C2286" s="1">
        <v>879.32999999999993</v>
      </c>
      <c r="D2286" s="1">
        <v>0</v>
      </c>
      <c r="E2286" s="1">
        <v>879.32999999999993</v>
      </c>
      <c r="F2286" s="6">
        <v>0</v>
      </c>
    </row>
    <row r="2287" spans="1:6" x14ac:dyDescent="0.25">
      <c r="A2287" s="24" t="s">
        <v>357</v>
      </c>
      <c r="B2287" s="1">
        <v>0</v>
      </c>
      <c r="C2287" s="1">
        <v>44187.88</v>
      </c>
      <c r="D2287" s="1">
        <v>16049.36</v>
      </c>
      <c r="E2287" s="1">
        <v>60237.24</v>
      </c>
      <c r="F2287" s="6">
        <v>0.36320728670395597</v>
      </c>
    </row>
    <row r="2288" spans="1:6" x14ac:dyDescent="0.25">
      <c r="A2288" s="24" t="s">
        <v>358</v>
      </c>
      <c r="B2288" s="1">
        <v>0</v>
      </c>
      <c r="C2288" s="1">
        <v>41065.75</v>
      </c>
      <c r="D2288" s="1">
        <v>0</v>
      </c>
      <c r="E2288" s="1">
        <v>41065.75</v>
      </c>
      <c r="F2288" s="6">
        <v>0</v>
      </c>
    </row>
    <row r="2289" spans="1:6" x14ac:dyDescent="0.25">
      <c r="A2289" s="23" t="s">
        <v>27</v>
      </c>
      <c r="B2289" s="1">
        <v>760000</v>
      </c>
      <c r="C2289" s="1">
        <v>88548.660000000033</v>
      </c>
      <c r="D2289" s="1">
        <v>-69548.66</v>
      </c>
      <c r="E2289" s="1">
        <v>19000</v>
      </c>
      <c r="F2289" s="6">
        <v>-0.78542871230349476</v>
      </c>
    </row>
    <row r="2290" spans="1:6" x14ac:dyDescent="0.25">
      <c r="A2290" s="24" t="s">
        <v>315</v>
      </c>
      <c r="B2290" s="1">
        <v>14000</v>
      </c>
      <c r="C2290" s="1">
        <v>14000</v>
      </c>
      <c r="D2290" s="1">
        <v>-14000</v>
      </c>
      <c r="E2290" s="1">
        <v>0</v>
      </c>
      <c r="F2290" s="6">
        <v>-1</v>
      </c>
    </row>
    <row r="2291" spans="1:6" x14ac:dyDescent="0.25">
      <c r="A2291" s="24" t="s">
        <v>321</v>
      </c>
      <c r="B2291" s="1">
        <v>713000</v>
      </c>
      <c r="C2291" s="1">
        <v>41548.660000000033</v>
      </c>
      <c r="D2291" s="1">
        <v>-41548.660000000003</v>
      </c>
      <c r="E2291" s="1">
        <v>0</v>
      </c>
      <c r="F2291" s="6">
        <v>-0.99999999999999933</v>
      </c>
    </row>
    <row r="2292" spans="1:6" x14ac:dyDescent="0.25">
      <c r="A2292" s="24" t="s">
        <v>313</v>
      </c>
      <c r="B2292" s="1">
        <v>7000</v>
      </c>
      <c r="C2292" s="1">
        <v>7000</v>
      </c>
      <c r="D2292" s="1">
        <v>-7000</v>
      </c>
      <c r="E2292" s="1">
        <v>0</v>
      </c>
      <c r="F2292" s="6">
        <v>-1</v>
      </c>
    </row>
    <row r="2293" spans="1:6" x14ac:dyDescent="0.25">
      <c r="A2293" s="24" t="s">
        <v>387</v>
      </c>
      <c r="B2293" s="1">
        <v>14000</v>
      </c>
      <c r="C2293" s="1">
        <v>14000</v>
      </c>
      <c r="D2293" s="1">
        <v>0</v>
      </c>
      <c r="E2293" s="1">
        <v>14000</v>
      </c>
      <c r="F2293" s="6">
        <v>0</v>
      </c>
    </row>
    <row r="2294" spans="1:6" x14ac:dyDescent="0.25">
      <c r="A2294" s="24" t="s">
        <v>362</v>
      </c>
      <c r="B2294" s="1">
        <v>7000</v>
      </c>
      <c r="C2294" s="1">
        <v>7000</v>
      </c>
      <c r="D2294" s="1">
        <v>-7000</v>
      </c>
      <c r="E2294" s="1">
        <v>0</v>
      </c>
      <c r="F2294" s="6">
        <v>-1</v>
      </c>
    </row>
    <row r="2295" spans="1:6" x14ac:dyDescent="0.25">
      <c r="A2295" s="24" t="s">
        <v>408</v>
      </c>
      <c r="B2295" s="1">
        <v>5000</v>
      </c>
      <c r="C2295" s="1">
        <v>5000</v>
      </c>
      <c r="D2295" s="1">
        <v>0</v>
      </c>
      <c r="E2295" s="1">
        <v>5000</v>
      </c>
      <c r="F2295" s="6">
        <v>0</v>
      </c>
    </row>
    <row r="2296" spans="1:6" x14ac:dyDescent="0.25">
      <c r="A2296" s="23" t="s">
        <v>28</v>
      </c>
      <c r="B2296" s="1">
        <v>40000</v>
      </c>
      <c r="C2296" s="1">
        <v>40000</v>
      </c>
      <c r="D2296" s="1">
        <v>0</v>
      </c>
      <c r="E2296" s="1">
        <v>40000</v>
      </c>
      <c r="F2296" s="6">
        <v>0</v>
      </c>
    </row>
    <row r="2297" spans="1:6" x14ac:dyDescent="0.25">
      <c r="A2297" s="24" t="s">
        <v>314</v>
      </c>
      <c r="B2297" s="1">
        <v>40000</v>
      </c>
      <c r="C2297" s="1">
        <v>40000</v>
      </c>
      <c r="D2297" s="1">
        <v>0</v>
      </c>
      <c r="E2297" s="1">
        <v>40000</v>
      </c>
      <c r="F2297" s="6">
        <v>0</v>
      </c>
    </row>
    <row r="2298" spans="1:6" x14ac:dyDescent="0.25">
      <c r="A2298" s="22" t="s">
        <v>210</v>
      </c>
      <c r="B2298" s="1">
        <v>20000</v>
      </c>
      <c r="C2298" s="1">
        <v>20000</v>
      </c>
      <c r="D2298" s="1">
        <v>-20000</v>
      </c>
      <c r="E2298" s="1">
        <v>0</v>
      </c>
      <c r="F2298" s="6">
        <v>-1</v>
      </c>
    </row>
    <row r="2299" spans="1:6" x14ac:dyDescent="0.25">
      <c r="A2299" s="23" t="s">
        <v>27</v>
      </c>
      <c r="B2299" s="1">
        <v>20000</v>
      </c>
      <c r="C2299" s="1">
        <v>20000</v>
      </c>
      <c r="D2299" s="1">
        <v>-20000</v>
      </c>
      <c r="E2299" s="1">
        <v>0</v>
      </c>
      <c r="F2299" s="6">
        <v>-1</v>
      </c>
    </row>
    <row r="2300" spans="1:6" x14ac:dyDescent="0.25">
      <c r="A2300" s="24" t="s">
        <v>275</v>
      </c>
      <c r="B2300" s="1">
        <v>10000</v>
      </c>
      <c r="C2300" s="1">
        <v>10000</v>
      </c>
      <c r="D2300" s="1">
        <v>-10000</v>
      </c>
      <c r="E2300" s="1">
        <v>0</v>
      </c>
      <c r="F2300" s="6">
        <v>-1</v>
      </c>
    </row>
    <row r="2301" spans="1:6" x14ac:dyDescent="0.25">
      <c r="A2301" s="24" t="s">
        <v>276</v>
      </c>
      <c r="B2301" s="1">
        <v>10000</v>
      </c>
      <c r="C2301" s="1">
        <v>10000</v>
      </c>
      <c r="D2301" s="1">
        <v>-10000</v>
      </c>
      <c r="E2301" s="1">
        <v>0</v>
      </c>
      <c r="F2301" s="6">
        <v>-1</v>
      </c>
    </row>
    <row r="2302" spans="1:6" x14ac:dyDescent="0.25">
      <c r="A2302" s="22" t="s">
        <v>211</v>
      </c>
      <c r="B2302" s="1">
        <v>199485.76</v>
      </c>
      <c r="C2302" s="1">
        <v>199485.76</v>
      </c>
      <c r="D2302" s="1">
        <v>-199485.76</v>
      </c>
      <c r="E2302" s="1">
        <v>0</v>
      </c>
      <c r="F2302" s="6">
        <v>-1</v>
      </c>
    </row>
    <row r="2303" spans="1:6" x14ac:dyDescent="0.25">
      <c r="A2303" s="23" t="s">
        <v>27</v>
      </c>
      <c r="B2303" s="1">
        <v>199485.76</v>
      </c>
      <c r="C2303" s="1">
        <v>199485.76</v>
      </c>
      <c r="D2303" s="1">
        <v>-199485.76</v>
      </c>
      <c r="E2303" s="1">
        <v>0</v>
      </c>
      <c r="F2303" s="6">
        <v>-1</v>
      </c>
    </row>
    <row r="2304" spans="1:6" x14ac:dyDescent="0.25">
      <c r="A2304" s="24" t="s">
        <v>382</v>
      </c>
      <c r="B2304" s="1">
        <v>60000</v>
      </c>
      <c r="C2304" s="1">
        <v>60000</v>
      </c>
      <c r="D2304" s="1">
        <v>-60000</v>
      </c>
      <c r="E2304" s="1">
        <v>0</v>
      </c>
      <c r="F2304" s="6">
        <v>-1</v>
      </c>
    </row>
    <row r="2305" spans="1:6" x14ac:dyDescent="0.25">
      <c r="A2305" s="24" t="s">
        <v>321</v>
      </c>
      <c r="B2305" s="1">
        <v>139485.76000000001</v>
      </c>
      <c r="C2305" s="1">
        <v>139485.76000000001</v>
      </c>
      <c r="D2305" s="1">
        <v>-139485.76000000001</v>
      </c>
      <c r="E2305" s="1">
        <v>0</v>
      </c>
      <c r="F2305" s="6">
        <v>-1</v>
      </c>
    </row>
    <row r="2306" spans="1:6" x14ac:dyDescent="0.25">
      <c r="A2306" s="5" t="s">
        <v>50</v>
      </c>
      <c r="B2306" s="1">
        <v>13746781.569999998</v>
      </c>
      <c r="C2306" s="1">
        <v>13740553.839999996</v>
      </c>
      <c r="D2306" s="1">
        <v>-2150659.4900000002</v>
      </c>
      <c r="E2306" s="1">
        <v>11589894.349999998</v>
      </c>
      <c r="F2306" s="6">
        <v>-0.15651912688841085</v>
      </c>
    </row>
    <row r="2307" spans="1:6" x14ac:dyDescent="0.25">
      <c r="A2307" s="8" t="s">
        <v>31</v>
      </c>
      <c r="B2307" s="1">
        <v>8531767.129999999</v>
      </c>
      <c r="C2307" s="1">
        <v>8024113.6199999992</v>
      </c>
      <c r="D2307" s="1">
        <v>-4403757.55</v>
      </c>
      <c r="E2307" s="1">
        <v>3620356.0700000003</v>
      </c>
      <c r="F2307" s="6">
        <v>-0.54881545284001099</v>
      </c>
    </row>
    <row r="2308" spans="1:6" x14ac:dyDescent="0.25">
      <c r="A2308" s="19" t="s">
        <v>77</v>
      </c>
      <c r="B2308" s="1">
        <v>8101767.129999999</v>
      </c>
      <c r="C2308" s="1">
        <v>7594113.6199999992</v>
      </c>
      <c r="D2308" s="1">
        <v>-4152924.42</v>
      </c>
      <c r="E2308" s="1">
        <v>3441189.2</v>
      </c>
      <c r="F2308" s="6">
        <v>-0.54686098046555176</v>
      </c>
    </row>
    <row r="2309" spans="1:6" x14ac:dyDescent="0.25">
      <c r="A2309" s="21" t="s">
        <v>146</v>
      </c>
      <c r="B2309" s="1">
        <v>3840443</v>
      </c>
      <c r="C2309" s="1">
        <v>5535074.46</v>
      </c>
      <c r="D2309" s="1">
        <v>-4152924.42</v>
      </c>
      <c r="E2309" s="1">
        <v>1382150.04</v>
      </c>
      <c r="F2309" s="6">
        <v>-0.75029242154043219</v>
      </c>
    </row>
    <row r="2310" spans="1:6" x14ac:dyDescent="0.25">
      <c r="A2310" s="22" t="s">
        <v>212</v>
      </c>
      <c r="B2310" s="1">
        <v>2806879.08</v>
      </c>
      <c r="C2310" s="1">
        <v>4806879.08</v>
      </c>
      <c r="D2310" s="1">
        <v>-3717748.5</v>
      </c>
      <c r="E2310" s="1">
        <v>1089130.58</v>
      </c>
      <c r="F2310" s="6">
        <v>-0.77342251347000801</v>
      </c>
    </row>
    <row r="2311" spans="1:6" x14ac:dyDescent="0.25">
      <c r="A2311" s="23" t="s">
        <v>27</v>
      </c>
      <c r="B2311" s="1">
        <v>0</v>
      </c>
      <c r="C2311" s="1">
        <v>0</v>
      </c>
      <c r="D2311" s="1">
        <v>4188</v>
      </c>
      <c r="E2311" s="1">
        <v>4188</v>
      </c>
      <c r="F2311" s="6">
        <v>0</v>
      </c>
    </row>
    <row r="2312" spans="1:6" x14ac:dyDescent="0.25">
      <c r="A2312" s="24" t="s">
        <v>382</v>
      </c>
      <c r="B2312" s="1">
        <v>0</v>
      </c>
      <c r="C2312" s="1">
        <v>0</v>
      </c>
      <c r="D2312" s="1">
        <v>4188</v>
      </c>
      <c r="E2312" s="1">
        <v>4188</v>
      </c>
      <c r="F2312" s="6">
        <v>0</v>
      </c>
    </row>
    <row r="2313" spans="1:6" x14ac:dyDescent="0.25">
      <c r="A2313" s="23" t="s">
        <v>32</v>
      </c>
      <c r="B2313" s="1">
        <v>2806879.08</v>
      </c>
      <c r="C2313" s="1">
        <v>4806879.08</v>
      </c>
      <c r="D2313" s="1">
        <v>-3721936.5</v>
      </c>
      <c r="E2313" s="1">
        <v>1084942.58</v>
      </c>
      <c r="F2313" s="6">
        <v>-0.77429376484336276</v>
      </c>
    </row>
    <row r="2314" spans="1:6" x14ac:dyDescent="0.25">
      <c r="A2314" s="24" t="s">
        <v>324</v>
      </c>
      <c r="B2314" s="1">
        <v>2806879.08</v>
      </c>
      <c r="C2314" s="1">
        <v>4806879.08</v>
      </c>
      <c r="D2314" s="1">
        <v>-3721936.5</v>
      </c>
      <c r="E2314" s="1">
        <v>1084942.58</v>
      </c>
      <c r="F2314" s="6">
        <v>-0.77429376484336276</v>
      </c>
    </row>
    <row r="2315" spans="1:6" x14ac:dyDescent="0.25">
      <c r="A2315" s="22" t="s">
        <v>213</v>
      </c>
      <c r="B2315" s="1">
        <v>1033563.9199999999</v>
      </c>
      <c r="C2315" s="1">
        <v>728195.38</v>
      </c>
      <c r="D2315" s="1">
        <v>-435175.92000000004</v>
      </c>
      <c r="E2315" s="1">
        <v>293019.4599999999</v>
      </c>
      <c r="F2315" s="6">
        <v>-0.59760873517214574</v>
      </c>
    </row>
    <row r="2316" spans="1:6" x14ac:dyDescent="0.25">
      <c r="A2316" s="23" t="s">
        <v>27</v>
      </c>
      <c r="B2316" s="1">
        <v>589000</v>
      </c>
      <c r="C2316" s="1">
        <v>544000</v>
      </c>
      <c r="D2316" s="1">
        <v>-281632</v>
      </c>
      <c r="E2316" s="1">
        <v>262368</v>
      </c>
      <c r="F2316" s="6">
        <v>-0.51770588235294113</v>
      </c>
    </row>
    <row r="2317" spans="1:6" x14ac:dyDescent="0.25">
      <c r="A2317" s="24" t="s">
        <v>386</v>
      </c>
      <c r="B2317" s="1">
        <v>0</v>
      </c>
      <c r="C2317" s="1">
        <v>5000</v>
      </c>
      <c r="D2317" s="1">
        <v>4032</v>
      </c>
      <c r="E2317" s="1">
        <v>9032</v>
      </c>
      <c r="F2317" s="6">
        <v>0.80640000000000001</v>
      </c>
    </row>
    <row r="2318" spans="1:6" x14ac:dyDescent="0.25">
      <c r="A2318" s="24" t="s">
        <v>315</v>
      </c>
      <c r="B2318" s="1">
        <v>255000</v>
      </c>
      <c r="C2318" s="1">
        <v>255000</v>
      </c>
      <c r="D2318" s="1">
        <v>-75000</v>
      </c>
      <c r="E2318" s="1">
        <v>180000</v>
      </c>
      <c r="F2318" s="6">
        <v>-0.29411764705882354</v>
      </c>
    </row>
    <row r="2319" spans="1:6" x14ac:dyDescent="0.25">
      <c r="A2319" s="24" t="s">
        <v>438</v>
      </c>
      <c r="B2319" s="1">
        <v>15000</v>
      </c>
      <c r="C2319" s="1">
        <v>15000</v>
      </c>
      <c r="D2319" s="1">
        <v>-15000</v>
      </c>
      <c r="E2319" s="1">
        <v>0</v>
      </c>
      <c r="F2319" s="6">
        <v>-1</v>
      </c>
    </row>
    <row r="2320" spans="1:6" x14ac:dyDescent="0.25">
      <c r="A2320" s="24" t="s">
        <v>376</v>
      </c>
      <c r="B2320" s="1">
        <v>100000</v>
      </c>
      <c r="C2320" s="1">
        <v>0</v>
      </c>
      <c r="D2320" s="1">
        <v>0</v>
      </c>
      <c r="E2320" s="1">
        <v>0</v>
      </c>
      <c r="F2320" s="6">
        <v>0</v>
      </c>
    </row>
    <row r="2321" spans="1:6" x14ac:dyDescent="0.25">
      <c r="A2321" s="24" t="s">
        <v>360</v>
      </c>
      <c r="B2321" s="1">
        <v>50000</v>
      </c>
      <c r="C2321" s="1">
        <v>50000</v>
      </c>
      <c r="D2321" s="1">
        <v>0</v>
      </c>
      <c r="E2321" s="1">
        <v>50000</v>
      </c>
      <c r="F2321" s="6">
        <v>0</v>
      </c>
    </row>
    <row r="2322" spans="1:6" x14ac:dyDescent="0.25">
      <c r="A2322" s="24" t="s">
        <v>318</v>
      </c>
      <c r="B2322" s="1">
        <v>5000</v>
      </c>
      <c r="C2322" s="1">
        <v>5000</v>
      </c>
      <c r="D2322" s="1">
        <v>0</v>
      </c>
      <c r="E2322" s="1">
        <v>5000</v>
      </c>
      <c r="F2322" s="6">
        <v>0</v>
      </c>
    </row>
    <row r="2323" spans="1:6" x14ac:dyDescent="0.25">
      <c r="A2323" s="24" t="s">
        <v>382</v>
      </c>
      <c r="B2323" s="1">
        <v>134000</v>
      </c>
      <c r="C2323" s="1">
        <v>134000</v>
      </c>
      <c r="D2323" s="1">
        <v>-134000</v>
      </c>
      <c r="E2323" s="1">
        <v>0</v>
      </c>
      <c r="F2323" s="6">
        <v>-1</v>
      </c>
    </row>
    <row r="2324" spans="1:6" x14ac:dyDescent="0.25">
      <c r="A2324" s="24" t="s">
        <v>328</v>
      </c>
      <c r="B2324" s="1">
        <v>30000</v>
      </c>
      <c r="C2324" s="1">
        <v>30000</v>
      </c>
      <c r="D2324" s="1">
        <v>-30000</v>
      </c>
      <c r="E2324" s="1">
        <v>0</v>
      </c>
      <c r="F2324" s="6">
        <v>-1</v>
      </c>
    </row>
    <row r="2325" spans="1:6" x14ac:dyDescent="0.25">
      <c r="A2325" s="24" t="s">
        <v>313</v>
      </c>
      <c r="B2325" s="1">
        <v>0</v>
      </c>
      <c r="C2325" s="1">
        <v>0</v>
      </c>
      <c r="D2325" s="1">
        <v>336</v>
      </c>
      <c r="E2325" s="1">
        <v>336</v>
      </c>
      <c r="F2325" s="6">
        <v>0</v>
      </c>
    </row>
    <row r="2326" spans="1:6" x14ac:dyDescent="0.25">
      <c r="A2326" s="24" t="s">
        <v>316</v>
      </c>
      <c r="B2326" s="1">
        <v>0</v>
      </c>
      <c r="C2326" s="1">
        <v>50000</v>
      </c>
      <c r="D2326" s="1">
        <v>-32000</v>
      </c>
      <c r="E2326" s="1">
        <v>18000</v>
      </c>
      <c r="F2326" s="6">
        <v>-0.64</v>
      </c>
    </row>
    <row r="2327" spans="1:6" x14ac:dyDescent="0.25">
      <c r="A2327" s="23" t="s">
        <v>28</v>
      </c>
      <c r="B2327" s="1">
        <v>444563.92</v>
      </c>
      <c r="C2327" s="1">
        <v>184195.37999999998</v>
      </c>
      <c r="D2327" s="1">
        <v>-153543.92000000001</v>
      </c>
      <c r="E2327" s="1">
        <v>30651.459999999959</v>
      </c>
      <c r="F2327" s="6">
        <v>-0.83359267751449595</v>
      </c>
    </row>
    <row r="2328" spans="1:6" x14ac:dyDescent="0.25">
      <c r="A2328" s="24" t="s">
        <v>325</v>
      </c>
      <c r="B2328" s="1">
        <v>434563.92</v>
      </c>
      <c r="C2328" s="1">
        <v>159188.71999999997</v>
      </c>
      <c r="D2328" s="1">
        <v>-153543.92000000001</v>
      </c>
      <c r="E2328" s="1">
        <v>5644.7999999999593</v>
      </c>
      <c r="F2328" s="6">
        <v>-0.96454020108962524</v>
      </c>
    </row>
    <row r="2329" spans="1:6" x14ac:dyDescent="0.25">
      <c r="A2329" s="24" t="s">
        <v>314</v>
      </c>
      <c r="B2329" s="1">
        <v>10000</v>
      </c>
      <c r="C2329" s="1">
        <v>25006.66</v>
      </c>
      <c r="D2329" s="1">
        <v>0</v>
      </c>
      <c r="E2329" s="1">
        <v>25006.66</v>
      </c>
      <c r="F2329" s="6">
        <v>0</v>
      </c>
    </row>
    <row r="2330" spans="1:6" x14ac:dyDescent="0.25">
      <c r="A2330" s="21" t="s">
        <v>129</v>
      </c>
      <c r="B2330" s="1">
        <v>2261324.13</v>
      </c>
      <c r="C2330" s="1">
        <v>2059039.1599999997</v>
      </c>
      <c r="D2330" s="1">
        <v>0</v>
      </c>
      <c r="E2330" s="1">
        <v>2059039.1599999997</v>
      </c>
      <c r="F2330" s="6">
        <v>0</v>
      </c>
    </row>
    <row r="2331" spans="1:6" x14ac:dyDescent="0.25">
      <c r="A2331" s="22" t="s">
        <v>159</v>
      </c>
      <c r="B2331" s="1">
        <v>60400</v>
      </c>
      <c r="C2331" s="1">
        <v>60400</v>
      </c>
      <c r="D2331" s="1">
        <v>0</v>
      </c>
      <c r="E2331" s="1">
        <v>60400</v>
      </c>
      <c r="F2331" s="6">
        <v>0</v>
      </c>
    </row>
    <row r="2332" spans="1:6" x14ac:dyDescent="0.25">
      <c r="A2332" s="23" t="s">
        <v>22</v>
      </c>
      <c r="B2332" s="1">
        <v>54400</v>
      </c>
      <c r="C2332" s="1">
        <v>58400</v>
      </c>
      <c r="D2332" s="1">
        <v>0</v>
      </c>
      <c r="E2332" s="1">
        <v>58400</v>
      </c>
      <c r="F2332" s="6">
        <v>0</v>
      </c>
    </row>
    <row r="2333" spans="1:6" x14ac:dyDescent="0.25">
      <c r="A2333" s="24" t="s">
        <v>330</v>
      </c>
      <c r="B2333" s="1">
        <v>1000</v>
      </c>
      <c r="C2333" s="1">
        <v>3041.4</v>
      </c>
      <c r="D2333" s="1">
        <v>0</v>
      </c>
      <c r="E2333" s="1">
        <v>3041.4</v>
      </c>
      <c r="F2333" s="6">
        <v>0</v>
      </c>
    </row>
    <row r="2334" spans="1:6" x14ac:dyDescent="0.25">
      <c r="A2334" s="24" t="s">
        <v>331</v>
      </c>
      <c r="B2334" s="1">
        <v>1500</v>
      </c>
      <c r="C2334" s="1">
        <v>2706.6</v>
      </c>
      <c r="D2334" s="1">
        <v>0</v>
      </c>
      <c r="E2334" s="1">
        <v>2706.6</v>
      </c>
      <c r="F2334" s="6">
        <v>0</v>
      </c>
    </row>
    <row r="2335" spans="1:6" x14ac:dyDescent="0.25">
      <c r="A2335" s="24" t="s">
        <v>283</v>
      </c>
      <c r="B2335" s="1">
        <v>1000</v>
      </c>
      <c r="C2335" s="1">
        <v>1000</v>
      </c>
      <c r="D2335" s="1">
        <v>0</v>
      </c>
      <c r="E2335" s="1">
        <v>1000</v>
      </c>
      <c r="F2335" s="6">
        <v>0</v>
      </c>
    </row>
    <row r="2336" spans="1:6" x14ac:dyDescent="0.25">
      <c r="A2336" s="24" t="s">
        <v>284</v>
      </c>
      <c r="B2336" s="1">
        <v>5400</v>
      </c>
      <c r="C2336" s="1">
        <v>1056.92</v>
      </c>
      <c r="D2336" s="1">
        <v>0</v>
      </c>
      <c r="E2336" s="1">
        <v>1056.92</v>
      </c>
      <c r="F2336" s="6">
        <v>0</v>
      </c>
    </row>
    <row r="2337" spans="1:6" x14ac:dyDescent="0.25">
      <c r="A2337" s="24" t="s">
        <v>287</v>
      </c>
      <c r="B2337" s="1">
        <v>7500</v>
      </c>
      <c r="C2337" s="1">
        <v>6552</v>
      </c>
      <c r="D2337" s="1">
        <v>0</v>
      </c>
      <c r="E2337" s="1">
        <v>6552</v>
      </c>
      <c r="F2337" s="6">
        <v>0</v>
      </c>
    </row>
    <row r="2338" spans="1:6" x14ac:dyDescent="0.25">
      <c r="A2338" s="24" t="s">
        <v>336</v>
      </c>
      <c r="B2338" s="1">
        <v>7500</v>
      </c>
      <c r="C2338" s="1">
        <v>7500</v>
      </c>
      <c r="D2338" s="1">
        <v>0</v>
      </c>
      <c r="E2338" s="1">
        <v>7500</v>
      </c>
      <c r="F2338" s="6">
        <v>0</v>
      </c>
    </row>
    <row r="2339" spans="1:6" x14ac:dyDescent="0.25">
      <c r="A2339" s="24" t="s">
        <v>439</v>
      </c>
      <c r="B2339" s="1">
        <v>500</v>
      </c>
      <c r="C2339" s="1">
        <v>0</v>
      </c>
      <c r="D2339" s="1">
        <v>0</v>
      </c>
      <c r="E2339" s="1">
        <v>0</v>
      </c>
      <c r="F2339" s="6">
        <v>0</v>
      </c>
    </row>
    <row r="2340" spans="1:6" x14ac:dyDescent="0.25">
      <c r="A2340" s="24" t="s">
        <v>291</v>
      </c>
      <c r="B2340" s="1">
        <v>8500</v>
      </c>
      <c r="C2340" s="1">
        <v>8500</v>
      </c>
      <c r="D2340" s="1">
        <v>0</v>
      </c>
      <c r="E2340" s="1">
        <v>8500</v>
      </c>
      <c r="F2340" s="6">
        <v>0</v>
      </c>
    </row>
    <row r="2341" spans="1:6" x14ac:dyDescent="0.25">
      <c r="A2341" s="24" t="s">
        <v>371</v>
      </c>
      <c r="B2341" s="1">
        <v>0</v>
      </c>
      <c r="C2341" s="1">
        <v>200</v>
      </c>
      <c r="D2341" s="1">
        <v>0</v>
      </c>
      <c r="E2341" s="1">
        <v>200</v>
      </c>
      <c r="F2341" s="6">
        <v>0</v>
      </c>
    </row>
    <row r="2342" spans="1:6" x14ac:dyDescent="0.25">
      <c r="A2342" s="24" t="s">
        <v>338</v>
      </c>
      <c r="B2342" s="1">
        <v>2000</v>
      </c>
      <c r="C2342" s="1">
        <v>7328</v>
      </c>
      <c r="D2342" s="1">
        <v>0</v>
      </c>
      <c r="E2342" s="1">
        <v>7328</v>
      </c>
      <c r="F2342" s="6">
        <v>0</v>
      </c>
    </row>
    <row r="2343" spans="1:6" x14ac:dyDescent="0.25">
      <c r="A2343" s="24" t="s">
        <v>339</v>
      </c>
      <c r="B2343" s="1">
        <v>1000</v>
      </c>
      <c r="C2343" s="1">
        <v>1000</v>
      </c>
      <c r="D2343" s="1">
        <v>0</v>
      </c>
      <c r="E2343" s="1">
        <v>1000</v>
      </c>
      <c r="F2343" s="6">
        <v>0</v>
      </c>
    </row>
    <row r="2344" spans="1:6" x14ac:dyDescent="0.25">
      <c r="A2344" s="24" t="s">
        <v>292</v>
      </c>
      <c r="B2344" s="1">
        <v>1000</v>
      </c>
      <c r="C2344" s="1">
        <v>7500</v>
      </c>
      <c r="D2344" s="1">
        <v>0</v>
      </c>
      <c r="E2344" s="1">
        <v>7500</v>
      </c>
      <c r="F2344" s="6">
        <v>0</v>
      </c>
    </row>
    <row r="2345" spans="1:6" x14ac:dyDescent="0.25">
      <c r="A2345" s="24" t="s">
        <v>293</v>
      </c>
      <c r="B2345" s="1">
        <v>10000</v>
      </c>
      <c r="C2345" s="1">
        <v>10000</v>
      </c>
      <c r="D2345" s="1">
        <v>0</v>
      </c>
      <c r="E2345" s="1">
        <v>10000</v>
      </c>
      <c r="F2345" s="6">
        <v>0</v>
      </c>
    </row>
    <row r="2346" spans="1:6" x14ac:dyDescent="0.25">
      <c r="A2346" s="24" t="s">
        <v>341</v>
      </c>
      <c r="B2346" s="1">
        <v>0</v>
      </c>
      <c r="C2346" s="1">
        <v>1000</v>
      </c>
      <c r="D2346" s="1">
        <v>0</v>
      </c>
      <c r="E2346" s="1">
        <v>1000</v>
      </c>
      <c r="F2346" s="6">
        <v>0</v>
      </c>
    </row>
    <row r="2347" spans="1:6" x14ac:dyDescent="0.25">
      <c r="A2347" s="24" t="s">
        <v>342</v>
      </c>
      <c r="B2347" s="1">
        <v>7500</v>
      </c>
      <c r="C2347" s="1">
        <v>0</v>
      </c>
      <c r="D2347" s="1">
        <v>0</v>
      </c>
      <c r="E2347" s="1">
        <v>0</v>
      </c>
      <c r="F2347" s="6">
        <v>0</v>
      </c>
    </row>
    <row r="2348" spans="1:6" x14ac:dyDescent="0.25">
      <c r="A2348" s="24" t="s">
        <v>440</v>
      </c>
      <c r="B2348" s="1">
        <v>0</v>
      </c>
      <c r="C2348" s="1">
        <v>1015.08</v>
      </c>
      <c r="D2348" s="1">
        <v>0</v>
      </c>
      <c r="E2348" s="1">
        <v>1015.08</v>
      </c>
      <c r="F2348" s="6">
        <v>0</v>
      </c>
    </row>
    <row r="2349" spans="1:6" x14ac:dyDescent="0.25">
      <c r="A2349" s="23" t="s">
        <v>24</v>
      </c>
      <c r="B2349" s="1">
        <v>6000</v>
      </c>
      <c r="C2349" s="1">
        <v>2000</v>
      </c>
      <c r="D2349" s="1">
        <v>0</v>
      </c>
      <c r="E2349" s="1">
        <v>2000</v>
      </c>
      <c r="F2349" s="6">
        <v>0</v>
      </c>
    </row>
    <row r="2350" spans="1:6" x14ac:dyDescent="0.25">
      <c r="A2350" s="24" t="s">
        <v>343</v>
      </c>
      <c r="B2350" s="1">
        <v>2000</v>
      </c>
      <c r="C2350" s="1">
        <v>2000</v>
      </c>
      <c r="D2350" s="1">
        <v>0</v>
      </c>
      <c r="E2350" s="1">
        <v>2000</v>
      </c>
      <c r="F2350" s="6">
        <v>0</v>
      </c>
    </row>
    <row r="2351" spans="1:6" x14ac:dyDescent="0.25">
      <c r="A2351" s="24" t="s">
        <v>375</v>
      </c>
      <c r="B2351" s="1">
        <v>4000</v>
      </c>
      <c r="C2351" s="1">
        <v>0</v>
      </c>
      <c r="D2351" s="1">
        <v>0</v>
      </c>
      <c r="E2351" s="1">
        <v>0</v>
      </c>
      <c r="F2351" s="6">
        <v>0</v>
      </c>
    </row>
    <row r="2352" spans="1:6" x14ac:dyDescent="0.25">
      <c r="A2352" s="22" t="s">
        <v>160</v>
      </c>
      <c r="B2352" s="1">
        <v>2200924.13</v>
      </c>
      <c r="C2352" s="1">
        <v>1998639.1599999997</v>
      </c>
      <c r="D2352" s="1">
        <v>0</v>
      </c>
      <c r="E2352" s="1">
        <v>1998639.1599999997</v>
      </c>
      <c r="F2352" s="6">
        <v>0</v>
      </c>
    </row>
    <row r="2353" spans="1:6" x14ac:dyDescent="0.25">
      <c r="A2353" s="23" t="s">
        <v>21</v>
      </c>
      <c r="B2353" s="1">
        <v>2200924.13</v>
      </c>
      <c r="C2353" s="1">
        <v>1998639.1599999997</v>
      </c>
      <c r="D2353" s="1">
        <v>0</v>
      </c>
      <c r="E2353" s="1">
        <v>1998639.1599999997</v>
      </c>
      <c r="F2353" s="6">
        <v>0</v>
      </c>
    </row>
    <row r="2354" spans="1:6" x14ac:dyDescent="0.25">
      <c r="A2354" s="24" t="s">
        <v>296</v>
      </c>
      <c r="B2354" s="1">
        <v>1290288</v>
      </c>
      <c r="C2354" s="1">
        <v>1149932.46</v>
      </c>
      <c r="D2354" s="1">
        <v>0</v>
      </c>
      <c r="E2354" s="1">
        <v>1149932.46</v>
      </c>
      <c r="F2354" s="6">
        <v>0</v>
      </c>
    </row>
    <row r="2355" spans="1:6" x14ac:dyDescent="0.25">
      <c r="A2355" s="24" t="s">
        <v>297</v>
      </c>
      <c r="B2355" s="1">
        <v>254801.88</v>
      </c>
      <c r="C2355" s="1">
        <v>211419.2</v>
      </c>
      <c r="D2355" s="1">
        <v>0</v>
      </c>
      <c r="E2355" s="1">
        <v>211419.2</v>
      </c>
      <c r="F2355" s="6">
        <v>0</v>
      </c>
    </row>
    <row r="2356" spans="1:6" x14ac:dyDescent="0.25">
      <c r="A2356" s="24" t="s">
        <v>298</v>
      </c>
      <c r="B2356" s="1">
        <v>132557.49</v>
      </c>
      <c r="C2356" s="1">
        <v>139042.01999999999</v>
      </c>
      <c r="D2356" s="1">
        <v>0</v>
      </c>
      <c r="E2356" s="1">
        <v>139042.01999999999</v>
      </c>
      <c r="F2356" s="6">
        <v>0</v>
      </c>
    </row>
    <row r="2357" spans="1:6" x14ac:dyDescent="0.25">
      <c r="A2357" s="24" t="s">
        <v>299</v>
      </c>
      <c r="B2357" s="1">
        <v>47886.76</v>
      </c>
      <c r="C2357" s="1">
        <v>59243.19</v>
      </c>
      <c r="D2357" s="1">
        <v>0</v>
      </c>
      <c r="E2357" s="1">
        <v>59243.19</v>
      </c>
      <c r="F2357" s="6">
        <v>0</v>
      </c>
    </row>
    <row r="2358" spans="1:6" x14ac:dyDescent="0.25">
      <c r="A2358" s="24" t="s">
        <v>300</v>
      </c>
      <c r="B2358" s="1">
        <v>4224</v>
      </c>
      <c r="C2358" s="1">
        <v>2924</v>
      </c>
      <c r="D2358" s="1">
        <v>0</v>
      </c>
      <c r="E2358" s="1">
        <v>2924</v>
      </c>
      <c r="F2358" s="6">
        <v>0</v>
      </c>
    </row>
    <row r="2359" spans="1:6" x14ac:dyDescent="0.25">
      <c r="A2359" s="24" t="s">
        <v>301</v>
      </c>
      <c r="B2359" s="1">
        <v>33792</v>
      </c>
      <c r="C2359" s="1">
        <v>24728</v>
      </c>
      <c r="D2359" s="1">
        <v>0</v>
      </c>
      <c r="E2359" s="1">
        <v>24728</v>
      </c>
      <c r="F2359" s="6">
        <v>0</v>
      </c>
    </row>
    <row r="2360" spans="1:6" x14ac:dyDescent="0.25">
      <c r="A2360" s="24" t="s">
        <v>302</v>
      </c>
      <c r="B2360" s="1">
        <v>1274.01</v>
      </c>
      <c r="C2360" s="1">
        <v>760</v>
      </c>
      <c r="D2360" s="1">
        <v>0</v>
      </c>
      <c r="E2360" s="1">
        <v>760</v>
      </c>
      <c r="F2360" s="6">
        <v>0</v>
      </c>
    </row>
    <row r="2361" spans="1:6" x14ac:dyDescent="0.25">
      <c r="A2361" s="24" t="s">
        <v>303</v>
      </c>
      <c r="B2361" s="1">
        <v>7644.06</v>
      </c>
      <c r="C2361" s="1">
        <v>8553.380000000001</v>
      </c>
      <c r="D2361" s="1">
        <v>0</v>
      </c>
      <c r="E2361" s="1">
        <v>8553.380000000001</v>
      </c>
      <c r="F2361" s="6">
        <v>0</v>
      </c>
    </row>
    <row r="2362" spans="1:6" x14ac:dyDescent="0.25">
      <c r="A2362" s="24" t="s">
        <v>304</v>
      </c>
      <c r="B2362" s="1">
        <v>10426.629999999999</v>
      </c>
      <c r="C2362" s="1">
        <v>34926.629999999997</v>
      </c>
      <c r="D2362" s="1">
        <v>0</v>
      </c>
      <c r="E2362" s="1">
        <v>34926.629999999997</v>
      </c>
      <c r="F2362" s="6">
        <v>0</v>
      </c>
    </row>
    <row r="2363" spans="1:6" x14ac:dyDescent="0.25">
      <c r="A2363" s="24" t="s">
        <v>305</v>
      </c>
      <c r="B2363" s="1">
        <v>2895.84</v>
      </c>
      <c r="C2363" s="1">
        <v>0</v>
      </c>
      <c r="D2363" s="1">
        <v>0</v>
      </c>
      <c r="E2363" s="1">
        <v>0</v>
      </c>
      <c r="F2363" s="6">
        <v>0</v>
      </c>
    </row>
    <row r="2364" spans="1:6" x14ac:dyDescent="0.25">
      <c r="A2364" s="24" t="s">
        <v>306</v>
      </c>
      <c r="B2364" s="1">
        <v>45600</v>
      </c>
      <c r="C2364" s="1">
        <v>45600</v>
      </c>
      <c r="D2364" s="1">
        <v>0</v>
      </c>
      <c r="E2364" s="1">
        <v>45600</v>
      </c>
      <c r="F2364" s="6">
        <v>0</v>
      </c>
    </row>
    <row r="2365" spans="1:6" x14ac:dyDescent="0.25">
      <c r="A2365" s="24" t="s">
        <v>307</v>
      </c>
      <c r="B2365" s="1">
        <v>2459.2399999999998</v>
      </c>
      <c r="C2365" s="1">
        <v>2459.2399999999998</v>
      </c>
      <c r="D2365" s="1">
        <v>0</v>
      </c>
      <c r="E2365" s="1">
        <v>2459.2399999999998</v>
      </c>
      <c r="F2365" s="6">
        <v>0</v>
      </c>
    </row>
    <row r="2366" spans="1:6" x14ac:dyDescent="0.25">
      <c r="A2366" s="24" t="s">
        <v>308</v>
      </c>
      <c r="B2366" s="1">
        <v>4918.47</v>
      </c>
      <c r="C2366" s="1">
        <v>4918.47</v>
      </c>
      <c r="D2366" s="1">
        <v>0</v>
      </c>
      <c r="E2366" s="1">
        <v>4918.47</v>
      </c>
      <c r="F2366" s="6">
        <v>0</v>
      </c>
    </row>
    <row r="2367" spans="1:6" x14ac:dyDescent="0.25">
      <c r="A2367" s="24" t="s">
        <v>309</v>
      </c>
      <c r="B2367" s="1">
        <v>199948.26</v>
      </c>
      <c r="C2367" s="1">
        <v>188767.93000000002</v>
      </c>
      <c r="D2367" s="1">
        <v>0</v>
      </c>
      <c r="E2367" s="1">
        <v>188767.93000000002</v>
      </c>
      <c r="F2367" s="6">
        <v>0</v>
      </c>
    </row>
    <row r="2368" spans="1:6" x14ac:dyDescent="0.25">
      <c r="A2368" s="24" t="s">
        <v>310</v>
      </c>
      <c r="B2368" s="1">
        <v>132557.49</v>
      </c>
      <c r="C2368" s="1">
        <v>99736.84</v>
      </c>
      <c r="D2368" s="1">
        <v>0</v>
      </c>
      <c r="E2368" s="1">
        <v>99736.84</v>
      </c>
      <c r="F2368" s="6">
        <v>0</v>
      </c>
    </row>
    <row r="2369" spans="1:6" x14ac:dyDescent="0.25">
      <c r="A2369" s="24" t="s">
        <v>311</v>
      </c>
      <c r="B2369" s="1">
        <v>29650</v>
      </c>
      <c r="C2369" s="1">
        <v>25627.8</v>
      </c>
      <c r="D2369" s="1">
        <v>0</v>
      </c>
      <c r="E2369" s="1">
        <v>25627.8</v>
      </c>
      <c r="F2369" s="6">
        <v>0</v>
      </c>
    </row>
    <row r="2370" spans="1:6" x14ac:dyDescent="0.25">
      <c r="A2370" s="21" t="s">
        <v>147</v>
      </c>
      <c r="B2370" s="1">
        <v>2000000</v>
      </c>
      <c r="C2370" s="1">
        <v>0</v>
      </c>
      <c r="D2370" s="1">
        <v>0</v>
      </c>
      <c r="E2370" s="1">
        <v>0</v>
      </c>
      <c r="F2370" s="6">
        <v>0</v>
      </c>
    </row>
    <row r="2371" spans="1:6" x14ac:dyDescent="0.25">
      <c r="A2371" s="22" t="s">
        <v>214</v>
      </c>
      <c r="B2371" s="1">
        <v>2000000</v>
      </c>
      <c r="C2371" s="1">
        <v>0</v>
      </c>
      <c r="D2371" s="1">
        <v>0</v>
      </c>
      <c r="E2371" s="1">
        <v>0</v>
      </c>
      <c r="F2371" s="6">
        <v>0</v>
      </c>
    </row>
    <row r="2372" spans="1:6" x14ac:dyDescent="0.25">
      <c r="A2372" s="23" t="s">
        <v>32</v>
      </c>
      <c r="B2372" s="1">
        <v>2000000</v>
      </c>
      <c r="C2372" s="1">
        <v>0</v>
      </c>
      <c r="D2372" s="1">
        <v>0</v>
      </c>
      <c r="E2372" s="1">
        <v>0</v>
      </c>
      <c r="F2372" s="6">
        <v>0</v>
      </c>
    </row>
    <row r="2373" spans="1:6" x14ac:dyDescent="0.25">
      <c r="A2373" s="24" t="s">
        <v>324</v>
      </c>
      <c r="B2373" s="1">
        <v>2000000</v>
      </c>
      <c r="C2373" s="1">
        <v>0</v>
      </c>
      <c r="D2373" s="1">
        <v>0</v>
      </c>
      <c r="E2373" s="1">
        <v>0</v>
      </c>
      <c r="F2373" s="6">
        <v>0</v>
      </c>
    </row>
    <row r="2374" spans="1:6" x14ac:dyDescent="0.25">
      <c r="A2374" s="19" t="s">
        <v>78</v>
      </c>
      <c r="B2374" s="1">
        <v>430000</v>
      </c>
      <c r="C2374" s="1">
        <v>430000</v>
      </c>
      <c r="D2374" s="1">
        <v>-250833.13</v>
      </c>
      <c r="E2374" s="1">
        <v>179166.87</v>
      </c>
      <c r="F2374" s="6">
        <v>-0.58333286046511634</v>
      </c>
    </row>
    <row r="2375" spans="1:6" x14ac:dyDescent="0.25">
      <c r="A2375" s="21" t="s">
        <v>127</v>
      </c>
      <c r="B2375" s="1">
        <v>430000</v>
      </c>
      <c r="C2375" s="1">
        <v>430000</v>
      </c>
      <c r="D2375" s="1">
        <v>-250833.13</v>
      </c>
      <c r="E2375" s="1">
        <v>179166.87</v>
      </c>
      <c r="F2375" s="6">
        <v>-0.58333286046511634</v>
      </c>
    </row>
    <row r="2376" spans="1:6" x14ac:dyDescent="0.25">
      <c r="A2376" s="22" t="s">
        <v>215</v>
      </c>
      <c r="B2376" s="1">
        <v>430000</v>
      </c>
      <c r="C2376" s="1">
        <v>430000</v>
      </c>
      <c r="D2376" s="1">
        <v>-250833.13</v>
      </c>
      <c r="E2376" s="1">
        <v>179166.87</v>
      </c>
      <c r="F2376" s="6">
        <v>-0.58333286046511634</v>
      </c>
    </row>
    <row r="2377" spans="1:6" x14ac:dyDescent="0.25">
      <c r="A2377" s="23" t="s">
        <v>33</v>
      </c>
      <c r="B2377" s="1">
        <v>430000</v>
      </c>
      <c r="C2377" s="1">
        <v>430000</v>
      </c>
      <c r="D2377" s="1">
        <v>-250833.13</v>
      </c>
      <c r="E2377" s="1">
        <v>179166.87</v>
      </c>
      <c r="F2377" s="6">
        <v>-0.58333286046511634</v>
      </c>
    </row>
    <row r="2378" spans="1:6" x14ac:dyDescent="0.25">
      <c r="A2378" s="24" t="s">
        <v>274</v>
      </c>
      <c r="B2378" s="1">
        <v>430000</v>
      </c>
      <c r="C2378" s="1">
        <v>430000</v>
      </c>
      <c r="D2378" s="1">
        <v>-250833.13</v>
      </c>
      <c r="E2378" s="1">
        <v>179166.87</v>
      </c>
      <c r="F2378" s="6">
        <v>-0.58333286046511634</v>
      </c>
    </row>
    <row r="2379" spans="1:6" x14ac:dyDescent="0.25">
      <c r="A2379" s="8" t="s">
        <v>40</v>
      </c>
      <c r="B2379" s="1">
        <v>5215014.4400000004</v>
      </c>
      <c r="C2379" s="1">
        <v>5716440.2199999997</v>
      </c>
      <c r="D2379" s="1">
        <v>2253098.0599999996</v>
      </c>
      <c r="E2379" s="1">
        <v>7969538.2799999993</v>
      </c>
      <c r="F2379" s="6">
        <v>0.39414355320591454</v>
      </c>
    </row>
    <row r="2380" spans="1:6" x14ac:dyDescent="0.25">
      <c r="A2380" s="19" t="s">
        <v>79</v>
      </c>
      <c r="B2380" s="1">
        <v>1642926</v>
      </c>
      <c r="C2380" s="1">
        <v>1642926</v>
      </c>
      <c r="D2380" s="1">
        <v>-205329</v>
      </c>
      <c r="E2380" s="1">
        <v>1437597</v>
      </c>
      <c r="F2380" s="6">
        <v>-0.12497763137231988</v>
      </c>
    </row>
    <row r="2381" spans="1:6" x14ac:dyDescent="0.25">
      <c r="A2381" s="21" t="s">
        <v>127</v>
      </c>
      <c r="B2381" s="1">
        <v>1642926</v>
      </c>
      <c r="C2381" s="1">
        <v>1642926</v>
      </c>
      <c r="D2381" s="1">
        <v>-205329</v>
      </c>
      <c r="E2381" s="1">
        <v>1437597</v>
      </c>
      <c r="F2381" s="6">
        <v>-0.12497763137231988</v>
      </c>
    </row>
    <row r="2382" spans="1:6" x14ac:dyDescent="0.25">
      <c r="A2382" s="22" t="s">
        <v>216</v>
      </c>
      <c r="B2382" s="1">
        <v>1642926</v>
      </c>
      <c r="C2382" s="1">
        <v>1642926</v>
      </c>
      <c r="D2382" s="1">
        <v>-205329</v>
      </c>
      <c r="E2382" s="1">
        <v>1437597</v>
      </c>
      <c r="F2382" s="6">
        <v>-0.12497763137231988</v>
      </c>
    </row>
    <row r="2383" spans="1:6" x14ac:dyDescent="0.25">
      <c r="A2383" s="23" t="s">
        <v>33</v>
      </c>
      <c r="B2383" s="1">
        <v>1642926</v>
      </c>
      <c r="C2383" s="1">
        <v>1642926</v>
      </c>
      <c r="D2383" s="1">
        <v>-205329</v>
      </c>
      <c r="E2383" s="1">
        <v>1437597</v>
      </c>
      <c r="F2383" s="6">
        <v>-0.12497763137231988</v>
      </c>
    </row>
    <row r="2384" spans="1:6" x14ac:dyDescent="0.25">
      <c r="A2384" s="24" t="s">
        <v>280</v>
      </c>
      <c r="B2384" s="1">
        <v>1642926</v>
      </c>
      <c r="C2384" s="1">
        <v>1642926</v>
      </c>
      <c r="D2384" s="1">
        <v>-205329</v>
      </c>
      <c r="E2384" s="1">
        <v>1437597</v>
      </c>
      <c r="F2384" s="6">
        <v>-0.12497763137231988</v>
      </c>
    </row>
    <row r="2385" spans="1:6" x14ac:dyDescent="0.25">
      <c r="A2385" s="19" t="s">
        <v>80</v>
      </c>
      <c r="B2385" s="1">
        <v>2635898.96</v>
      </c>
      <c r="C2385" s="1">
        <v>2635898.96</v>
      </c>
      <c r="D2385" s="1">
        <v>-1054372.3700000001</v>
      </c>
      <c r="E2385" s="1">
        <v>1581526.5899999999</v>
      </c>
      <c r="F2385" s="6">
        <v>-0.40000485071703967</v>
      </c>
    </row>
    <row r="2386" spans="1:6" x14ac:dyDescent="0.25">
      <c r="A2386" s="21" t="s">
        <v>127</v>
      </c>
      <c r="B2386" s="1">
        <v>2635898.96</v>
      </c>
      <c r="C2386" s="1">
        <v>2635898.96</v>
      </c>
      <c r="D2386" s="1">
        <v>-1054372.3700000001</v>
      </c>
      <c r="E2386" s="1">
        <v>1581526.5899999999</v>
      </c>
      <c r="F2386" s="6">
        <v>-0.40000485071703967</v>
      </c>
    </row>
    <row r="2387" spans="1:6" x14ac:dyDescent="0.25">
      <c r="A2387" s="22" t="s">
        <v>217</v>
      </c>
      <c r="B2387" s="1">
        <v>2635898.96</v>
      </c>
      <c r="C2387" s="1">
        <v>2635898.96</v>
      </c>
      <c r="D2387" s="1">
        <v>-1054372.3700000001</v>
      </c>
      <c r="E2387" s="1">
        <v>1581526.5899999999</v>
      </c>
      <c r="F2387" s="6">
        <v>-0.40000485071703967</v>
      </c>
    </row>
    <row r="2388" spans="1:6" x14ac:dyDescent="0.25">
      <c r="A2388" s="23" t="s">
        <v>33</v>
      </c>
      <c r="B2388" s="1">
        <v>2635898.96</v>
      </c>
      <c r="C2388" s="1">
        <v>2635898.96</v>
      </c>
      <c r="D2388" s="1">
        <v>-1054372.3700000001</v>
      </c>
      <c r="E2388" s="1">
        <v>1581526.5899999999</v>
      </c>
      <c r="F2388" s="6">
        <v>-0.40000485071703967</v>
      </c>
    </row>
    <row r="2389" spans="1:6" x14ac:dyDescent="0.25">
      <c r="A2389" s="24" t="s">
        <v>274</v>
      </c>
      <c r="B2389" s="1">
        <v>2635898.96</v>
      </c>
      <c r="C2389" s="1">
        <v>2635898.96</v>
      </c>
      <c r="D2389" s="1">
        <v>-1054372.3700000001</v>
      </c>
      <c r="E2389" s="1">
        <v>1581526.5899999999</v>
      </c>
      <c r="F2389" s="6">
        <v>-0.40000485071703967</v>
      </c>
    </row>
    <row r="2390" spans="1:6" x14ac:dyDescent="0.25">
      <c r="A2390" s="19" t="s">
        <v>81</v>
      </c>
      <c r="B2390" s="1">
        <v>0</v>
      </c>
      <c r="C2390" s="1">
        <v>584922.82999999996</v>
      </c>
      <c r="D2390" s="1">
        <v>3784852.09</v>
      </c>
      <c r="E2390" s="1">
        <v>4369774.92</v>
      </c>
      <c r="F2390" s="6">
        <v>6.4706862100082505</v>
      </c>
    </row>
    <row r="2391" spans="1:6" x14ac:dyDescent="0.25">
      <c r="A2391" s="21" t="s">
        <v>127</v>
      </c>
      <c r="B2391" s="1">
        <v>0</v>
      </c>
      <c r="C2391" s="1">
        <v>584922.82999999996</v>
      </c>
      <c r="D2391" s="1">
        <v>3784852.09</v>
      </c>
      <c r="E2391" s="1">
        <v>4369774.92</v>
      </c>
      <c r="F2391" s="6">
        <v>6.4706862100082505</v>
      </c>
    </row>
    <row r="2392" spans="1:6" x14ac:dyDescent="0.25">
      <c r="A2392" s="22" t="s">
        <v>218</v>
      </c>
      <c r="B2392" s="1">
        <v>0</v>
      </c>
      <c r="C2392" s="1">
        <v>584922.82999999996</v>
      </c>
      <c r="D2392" s="1">
        <v>3784852.09</v>
      </c>
      <c r="E2392" s="1">
        <v>4369774.92</v>
      </c>
      <c r="F2392" s="6">
        <v>6.4706862100082505</v>
      </c>
    </row>
    <row r="2393" spans="1:6" x14ac:dyDescent="0.25">
      <c r="A2393" s="23" t="s">
        <v>25</v>
      </c>
      <c r="B2393" s="1">
        <v>0</v>
      </c>
      <c r="C2393" s="1">
        <v>279554.28999999998</v>
      </c>
      <c r="D2393" s="1">
        <v>3784852.09</v>
      </c>
      <c r="E2393" s="1">
        <v>4064406.38</v>
      </c>
      <c r="F2393" s="6">
        <v>13.538880372753358</v>
      </c>
    </row>
    <row r="2394" spans="1:6" x14ac:dyDescent="0.25">
      <c r="A2394" s="24" t="s">
        <v>441</v>
      </c>
      <c r="B2394" s="1">
        <v>0</v>
      </c>
      <c r="C2394" s="1">
        <v>279554.28999999998</v>
      </c>
      <c r="D2394" s="1">
        <v>3784852.09</v>
      </c>
      <c r="E2394" s="1">
        <v>4064406.38</v>
      </c>
      <c r="F2394" s="6">
        <v>13.538880372753358</v>
      </c>
    </row>
    <row r="2395" spans="1:6" x14ac:dyDescent="0.25">
      <c r="A2395" s="23" t="s">
        <v>33</v>
      </c>
      <c r="B2395" s="1">
        <v>0</v>
      </c>
      <c r="C2395" s="1">
        <v>305368.53999999998</v>
      </c>
      <c r="D2395" s="1">
        <v>0</v>
      </c>
      <c r="E2395" s="1">
        <v>305368.53999999998</v>
      </c>
      <c r="F2395" s="6">
        <v>0</v>
      </c>
    </row>
    <row r="2396" spans="1:6" x14ac:dyDescent="0.25">
      <c r="A2396" s="24" t="s">
        <v>274</v>
      </c>
      <c r="B2396" s="1">
        <v>0</v>
      </c>
      <c r="C2396" s="1">
        <v>305368.53999999998</v>
      </c>
      <c r="D2396" s="1">
        <v>0</v>
      </c>
      <c r="E2396" s="1">
        <v>305368.53999999998</v>
      </c>
      <c r="F2396" s="6">
        <v>0</v>
      </c>
    </row>
    <row r="2397" spans="1:6" x14ac:dyDescent="0.25">
      <c r="A2397" s="19" t="s">
        <v>82</v>
      </c>
      <c r="B2397" s="1">
        <v>936189.47999999986</v>
      </c>
      <c r="C2397" s="1">
        <v>852692.42999999993</v>
      </c>
      <c r="D2397" s="1">
        <v>-272052.66000000003</v>
      </c>
      <c r="E2397" s="1">
        <v>580639.77</v>
      </c>
      <c r="F2397" s="6">
        <v>-0.31905133718614115</v>
      </c>
    </row>
    <row r="2398" spans="1:6" x14ac:dyDescent="0.25">
      <c r="A2398" s="21" t="s">
        <v>148</v>
      </c>
      <c r="B2398" s="1">
        <v>42000</v>
      </c>
      <c r="C2398" s="1">
        <v>42000</v>
      </c>
      <c r="D2398" s="1">
        <v>-42000</v>
      </c>
      <c r="E2398" s="1">
        <v>0</v>
      </c>
      <c r="F2398" s="6">
        <v>-1</v>
      </c>
    </row>
    <row r="2399" spans="1:6" x14ac:dyDescent="0.25">
      <c r="A2399" s="22" t="s">
        <v>219</v>
      </c>
      <c r="B2399" s="1">
        <v>42000</v>
      </c>
      <c r="C2399" s="1">
        <v>42000</v>
      </c>
      <c r="D2399" s="1">
        <v>-42000</v>
      </c>
      <c r="E2399" s="1">
        <v>0</v>
      </c>
      <c r="F2399" s="6">
        <v>-1</v>
      </c>
    </row>
    <row r="2400" spans="1:6" x14ac:dyDescent="0.25">
      <c r="A2400" s="23" t="s">
        <v>27</v>
      </c>
      <c r="B2400" s="1">
        <v>6000</v>
      </c>
      <c r="C2400" s="1">
        <v>0</v>
      </c>
      <c r="D2400" s="1">
        <v>0</v>
      </c>
      <c r="E2400" s="1">
        <v>0</v>
      </c>
      <c r="F2400" s="6">
        <v>0</v>
      </c>
    </row>
    <row r="2401" spans="1:6" x14ac:dyDescent="0.25">
      <c r="A2401" s="24" t="s">
        <v>321</v>
      </c>
      <c r="B2401" s="1">
        <v>6000</v>
      </c>
      <c r="C2401" s="1">
        <v>0</v>
      </c>
      <c r="D2401" s="1">
        <v>0</v>
      </c>
      <c r="E2401" s="1">
        <v>0</v>
      </c>
      <c r="F2401" s="6">
        <v>0</v>
      </c>
    </row>
    <row r="2402" spans="1:6" x14ac:dyDescent="0.25">
      <c r="A2402" s="23" t="s">
        <v>33</v>
      </c>
      <c r="B2402" s="1">
        <v>36000</v>
      </c>
      <c r="C2402" s="1">
        <v>42000</v>
      </c>
      <c r="D2402" s="1">
        <v>-42000</v>
      </c>
      <c r="E2402" s="1">
        <v>0</v>
      </c>
      <c r="F2402" s="6">
        <v>-1</v>
      </c>
    </row>
    <row r="2403" spans="1:6" x14ac:dyDescent="0.25">
      <c r="A2403" s="24" t="s">
        <v>280</v>
      </c>
      <c r="B2403" s="1">
        <v>36000</v>
      </c>
      <c r="C2403" s="1">
        <v>42000</v>
      </c>
      <c r="D2403" s="1">
        <v>-42000</v>
      </c>
      <c r="E2403" s="1">
        <v>0</v>
      </c>
      <c r="F2403" s="6">
        <v>-1</v>
      </c>
    </row>
    <row r="2404" spans="1:6" x14ac:dyDescent="0.25">
      <c r="A2404" s="21" t="s">
        <v>149</v>
      </c>
      <c r="B2404" s="1">
        <v>143574</v>
      </c>
      <c r="C2404" s="1">
        <v>143574</v>
      </c>
      <c r="D2404" s="1">
        <v>-142052.66</v>
      </c>
      <c r="E2404" s="1">
        <v>1521.3400000000001</v>
      </c>
      <c r="F2404" s="6">
        <v>-0.98940379177288373</v>
      </c>
    </row>
    <row r="2405" spans="1:6" x14ac:dyDescent="0.25">
      <c r="A2405" s="22" t="s">
        <v>220</v>
      </c>
      <c r="B2405" s="1">
        <v>143574</v>
      </c>
      <c r="C2405" s="1">
        <v>143574</v>
      </c>
      <c r="D2405" s="1">
        <v>-142052.66</v>
      </c>
      <c r="E2405" s="1">
        <v>1521.3400000000001</v>
      </c>
      <c r="F2405" s="6">
        <v>-0.98940379177288373</v>
      </c>
    </row>
    <row r="2406" spans="1:6" x14ac:dyDescent="0.25">
      <c r="A2406" s="23" t="s">
        <v>27</v>
      </c>
      <c r="B2406" s="1">
        <v>93574</v>
      </c>
      <c r="C2406" s="1">
        <v>93574</v>
      </c>
      <c r="D2406" s="1">
        <v>-92052.66</v>
      </c>
      <c r="E2406" s="1">
        <v>1521.3400000000001</v>
      </c>
      <c r="F2406" s="6">
        <v>-0.98374185136897008</v>
      </c>
    </row>
    <row r="2407" spans="1:6" x14ac:dyDescent="0.25">
      <c r="A2407" s="24" t="s">
        <v>376</v>
      </c>
      <c r="B2407" s="1">
        <v>6000</v>
      </c>
      <c r="C2407" s="1">
        <v>6000</v>
      </c>
      <c r="D2407" s="1">
        <v>-4478.66</v>
      </c>
      <c r="E2407" s="1">
        <v>1521.3400000000001</v>
      </c>
      <c r="F2407" s="6">
        <v>-0.74644333333333335</v>
      </c>
    </row>
    <row r="2408" spans="1:6" x14ac:dyDescent="0.25">
      <c r="A2408" s="24" t="s">
        <v>382</v>
      </c>
      <c r="B2408" s="1">
        <v>83000</v>
      </c>
      <c r="C2408" s="1">
        <v>83000</v>
      </c>
      <c r="D2408" s="1">
        <v>-83000</v>
      </c>
      <c r="E2408" s="1">
        <v>0</v>
      </c>
      <c r="F2408" s="6">
        <v>-1</v>
      </c>
    </row>
    <row r="2409" spans="1:6" x14ac:dyDescent="0.25">
      <c r="A2409" s="24" t="s">
        <v>321</v>
      </c>
      <c r="B2409" s="1">
        <v>4574</v>
      </c>
      <c r="C2409" s="1">
        <v>4574</v>
      </c>
      <c r="D2409" s="1">
        <v>-4574</v>
      </c>
      <c r="E2409" s="1">
        <v>0</v>
      </c>
      <c r="F2409" s="6">
        <v>-1</v>
      </c>
    </row>
    <row r="2410" spans="1:6" x14ac:dyDescent="0.25">
      <c r="A2410" s="23" t="s">
        <v>33</v>
      </c>
      <c r="B2410" s="1">
        <v>50000</v>
      </c>
      <c r="C2410" s="1">
        <v>50000</v>
      </c>
      <c r="D2410" s="1">
        <v>-50000</v>
      </c>
      <c r="E2410" s="1">
        <v>0</v>
      </c>
      <c r="F2410" s="6">
        <v>-1</v>
      </c>
    </row>
    <row r="2411" spans="1:6" x14ac:dyDescent="0.25">
      <c r="A2411" s="24" t="s">
        <v>280</v>
      </c>
      <c r="B2411" s="1">
        <v>50000</v>
      </c>
      <c r="C2411" s="1">
        <v>50000</v>
      </c>
      <c r="D2411" s="1">
        <v>-50000</v>
      </c>
      <c r="E2411" s="1">
        <v>0</v>
      </c>
      <c r="F2411" s="6">
        <v>-1</v>
      </c>
    </row>
    <row r="2412" spans="1:6" x14ac:dyDescent="0.25">
      <c r="A2412" s="21" t="s">
        <v>129</v>
      </c>
      <c r="B2412" s="1">
        <v>662615.4800000001</v>
      </c>
      <c r="C2412" s="1">
        <v>579118.42999999993</v>
      </c>
      <c r="D2412" s="1">
        <v>0</v>
      </c>
      <c r="E2412" s="1">
        <v>579118.42999999993</v>
      </c>
      <c r="F2412" s="6">
        <v>0</v>
      </c>
    </row>
    <row r="2413" spans="1:6" x14ac:dyDescent="0.25">
      <c r="A2413" s="22" t="s">
        <v>160</v>
      </c>
      <c r="B2413" s="1">
        <v>662615.4800000001</v>
      </c>
      <c r="C2413" s="1">
        <v>579118.42999999993</v>
      </c>
      <c r="D2413" s="1">
        <v>0</v>
      </c>
      <c r="E2413" s="1">
        <v>579118.42999999993</v>
      </c>
      <c r="F2413" s="6">
        <v>0</v>
      </c>
    </row>
    <row r="2414" spans="1:6" x14ac:dyDescent="0.25">
      <c r="A2414" s="23" t="s">
        <v>21</v>
      </c>
      <c r="B2414" s="1">
        <v>662615.4800000001</v>
      </c>
      <c r="C2414" s="1">
        <v>579118.42999999993</v>
      </c>
      <c r="D2414" s="1">
        <v>0</v>
      </c>
      <c r="E2414" s="1">
        <v>579118.42999999993</v>
      </c>
      <c r="F2414" s="6">
        <v>0</v>
      </c>
    </row>
    <row r="2415" spans="1:6" x14ac:dyDescent="0.25">
      <c r="A2415" s="24" t="s">
        <v>296</v>
      </c>
      <c r="B2415" s="1">
        <v>413436</v>
      </c>
      <c r="C2415" s="1">
        <v>386361</v>
      </c>
      <c r="D2415" s="1">
        <v>0</v>
      </c>
      <c r="E2415" s="1">
        <v>386361</v>
      </c>
      <c r="F2415" s="6">
        <v>0</v>
      </c>
    </row>
    <row r="2416" spans="1:6" x14ac:dyDescent="0.25">
      <c r="A2416" s="24" t="s">
        <v>297</v>
      </c>
      <c r="B2416" s="1">
        <v>15016.08</v>
      </c>
      <c r="C2416" s="1">
        <v>0</v>
      </c>
      <c r="D2416" s="1">
        <v>0</v>
      </c>
      <c r="E2416" s="1">
        <v>0</v>
      </c>
      <c r="F2416" s="6">
        <v>0</v>
      </c>
    </row>
    <row r="2417" spans="1:6" x14ac:dyDescent="0.25">
      <c r="A2417" s="24" t="s">
        <v>298</v>
      </c>
      <c r="B2417" s="1">
        <v>40754.339999999997</v>
      </c>
      <c r="C2417" s="1">
        <v>40754.339999999997</v>
      </c>
      <c r="D2417" s="1">
        <v>0</v>
      </c>
      <c r="E2417" s="1">
        <v>40754.339999999997</v>
      </c>
      <c r="F2417" s="6">
        <v>0</v>
      </c>
    </row>
    <row r="2418" spans="1:6" x14ac:dyDescent="0.25">
      <c r="A2418" s="24" t="s">
        <v>299</v>
      </c>
      <c r="B2418" s="1">
        <v>7710.58</v>
      </c>
      <c r="C2418" s="1">
        <v>7710.58</v>
      </c>
      <c r="D2418" s="1">
        <v>0</v>
      </c>
      <c r="E2418" s="1">
        <v>7710.58</v>
      </c>
      <c r="F2418" s="6">
        <v>0</v>
      </c>
    </row>
    <row r="2419" spans="1:6" x14ac:dyDescent="0.25">
      <c r="A2419" s="24" t="s">
        <v>300</v>
      </c>
      <c r="B2419" s="1">
        <v>264</v>
      </c>
      <c r="C2419" s="1">
        <v>0</v>
      </c>
      <c r="D2419" s="1">
        <v>0</v>
      </c>
      <c r="E2419" s="1">
        <v>0</v>
      </c>
      <c r="F2419" s="6">
        <v>0</v>
      </c>
    </row>
    <row r="2420" spans="1:6" x14ac:dyDescent="0.25">
      <c r="A2420" s="24" t="s">
        <v>301</v>
      </c>
      <c r="B2420" s="1">
        <v>2112</v>
      </c>
      <c r="C2420" s="1">
        <v>0</v>
      </c>
      <c r="D2420" s="1">
        <v>0</v>
      </c>
      <c r="E2420" s="1">
        <v>0</v>
      </c>
      <c r="F2420" s="6">
        <v>0</v>
      </c>
    </row>
    <row r="2421" spans="1:6" x14ac:dyDescent="0.25">
      <c r="A2421" s="24" t="s">
        <v>302</v>
      </c>
      <c r="B2421" s="1">
        <v>75.08</v>
      </c>
      <c r="C2421" s="1">
        <v>0</v>
      </c>
      <c r="D2421" s="1">
        <v>0</v>
      </c>
      <c r="E2421" s="1">
        <v>0</v>
      </c>
      <c r="F2421" s="6">
        <v>0</v>
      </c>
    </row>
    <row r="2422" spans="1:6" x14ac:dyDescent="0.25">
      <c r="A2422" s="24" t="s">
        <v>303</v>
      </c>
      <c r="B2422" s="1">
        <v>450.48</v>
      </c>
      <c r="C2422" s="1">
        <v>0</v>
      </c>
      <c r="D2422" s="1">
        <v>0</v>
      </c>
      <c r="E2422" s="1">
        <v>0</v>
      </c>
      <c r="F2422" s="6">
        <v>0</v>
      </c>
    </row>
    <row r="2423" spans="1:6" x14ac:dyDescent="0.25">
      <c r="A2423" s="24" t="s">
        <v>304</v>
      </c>
      <c r="B2423" s="1">
        <v>8804.9500000000007</v>
      </c>
      <c r="C2423" s="1">
        <v>0</v>
      </c>
      <c r="D2423" s="1">
        <v>0</v>
      </c>
      <c r="E2423" s="1">
        <v>0</v>
      </c>
      <c r="F2423" s="6">
        <v>0</v>
      </c>
    </row>
    <row r="2424" spans="1:6" x14ac:dyDescent="0.25">
      <c r="A2424" s="24" t="s">
        <v>305</v>
      </c>
      <c r="B2424" s="1">
        <v>1369.54</v>
      </c>
      <c r="C2424" s="1">
        <v>0</v>
      </c>
      <c r="D2424" s="1">
        <v>0</v>
      </c>
      <c r="E2424" s="1">
        <v>0</v>
      </c>
      <c r="F2424" s="6">
        <v>0</v>
      </c>
    </row>
    <row r="2425" spans="1:6" x14ac:dyDescent="0.25">
      <c r="A2425" s="24" t="s">
        <v>306</v>
      </c>
      <c r="B2425" s="1">
        <v>60600</v>
      </c>
      <c r="C2425" s="1">
        <v>36000</v>
      </c>
      <c r="D2425" s="1">
        <v>0</v>
      </c>
      <c r="E2425" s="1">
        <v>36000</v>
      </c>
      <c r="F2425" s="6">
        <v>0</v>
      </c>
    </row>
    <row r="2426" spans="1:6" x14ac:dyDescent="0.25">
      <c r="A2426" s="24" t="s">
        <v>307</v>
      </c>
      <c r="B2426" s="1">
        <v>2076.64</v>
      </c>
      <c r="C2426" s="1">
        <v>0</v>
      </c>
      <c r="D2426" s="1">
        <v>0</v>
      </c>
      <c r="E2426" s="1">
        <v>0</v>
      </c>
      <c r="F2426" s="6">
        <v>0</v>
      </c>
    </row>
    <row r="2427" spans="1:6" x14ac:dyDescent="0.25">
      <c r="A2427" s="24" t="s">
        <v>308</v>
      </c>
      <c r="B2427" s="1">
        <v>1653.28</v>
      </c>
      <c r="C2427" s="1">
        <v>0</v>
      </c>
      <c r="D2427" s="1">
        <v>0</v>
      </c>
      <c r="E2427" s="1">
        <v>0</v>
      </c>
      <c r="F2427" s="6">
        <v>0</v>
      </c>
    </row>
    <row r="2428" spans="1:6" x14ac:dyDescent="0.25">
      <c r="A2428" s="24" t="s">
        <v>309</v>
      </c>
      <c r="B2428" s="1">
        <v>61790.01</v>
      </c>
      <c r="C2428" s="1">
        <v>61790.01</v>
      </c>
      <c r="D2428" s="1">
        <v>0</v>
      </c>
      <c r="E2428" s="1">
        <v>61790.01</v>
      </c>
      <c r="F2428" s="6">
        <v>0</v>
      </c>
    </row>
    <row r="2429" spans="1:6" x14ac:dyDescent="0.25">
      <c r="A2429" s="24" t="s">
        <v>310</v>
      </c>
      <c r="B2429" s="1">
        <v>40754.339999999997</v>
      </c>
      <c r="C2429" s="1">
        <v>40754.339999999997</v>
      </c>
      <c r="D2429" s="1">
        <v>0</v>
      </c>
      <c r="E2429" s="1">
        <v>40754.339999999997</v>
      </c>
      <c r="F2429" s="6">
        <v>0</v>
      </c>
    </row>
    <row r="2430" spans="1:6" x14ac:dyDescent="0.25">
      <c r="A2430" s="24" t="s">
        <v>311</v>
      </c>
      <c r="B2430" s="1">
        <v>5748.16</v>
      </c>
      <c r="C2430" s="1">
        <v>5748.16</v>
      </c>
      <c r="D2430" s="1">
        <v>0</v>
      </c>
      <c r="E2430" s="1">
        <v>5748.16</v>
      </c>
      <c r="F2430" s="6">
        <v>0</v>
      </c>
    </row>
    <row r="2431" spans="1:6" x14ac:dyDescent="0.25">
      <c r="A2431" s="21" t="s">
        <v>150</v>
      </c>
      <c r="B2431" s="1">
        <v>88000</v>
      </c>
      <c r="C2431" s="1">
        <v>88000</v>
      </c>
      <c r="D2431" s="1">
        <v>-88000</v>
      </c>
      <c r="E2431" s="1">
        <v>0</v>
      </c>
      <c r="F2431" s="6">
        <v>-1</v>
      </c>
    </row>
    <row r="2432" spans="1:6" x14ac:dyDescent="0.25">
      <c r="A2432" s="22" t="s">
        <v>221</v>
      </c>
      <c r="B2432" s="1">
        <v>88000</v>
      </c>
      <c r="C2432" s="1">
        <v>88000</v>
      </c>
      <c r="D2432" s="1">
        <v>-88000</v>
      </c>
      <c r="E2432" s="1">
        <v>0</v>
      </c>
      <c r="F2432" s="6">
        <v>-1</v>
      </c>
    </row>
    <row r="2433" spans="1:6" x14ac:dyDescent="0.25">
      <c r="A2433" s="23" t="s">
        <v>27</v>
      </c>
      <c r="B2433" s="1">
        <v>45000</v>
      </c>
      <c r="C2433" s="1">
        <v>62000</v>
      </c>
      <c r="D2433" s="1">
        <v>-62000</v>
      </c>
      <c r="E2433" s="1">
        <v>0</v>
      </c>
      <c r="F2433" s="6">
        <v>-1</v>
      </c>
    </row>
    <row r="2434" spans="1:6" x14ac:dyDescent="0.25">
      <c r="A2434" s="24" t="s">
        <v>376</v>
      </c>
      <c r="B2434" s="1">
        <v>1000</v>
      </c>
      <c r="C2434" s="1">
        <v>1000</v>
      </c>
      <c r="D2434" s="1">
        <v>-1000</v>
      </c>
      <c r="E2434" s="1">
        <v>0</v>
      </c>
      <c r="F2434" s="6">
        <v>-1</v>
      </c>
    </row>
    <row r="2435" spans="1:6" x14ac:dyDescent="0.25">
      <c r="A2435" s="24" t="s">
        <v>382</v>
      </c>
      <c r="B2435" s="1">
        <v>44000</v>
      </c>
      <c r="C2435" s="1">
        <v>61000</v>
      </c>
      <c r="D2435" s="1">
        <v>-61000</v>
      </c>
      <c r="E2435" s="1">
        <v>0</v>
      </c>
      <c r="F2435" s="6">
        <v>-1</v>
      </c>
    </row>
    <row r="2436" spans="1:6" x14ac:dyDescent="0.25">
      <c r="A2436" s="23" t="s">
        <v>33</v>
      </c>
      <c r="B2436" s="1">
        <v>43000</v>
      </c>
      <c r="C2436" s="1">
        <v>26000</v>
      </c>
      <c r="D2436" s="1">
        <v>-26000</v>
      </c>
      <c r="E2436" s="1">
        <v>0</v>
      </c>
      <c r="F2436" s="6">
        <v>-1</v>
      </c>
    </row>
    <row r="2437" spans="1:6" x14ac:dyDescent="0.25">
      <c r="A2437" s="24" t="s">
        <v>280</v>
      </c>
      <c r="B2437" s="1">
        <v>43000</v>
      </c>
      <c r="C2437" s="1">
        <v>26000</v>
      </c>
      <c r="D2437" s="1">
        <v>-26000</v>
      </c>
      <c r="E2437" s="1">
        <v>0</v>
      </c>
      <c r="F2437" s="6">
        <v>-1</v>
      </c>
    </row>
    <row r="2438" spans="1:6" x14ac:dyDescent="0.25">
      <c r="A2438" s="5" t="s">
        <v>51</v>
      </c>
      <c r="B2438" s="1">
        <v>205096989.04000002</v>
      </c>
      <c r="C2438" s="1">
        <v>205189081.28999993</v>
      </c>
      <c r="D2438" s="1">
        <v>-27407200.360000018</v>
      </c>
      <c r="E2438" s="1">
        <v>177781880.92999986</v>
      </c>
      <c r="F2438" s="6">
        <v>-0.13357046187689001</v>
      </c>
    </row>
    <row r="2439" spans="1:6" x14ac:dyDescent="0.25">
      <c r="A2439" s="8" t="s">
        <v>20</v>
      </c>
      <c r="B2439" s="1">
        <v>174376077.52999997</v>
      </c>
      <c r="C2439" s="1">
        <v>174319392.81999993</v>
      </c>
      <c r="D2439" s="1">
        <v>-24535661.710000005</v>
      </c>
      <c r="E2439" s="1">
        <v>149783731.10999992</v>
      </c>
      <c r="F2439" s="6">
        <v>-0.14075118845403062</v>
      </c>
    </row>
    <row r="2440" spans="1:6" x14ac:dyDescent="0.25">
      <c r="A2440" s="19" t="s">
        <v>83</v>
      </c>
      <c r="B2440" s="1">
        <v>16203767.469999999</v>
      </c>
      <c r="C2440" s="1">
        <v>16267012.65</v>
      </c>
      <c r="D2440" s="1">
        <v>-1873268.5799999998</v>
      </c>
      <c r="E2440" s="1">
        <v>14393744.07</v>
      </c>
      <c r="F2440" s="6">
        <v>-0.11515750434976146</v>
      </c>
    </row>
    <row r="2441" spans="1:6" x14ac:dyDescent="0.25">
      <c r="A2441" s="21" t="s">
        <v>129</v>
      </c>
      <c r="B2441" s="1">
        <v>15613767.469999999</v>
      </c>
      <c r="C2441" s="1">
        <v>15677012.65</v>
      </c>
      <c r="D2441" s="1">
        <v>-1283268.5799999998</v>
      </c>
      <c r="E2441" s="1">
        <v>14393744.07</v>
      </c>
      <c r="F2441" s="6">
        <v>-8.185670373877002E-2</v>
      </c>
    </row>
    <row r="2442" spans="1:6" x14ac:dyDescent="0.25">
      <c r="A2442" s="22" t="s">
        <v>159</v>
      </c>
      <c r="B2442" s="1">
        <v>88700</v>
      </c>
      <c r="C2442" s="1">
        <v>137596</v>
      </c>
      <c r="D2442" s="1">
        <v>0</v>
      </c>
      <c r="E2442" s="1">
        <v>137596</v>
      </c>
      <c r="F2442" s="6">
        <v>0</v>
      </c>
    </row>
    <row r="2443" spans="1:6" x14ac:dyDescent="0.25">
      <c r="A2443" s="23" t="s">
        <v>21</v>
      </c>
      <c r="B2443" s="1">
        <v>64700</v>
      </c>
      <c r="C2443" s="1">
        <v>113596</v>
      </c>
      <c r="D2443" s="1">
        <v>0</v>
      </c>
      <c r="E2443" s="1">
        <v>113596</v>
      </c>
      <c r="F2443" s="6">
        <v>0</v>
      </c>
    </row>
    <row r="2444" spans="1:6" x14ac:dyDescent="0.25">
      <c r="A2444" s="24" t="s">
        <v>442</v>
      </c>
      <c r="B2444" s="1">
        <v>42500</v>
      </c>
      <c r="C2444" s="1">
        <v>74500</v>
      </c>
      <c r="D2444" s="1">
        <v>0</v>
      </c>
      <c r="E2444" s="1">
        <v>74500</v>
      </c>
      <c r="F2444" s="6">
        <v>0</v>
      </c>
    </row>
    <row r="2445" spans="1:6" x14ac:dyDescent="0.25">
      <c r="A2445" s="24" t="s">
        <v>309</v>
      </c>
      <c r="B2445" s="1">
        <v>22200</v>
      </c>
      <c r="C2445" s="1">
        <v>39096</v>
      </c>
      <c r="D2445" s="1">
        <v>0</v>
      </c>
      <c r="E2445" s="1">
        <v>39096</v>
      </c>
      <c r="F2445" s="6">
        <v>0</v>
      </c>
    </row>
    <row r="2446" spans="1:6" x14ac:dyDescent="0.25">
      <c r="A2446" s="23" t="s">
        <v>22</v>
      </c>
      <c r="B2446" s="1">
        <v>24000</v>
      </c>
      <c r="C2446" s="1">
        <v>24000</v>
      </c>
      <c r="D2446" s="1">
        <v>0</v>
      </c>
      <c r="E2446" s="1">
        <v>24000</v>
      </c>
      <c r="F2446" s="6">
        <v>0</v>
      </c>
    </row>
    <row r="2447" spans="1:6" x14ac:dyDescent="0.25">
      <c r="A2447" s="24" t="s">
        <v>331</v>
      </c>
      <c r="B2447" s="1">
        <v>1700</v>
      </c>
      <c r="C2447" s="1">
        <v>1700</v>
      </c>
      <c r="D2447" s="1">
        <v>0</v>
      </c>
      <c r="E2447" s="1">
        <v>1700</v>
      </c>
      <c r="F2447" s="6">
        <v>0</v>
      </c>
    </row>
    <row r="2448" spans="1:6" x14ac:dyDescent="0.25">
      <c r="A2448" s="24" t="s">
        <v>400</v>
      </c>
      <c r="B2448" s="1">
        <v>1000</v>
      </c>
      <c r="C2448" s="1">
        <v>686.78</v>
      </c>
      <c r="D2448" s="1">
        <v>0</v>
      </c>
      <c r="E2448" s="1">
        <v>686.78</v>
      </c>
      <c r="F2448" s="6">
        <v>0</v>
      </c>
    </row>
    <row r="2449" spans="1:6" x14ac:dyDescent="0.25">
      <c r="A2449" s="24" t="s">
        <v>425</v>
      </c>
      <c r="B2449" s="1">
        <v>4000</v>
      </c>
      <c r="C2449" s="1">
        <v>4313.22</v>
      </c>
      <c r="D2449" s="1">
        <v>0</v>
      </c>
      <c r="E2449" s="1">
        <v>4313.22</v>
      </c>
      <c r="F2449" s="6">
        <v>0</v>
      </c>
    </row>
    <row r="2450" spans="1:6" x14ac:dyDescent="0.25">
      <c r="A2450" s="24" t="s">
        <v>427</v>
      </c>
      <c r="B2450" s="1">
        <v>6200</v>
      </c>
      <c r="C2450" s="1">
        <v>6200</v>
      </c>
      <c r="D2450" s="1">
        <v>0</v>
      </c>
      <c r="E2450" s="1">
        <v>6200</v>
      </c>
      <c r="F2450" s="6">
        <v>0</v>
      </c>
    </row>
    <row r="2451" spans="1:6" x14ac:dyDescent="0.25">
      <c r="A2451" s="24" t="s">
        <v>428</v>
      </c>
      <c r="B2451" s="1">
        <v>5100</v>
      </c>
      <c r="C2451" s="1">
        <v>5100</v>
      </c>
      <c r="D2451" s="1">
        <v>0</v>
      </c>
      <c r="E2451" s="1">
        <v>5100</v>
      </c>
      <c r="F2451" s="6">
        <v>0</v>
      </c>
    </row>
    <row r="2452" spans="1:6" x14ac:dyDescent="0.25">
      <c r="A2452" s="24" t="s">
        <v>371</v>
      </c>
      <c r="B2452" s="1">
        <v>6000</v>
      </c>
      <c r="C2452" s="1">
        <v>6000</v>
      </c>
      <c r="D2452" s="1">
        <v>0</v>
      </c>
      <c r="E2452" s="1">
        <v>6000</v>
      </c>
      <c r="F2452" s="6">
        <v>0</v>
      </c>
    </row>
    <row r="2453" spans="1:6" x14ac:dyDescent="0.25">
      <c r="A2453" s="22" t="s">
        <v>160</v>
      </c>
      <c r="B2453" s="1">
        <v>15525067.469999999</v>
      </c>
      <c r="C2453" s="1">
        <v>15539416.65</v>
      </c>
      <c r="D2453" s="1">
        <v>-1283268.5799999998</v>
      </c>
      <c r="E2453" s="1">
        <v>14256148.07</v>
      </c>
      <c r="F2453" s="6">
        <v>-8.2581515696729821E-2</v>
      </c>
    </row>
    <row r="2454" spans="1:6" x14ac:dyDescent="0.25">
      <c r="A2454" s="23" t="s">
        <v>21</v>
      </c>
      <c r="B2454" s="1">
        <v>14499965.719999999</v>
      </c>
      <c r="C2454" s="1">
        <v>14627614.790000001</v>
      </c>
      <c r="D2454" s="1">
        <v>-1283268.5799999998</v>
      </c>
      <c r="E2454" s="1">
        <v>13344346.210000001</v>
      </c>
      <c r="F2454" s="6">
        <v>-8.7729175154194761E-2</v>
      </c>
    </row>
    <row r="2455" spans="1:6" x14ac:dyDescent="0.25">
      <c r="A2455" s="24" t="s">
        <v>296</v>
      </c>
      <c r="B2455" s="1">
        <v>8669544</v>
      </c>
      <c r="C2455" s="1">
        <v>8648950.2699999996</v>
      </c>
      <c r="D2455" s="1">
        <v>-1086117.02</v>
      </c>
      <c r="E2455" s="1">
        <v>7562833.25</v>
      </c>
      <c r="F2455" s="6">
        <v>-0.12557790091213</v>
      </c>
    </row>
    <row r="2456" spans="1:6" x14ac:dyDescent="0.25">
      <c r="A2456" s="24" t="s">
        <v>297</v>
      </c>
      <c r="B2456" s="1">
        <v>762350.88</v>
      </c>
      <c r="C2456" s="1">
        <v>764787.4</v>
      </c>
      <c r="D2456" s="1">
        <v>34937.550000000003</v>
      </c>
      <c r="E2456" s="1">
        <v>799724.95000000007</v>
      </c>
      <c r="F2456" s="6">
        <v>4.5682695609263441E-2</v>
      </c>
    </row>
    <row r="2457" spans="1:6" x14ac:dyDescent="0.25">
      <c r="A2457" s="24" t="s">
        <v>298</v>
      </c>
      <c r="B2457" s="1">
        <v>877696.24</v>
      </c>
      <c r="C2457" s="1">
        <v>885083.73</v>
      </c>
      <c r="D2457" s="1">
        <v>0</v>
      </c>
      <c r="E2457" s="1">
        <v>885083.73</v>
      </c>
      <c r="F2457" s="6">
        <v>0</v>
      </c>
    </row>
    <row r="2458" spans="1:6" x14ac:dyDescent="0.25">
      <c r="A2458" s="24" t="s">
        <v>299</v>
      </c>
      <c r="B2458" s="1">
        <v>316133.78000000003</v>
      </c>
      <c r="C2458" s="1">
        <v>317929.09000000003</v>
      </c>
      <c r="D2458" s="1">
        <v>0</v>
      </c>
      <c r="E2458" s="1">
        <v>317929.09000000003</v>
      </c>
      <c r="F2458" s="6">
        <v>0</v>
      </c>
    </row>
    <row r="2459" spans="1:6" x14ac:dyDescent="0.25">
      <c r="A2459" s="24" t="s">
        <v>300</v>
      </c>
      <c r="B2459" s="1">
        <v>13464</v>
      </c>
      <c r="C2459" s="1">
        <v>13464</v>
      </c>
      <c r="D2459" s="1">
        <v>-7360.41</v>
      </c>
      <c r="E2459" s="1">
        <v>6103.59</v>
      </c>
      <c r="F2459" s="6">
        <v>-0.54667335115864524</v>
      </c>
    </row>
    <row r="2460" spans="1:6" x14ac:dyDescent="0.25">
      <c r="A2460" s="24" t="s">
        <v>301</v>
      </c>
      <c r="B2460" s="1">
        <v>107712</v>
      </c>
      <c r="C2460" s="1">
        <v>108064</v>
      </c>
      <c r="D2460" s="1">
        <v>-39329.71</v>
      </c>
      <c r="E2460" s="1">
        <v>68734.290000000008</v>
      </c>
      <c r="F2460" s="6">
        <v>-0.36394830840983122</v>
      </c>
    </row>
    <row r="2461" spans="1:6" x14ac:dyDescent="0.25">
      <c r="A2461" s="24" t="s">
        <v>302</v>
      </c>
      <c r="B2461" s="1">
        <v>3811.75</v>
      </c>
      <c r="C2461" s="1">
        <v>3811.75</v>
      </c>
      <c r="D2461" s="1">
        <v>-2712.38</v>
      </c>
      <c r="E2461" s="1">
        <v>1099.3699999999999</v>
      </c>
      <c r="F2461" s="6">
        <v>-0.71158391814783239</v>
      </c>
    </row>
    <row r="2462" spans="1:6" x14ac:dyDescent="0.25">
      <c r="A2462" s="24" t="s">
        <v>303</v>
      </c>
      <c r="B2462" s="1">
        <v>22870.53</v>
      </c>
      <c r="C2462" s="1">
        <v>22968.01</v>
      </c>
      <c r="D2462" s="1">
        <v>6365.97</v>
      </c>
      <c r="E2462" s="1">
        <v>29333.98</v>
      </c>
      <c r="F2462" s="6">
        <v>0.27716680722448311</v>
      </c>
    </row>
    <row r="2463" spans="1:6" x14ac:dyDescent="0.25">
      <c r="A2463" s="24" t="s">
        <v>304</v>
      </c>
      <c r="B2463" s="1">
        <v>44364.78</v>
      </c>
      <c r="C2463" s="1">
        <v>56242.15</v>
      </c>
      <c r="D2463" s="1">
        <v>32920.61</v>
      </c>
      <c r="E2463" s="1">
        <v>89162.760000000009</v>
      </c>
      <c r="F2463" s="6">
        <v>0.58533697591575007</v>
      </c>
    </row>
    <row r="2464" spans="1:6" x14ac:dyDescent="0.25">
      <c r="A2464" s="24" t="s">
        <v>305</v>
      </c>
      <c r="B2464" s="1">
        <v>216182.93</v>
      </c>
      <c r="C2464" s="1">
        <v>216182.93</v>
      </c>
      <c r="D2464" s="1">
        <v>-7929.27</v>
      </c>
      <c r="E2464" s="1">
        <v>208253.66</v>
      </c>
      <c r="F2464" s="6">
        <v>-3.667852036236164E-2</v>
      </c>
    </row>
    <row r="2465" spans="1:6" x14ac:dyDescent="0.25">
      <c r="A2465" s="24" t="s">
        <v>306</v>
      </c>
      <c r="B2465" s="1">
        <v>1100460</v>
      </c>
      <c r="C2465" s="1">
        <v>1199570.3999999999</v>
      </c>
      <c r="D2465" s="1">
        <v>0</v>
      </c>
      <c r="E2465" s="1">
        <v>1199570.3999999999</v>
      </c>
      <c r="F2465" s="6">
        <v>0</v>
      </c>
    </row>
    <row r="2466" spans="1:6" x14ac:dyDescent="0.25">
      <c r="A2466" s="24" t="s">
        <v>307</v>
      </c>
      <c r="B2466" s="1">
        <v>22647.1</v>
      </c>
      <c r="C2466" s="1">
        <v>22647.1</v>
      </c>
      <c r="D2466" s="1">
        <v>-5086.37</v>
      </c>
      <c r="E2466" s="1">
        <v>17560.73</v>
      </c>
      <c r="F2466" s="6">
        <v>-0.22459255268886524</v>
      </c>
    </row>
    <row r="2467" spans="1:6" x14ac:dyDescent="0.25">
      <c r="A2467" s="24" t="s">
        <v>308</v>
      </c>
      <c r="B2467" s="1">
        <v>21294.2</v>
      </c>
      <c r="C2467" s="1">
        <v>27890.85</v>
      </c>
      <c r="D2467" s="1">
        <v>15601.96</v>
      </c>
      <c r="E2467" s="1">
        <v>43492.81</v>
      </c>
      <c r="F2467" s="6">
        <v>0.55939349284801287</v>
      </c>
    </row>
    <row r="2468" spans="1:6" x14ac:dyDescent="0.25">
      <c r="A2468" s="24" t="s">
        <v>309</v>
      </c>
      <c r="B2468" s="1">
        <v>1328531.1399999999</v>
      </c>
      <c r="C2468" s="1">
        <v>1339733.2999999998</v>
      </c>
      <c r="D2468" s="1">
        <v>-87861.91</v>
      </c>
      <c r="E2468" s="1">
        <v>1251871.3899999999</v>
      </c>
      <c r="F2468" s="6">
        <v>-6.5581642256708872E-2</v>
      </c>
    </row>
    <row r="2469" spans="1:6" x14ac:dyDescent="0.25">
      <c r="A2469" s="24" t="s">
        <v>310</v>
      </c>
      <c r="B2469" s="1">
        <v>877696.24</v>
      </c>
      <c r="C2469" s="1">
        <v>885083.66</v>
      </c>
      <c r="D2469" s="1">
        <v>-136697.60000000001</v>
      </c>
      <c r="E2469" s="1">
        <v>748386.06</v>
      </c>
      <c r="F2469" s="6">
        <v>-0.15444596502888777</v>
      </c>
    </row>
    <row r="2470" spans="1:6" x14ac:dyDescent="0.25">
      <c r="A2470" s="24" t="s">
        <v>311</v>
      </c>
      <c r="B2470" s="1">
        <v>115206.15</v>
      </c>
      <c r="C2470" s="1">
        <v>115206.15</v>
      </c>
      <c r="D2470" s="1">
        <v>0</v>
      </c>
      <c r="E2470" s="1">
        <v>115206.15</v>
      </c>
      <c r="F2470" s="6">
        <v>0</v>
      </c>
    </row>
    <row r="2471" spans="1:6" x14ac:dyDescent="0.25">
      <c r="A2471" s="23" t="s">
        <v>30</v>
      </c>
      <c r="B2471" s="1">
        <v>1025101.75</v>
      </c>
      <c r="C2471" s="1">
        <v>911801.86</v>
      </c>
      <c r="D2471" s="1">
        <v>0</v>
      </c>
      <c r="E2471" s="1">
        <v>911801.86</v>
      </c>
      <c r="F2471" s="6">
        <v>0</v>
      </c>
    </row>
    <row r="2472" spans="1:6" x14ac:dyDescent="0.25">
      <c r="A2472" s="24" t="s">
        <v>395</v>
      </c>
      <c r="B2472" s="1">
        <v>1025101.75</v>
      </c>
      <c r="C2472" s="1">
        <v>911801.86</v>
      </c>
      <c r="D2472" s="1">
        <v>0</v>
      </c>
      <c r="E2472" s="1">
        <v>911801.86</v>
      </c>
      <c r="F2472" s="6">
        <v>0</v>
      </c>
    </row>
    <row r="2473" spans="1:6" x14ac:dyDescent="0.25">
      <c r="A2473" s="21" t="s">
        <v>151</v>
      </c>
      <c r="B2473" s="1">
        <v>590000</v>
      </c>
      <c r="C2473" s="1">
        <v>590000</v>
      </c>
      <c r="D2473" s="1">
        <v>-590000</v>
      </c>
      <c r="E2473" s="1">
        <v>0</v>
      </c>
      <c r="F2473" s="6">
        <v>-1</v>
      </c>
    </row>
    <row r="2474" spans="1:6" x14ac:dyDescent="0.25">
      <c r="A2474" s="22" t="s">
        <v>222</v>
      </c>
      <c r="B2474" s="1">
        <v>290000</v>
      </c>
      <c r="C2474" s="1">
        <v>290000</v>
      </c>
      <c r="D2474" s="1">
        <v>-290000</v>
      </c>
      <c r="E2474" s="1">
        <v>0</v>
      </c>
      <c r="F2474" s="6">
        <v>-1</v>
      </c>
    </row>
    <row r="2475" spans="1:6" x14ac:dyDescent="0.25">
      <c r="A2475" s="23" t="s">
        <v>27</v>
      </c>
      <c r="B2475" s="1">
        <v>290000</v>
      </c>
      <c r="C2475" s="1">
        <v>290000</v>
      </c>
      <c r="D2475" s="1">
        <v>-290000</v>
      </c>
      <c r="E2475" s="1">
        <v>0</v>
      </c>
      <c r="F2475" s="6">
        <v>-1</v>
      </c>
    </row>
    <row r="2476" spans="1:6" x14ac:dyDescent="0.25">
      <c r="A2476" s="24" t="s">
        <v>321</v>
      </c>
      <c r="B2476" s="1">
        <v>170000</v>
      </c>
      <c r="C2476" s="1">
        <v>170000</v>
      </c>
      <c r="D2476" s="1">
        <v>-170000</v>
      </c>
      <c r="E2476" s="1">
        <v>0</v>
      </c>
      <c r="F2476" s="6">
        <v>-1</v>
      </c>
    </row>
    <row r="2477" spans="1:6" x14ac:dyDescent="0.25">
      <c r="A2477" s="24" t="s">
        <v>403</v>
      </c>
      <c r="B2477" s="1">
        <v>120000</v>
      </c>
      <c r="C2477" s="1">
        <v>120000</v>
      </c>
      <c r="D2477" s="1">
        <v>-120000</v>
      </c>
      <c r="E2477" s="1">
        <v>0</v>
      </c>
      <c r="F2477" s="6">
        <v>-1</v>
      </c>
    </row>
    <row r="2478" spans="1:6" x14ac:dyDescent="0.25">
      <c r="A2478" s="22" t="s">
        <v>223</v>
      </c>
      <c r="B2478" s="1">
        <v>300000</v>
      </c>
      <c r="C2478" s="1">
        <v>300000</v>
      </c>
      <c r="D2478" s="1">
        <v>-300000</v>
      </c>
      <c r="E2478" s="1">
        <v>0</v>
      </c>
      <c r="F2478" s="6">
        <v>-1</v>
      </c>
    </row>
    <row r="2479" spans="1:6" x14ac:dyDescent="0.25">
      <c r="A2479" s="23" t="s">
        <v>27</v>
      </c>
      <c r="B2479" s="1">
        <v>300000</v>
      </c>
      <c r="C2479" s="1">
        <v>300000</v>
      </c>
      <c r="D2479" s="1">
        <v>-300000</v>
      </c>
      <c r="E2479" s="1">
        <v>0</v>
      </c>
      <c r="F2479" s="6">
        <v>-1</v>
      </c>
    </row>
    <row r="2480" spans="1:6" x14ac:dyDescent="0.25">
      <c r="A2480" s="24" t="s">
        <v>321</v>
      </c>
      <c r="B2480" s="1">
        <v>50000</v>
      </c>
      <c r="C2480" s="1">
        <v>50000</v>
      </c>
      <c r="D2480" s="1">
        <v>-50000</v>
      </c>
      <c r="E2480" s="1">
        <v>0</v>
      </c>
      <c r="F2480" s="6">
        <v>-1</v>
      </c>
    </row>
    <row r="2481" spans="1:6" x14ac:dyDescent="0.25">
      <c r="A2481" s="24" t="s">
        <v>312</v>
      </c>
      <c r="B2481" s="1">
        <v>250000</v>
      </c>
      <c r="C2481" s="1">
        <v>250000</v>
      </c>
      <c r="D2481" s="1">
        <v>-250000</v>
      </c>
      <c r="E2481" s="1">
        <v>0</v>
      </c>
      <c r="F2481" s="6">
        <v>-1</v>
      </c>
    </row>
    <row r="2482" spans="1:6" x14ac:dyDescent="0.25">
      <c r="A2482" s="19" t="s">
        <v>84</v>
      </c>
      <c r="B2482" s="1">
        <v>14117000</v>
      </c>
      <c r="C2482" s="1">
        <v>14117000</v>
      </c>
      <c r="D2482" s="1">
        <v>-3544626.5500000003</v>
      </c>
      <c r="E2482" s="1">
        <v>10572373.450000001</v>
      </c>
      <c r="F2482" s="6">
        <v>-0.25108922221435154</v>
      </c>
    </row>
    <row r="2483" spans="1:6" x14ac:dyDescent="0.25">
      <c r="A2483" s="21" t="s">
        <v>129</v>
      </c>
      <c r="B2483" s="1">
        <v>14117000</v>
      </c>
      <c r="C2483" s="1">
        <v>14117000</v>
      </c>
      <c r="D2483" s="1">
        <v>-3544626.5500000003</v>
      </c>
      <c r="E2483" s="1">
        <v>10572373.450000001</v>
      </c>
      <c r="F2483" s="6">
        <v>-0.25108922221435154</v>
      </c>
    </row>
    <row r="2484" spans="1:6" x14ac:dyDescent="0.25">
      <c r="A2484" s="22" t="s">
        <v>159</v>
      </c>
      <c r="B2484" s="1">
        <v>14117000</v>
      </c>
      <c r="C2484" s="1">
        <v>14117000</v>
      </c>
      <c r="D2484" s="1">
        <v>-3544626.5500000003</v>
      </c>
      <c r="E2484" s="1">
        <v>10572373.450000001</v>
      </c>
      <c r="F2484" s="6">
        <v>-0.25108922221435154</v>
      </c>
    </row>
    <row r="2485" spans="1:6" x14ac:dyDescent="0.25">
      <c r="A2485" s="23" t="s">
        <v>22</v>
      </c>
      <c r="B2485" s="1">
        <v>11909400</v>
      </c>
      <c r="C2485" s="1">
        <v>11909400</v>
      </c>
      <c r="D2485" s="1">
        <v>-3027630.9800000004</v>
      </c>
      <c r="E2485" s="1">
        <v>8881769.0200000014</v>
      </c>
      <c r="F2485" s="6">
        <v>-0.25422195744537934</v>
      </c>
    </row>
    <row r="2486" spans="1:6" x14ac:dyDescent="0.25">
      <c r="A2486" s="24" t="s">
        <v>329</v>
      </c>
      <c r="B2486" s="1">
        <v>200000</v>
      </c>
      <c r="C2486" s="1">
        <v>200000</v>
      </c>
      <c r="D2486" s="1">
        <v>-87172.6</v>
      </c>
      <c r="E2486" s="1">
        <v>112827.4</v>
      </c>
      <c r="F2486" s="6">
        <v>-0.43586300000000006</v>
      </c>
    </row>
    <row r="2487" spans="1:6" x14ac:dyDescent="0.25">
      <c r="A2487" s="24" t="s">
        <v>330</v>
      </c>
      <c r="B2487" s="1">
        <v>600000</v>
      </c>
      <c r="C2487" s="1">
        <v>599000</v>
      </c>
      <c r="D2487" s="1">
        <v>-40000</v>
      </c>
      <c r="E2487" s="1">
        <v>559000</v>
      </c>
      <c r="F2487" s="6">
        <v>-6.6777963272120197E-2</v>
      </c>
    </row>
    <row r="2488" spans="1:6" x14ac:dyDescent="0.25">
      <c r="A2488" s="24" t="s">
        <v>331</v>
      </c>
      <c r="B2488" s="1">
        <v>150000</v>
      </c>
      <c r="C2488" s="1">
        <v>150000</v>
      </c>
      <c r="D2488" s="1">
        <v>-35561.56</v>
      </c>
      <c r="E2488" s="1">
        <v>114438.44</v>
      </c>
      <c r="F2488" s="6">
        <v>-0.23707706666666664</v>
      </c>
    </row>
    <row r="2489" spans="1:6" x14ac:dyDescent="0.25">
      <c r="A2489" s="24" t="s">
        <v>281</v>
      </c>
      <c r="B2489" s="1">
        <v>100000</v>
      </c>
      <c r="C2489" s="1">
        <v>100000</v>
      </c>
      <c r="D2489" s="1">
        <v>0</v>
      </c>
      <c r="E2489" s="1">
        <v>100000</v>
      </c>
      <c r="F2489" s="6">
        <v>0</v>
      </c>
    </row>
    <row r="2490" spans="1:6" x14ac:dyDescent="0.25">
      <c r="A2490" s="24" t="s">
        <v>332</v>
      </c>
      <c r="B2490" s="1">
        <v>400000</v>
      </c>
      <c r="C2490" s="1">
        <v>400000</v>
      </c>
      <c r="D2490" s="1">
        <v>-145204.5</v>
      </c>
      <c r="E2490" s="1">
        <v>254795.5</v>
      </c>
      <c r="F2490" s="6">
        <v>-0.36301125000000001</v>
      </c>
    </row>
    <row r="2491" spans="1:6" x14ac:dyDescent="0.25">
      <c r="A2491" s="24" t="s">
        <v>414</v>
      </c>
      <c r="B2491" s="1">
        <v>1000</v>
      </c>
      <c r="C2491" s="1">
        <v>1000</v>
      </c>
      <c r="D2491" s="1">
        <v>0</v>
      </c>
      <c r="E2491" s="1">
        <v>1000</v>
      </c>
      <c r="F2491" s="6">
        <v>0</v>
      </c>
    </row>
    <row r="2492" spans="1:6" x14ac:dyDescent="0.25">
      <c r="A2492" s="24" t="s">
        <v>282</v>
      </c>
      <c r="B2492" s="1">
        <v>8000</v>
      </c>
      <c r="C2492" s="1">
        <v>8000</v>
      </c>
      <c r="D2492" s="1">
        <v>0</v>
      </c>
      <c r="E2492" s="1">
        <v>8000</v>
      </c>
      <c r="F2492" s="6">
        <v>0</v>
      </c>
    </row>
    <row r="2493" spans="1:6" x14ac:dyDescent="0.25">
      <c r="A2493" s="24" t="s">
        <v>283</v>
      </c>
      <c r="B2493" s="1">
        <v>1000</v>
      </c>
      <c r="C2493" s="1">
        <v>6264</v>
      </c>
      <c r="D2493" s="1">
        <v>0</v>
      </c>
      <c r="E2493" s="1">
        <v>6264</v>
      </c>
      <c r="F2493" s="6">
        <v>0</v>
      </c>
    </row>
    <row r="2494" spans="1:6" x14ac:dyDescent="0.25">
      <c r="A2494" s="24" t="s">
        <v>369</v>
      </c>
      <c r="B2494" s="1">
        <v>7500</v>
      </c>
      <c r="C2494" s="1">
        <v>7500</v>
      </c>
      <c r="D2494" s="1">
        <v>-7500</v>
      </c>
      <c r="E2494" s="1">
        <v>0</v>
      </c>
      <c r="F2494" s="6">
        <v>-1</v>
      </c>
    </row>
    <row r="2495" spans="1:6" x14ac:dyDescent="0.25">
      <c r="A2495" s="24" t="s">
        <v>333</v>
      </c>
      <c r="B2495" s="1">
        <v>5000000</v>
      </c>
      <c r="C2495" s="1">
        <v>4998685.71</v>
      </c>
      <c r="D2495" s="1">
        <v>-1536765.71</v>
      </c>
      <c r="E2495" s="1">
        <v>3461920</v>
      </c>
      <c r="F2495" s="6">
        <v>-0.30743395347414232</v>
      </c>
    </row>
    <row r="2496" spans="1:6" x14ac:dyDescent="0.25">
      <c r="A2496" s="24" t="s">
        <v>334</v>
      </c>
      <c r="B2496" s="1">
        <v>3200000</v>
      </c>
      <c r="C2496" s="1">
        <v>3200000</v>
      </c>
      <c r="D2496" s="1">
        <v>-404054.5</v>
      </c>
      <c r="E2496" s="1">
        <v>2795945.5</v>
      </c>
      <c r="F2496" s="6">
        <v>-0.12626703124999999</v>
      </c>
    </row>
    <row r="2497" spans="1:6" x14ac:dyDescent="0.25">
      <c r="A2497" s="24" t="s">
        <v>413</v>
      </c>
      <c r="B2497" s="1">
        <v>60000</v>
      </c>
      <c r="C2497" s="1">
        <v>60000</v>
      </c>
      <c r="D2497" s="1">
        <v>-60000</v>
      </c>
      <c r="E2497" s="1">
        <v>0</v>
      </c>
      <c r="F2497" s="6">
        <v>-1</v>
      </c>
    </row>
    <row r="2498" spans="1:6" x14ac:dyDescent="0.25">
      <c r="A2498" s="24" t="s">
        <v>425</v>
      </c>
      <c r="B2498" s="1">
        <v>2000</v>
      </c>
      <c r="C2498" s="1">
        <v>2000</v>
      </c>
      <c r="D2498" s="1">
        <v>0</v>
      </c>
      <c r="E2498" s="1">
        <v>2000</v>
      </c>
      <c r="F2498" s="6">
        <v>0</v>
      </c>
    </row>
    <row r="2499" spans="1:6" x14ac:dyDescent="0.25">
      <c r="A2499" s="24" t="s">
        <v>286</v>
      </c>
      <c r="B2499" s="1">
        <v>325000</v>
      </c>
      <c r="C2499" s="1">
        <v>325000</v>
      </c>
      <c r="D2499" s="1">
        <v>-181237.37</v>
      </c>
      <c r="E2499" s="1">
        <v>143762.63</v>
      </c>
      <c r="F2499" s="6">
        <v>-0.55765344615384616</v>
      </c>
    </row>
    <row r="2500" spans="1:6" x14ac:dyDescent="0.25">
      <c r="A2500" s="24" t="s">
        <v>370</v>
      </c>
      <c r="B2500" s="1">
        <v>5000</v>
      </c>
      <c r="C2500" s="1">
        <v>5000</v>
      </c>
      <c r="D2500" s="1">
        <v>-4000</v>
      </c>
      <c r="E2500" s="1">
        <v>1000</v>
      </c>
      <c r="F2500" s="6">
        <v>-0.8</v>
      </c>
    </row>
    <row r="2501" spans="1:6" x14ac:dyDescent="0.25">
      <c r="A2501" s="24" t="s">
        <v>287</v>
      </c>
      <c r="B2501" s="1">
        <v>184512</v>
      </c>
      <c r="C2501" s="1">
        <v>184512</v>
      </c>
      <c r="D2501" s="1">
        <v>-69849.05</v>
      </c>
      <c r="E2501" s="1">
        <v>114662.95</v>
      </c>
      <c r="F2501" s="6">
        <v>-0.37856101500173434</v>
      </c>
    </row>
    <row r="2502" spans="1:6" x14ac:dyDescent="0.25">
      <c r="A2502" s="24" t="s">
        <v>336</v>
      </c>
      <c r="B2502" s="1">
        <v>266406</v>
      </c>
      <c r="C2502" s="1">
        <v>266406</v>
      </c>
      <c r="D2502" s="1">
        <v>-75345.89</v>
      </c>
      <c r="E2502" s="1">
        <v>191060.11</v>
      </c>
      <c r="F2502" s="6">
        <v>-0.28282354751769856</v>
      </c>
    </row>
    <row r="2503" spans="1:6" x14ac:dyDescent="0.25">
      <c r="A2503" s="24" t="s">
        <v>443</v>
      </c>
      <c r="B2503" s="1">
        <v>76802</v>
      </c>
      <c r="C2503" s="1">
        <v>76802</v>
      </c>
      <c r="D2503" s="1">
        <v>-19663.560000000001</v>
      </c>
      <c r="E2503" s="1">
        <v>57138.44</v>
      </c>
      <c r="F2503" s="6">
        <v>-0.25602927007109194</v>
      </c>
    </row>
    <row r="2504" spans="1:6" x14ac:dyDescent="0.25">
      <c r="A2504" s="24" t="s">
        <v>288</v>
      </c>
      <c r="B2504" s="1">
        <v>0</v>
      </c>
      <c r="C2504" s="1">
        <v>1314.29</v>
      </c>
      <c r="D2504" s="1">
        <v>0</v>
      </c>
      <c r="E2504" s="1">
        <v>1314.29</v>
      </c>
      <c r="F2504" s="6">
        <v>0</v>
      </c>
    </row>
    <row r="2505" spans="1:6" x14ac:dyDescent="0.25">
      <c r="A2505" s="24" t="s">
        <v>291</v>
      </c>
      <c r="B2505" s="1">
        <v>1000</v>
      </c>
      <c r="C2505" s="1">
        <v>1000</v>
      </c>
      <c r="D2505" s="1">
        <v>0</v>
      </c>
      <c r="E2505" s="1">
        <v>1000</v>
      </c>
      <c r="F2505" s="6">
        <v>0</v>
      </c>
    </row>
    <row r="2506" spans="1:6" x14ac:dyDescent="0.25">
      <c r="A2506" s="24" t="s">
        <v>371</v>
      </c>
      <c r="B2506" s="1">
        <v>6400</v>
      </c>
      <c r="C2506" s="1">
        <v>6400</v>
      </c>
      <c r="D2506" s="1">
        <v>-4400</v>
      </c>
      <c r="E2506" s="1">
        <v>2000</v>
      </c>
      <c r="F2506" s="6">
        <v>-0.6875</v>
      </c>
    </row>
    <row r="2507" spans="1:6" x14ac:dyDescent="0.25">
      <c r="A2507" s="24" t="s">
        <v>338</v>
      </c>
      <c r="B2507" s="1">
        <v>150000</v>
      </c>
      <c r="C2507" s="1">
        <v>150000</v>
      </c>
      <c r="D2507" s="1">
        <v>-5340.02</v>
      </c>
      <c r="E2507" s="1">
        <v>144659.98000000001</v>
      </c>
      <c r="F2507" s="6">
        <v>-3.5600133333333339E-2</v>
      </c>
    </row>
    <row r="2508" spans="1:6" x14ac:dyDescent="0.25">
      <c r="A2508" s="24" t="s">
        <v>339</v>
      </c>
      <c r="B2508" s="1">
        <v>150000</v>
      </c>
      <c r="C2508" s="1">
        <v>150000</v>
      </c>
      <c r="D2508" s="1">
        <v>-91380</v>
      </c>
      <c r="E2508" s="1">
        <v>58620</v>
      </c>
      <c r="F2508" s="6">
        <v>-0.60919999999999996</v>
      </c>
    </row>
    <row r="2509" spans="1:6" x14ac:dyDescent="0.25">
      <c r="A2509" s="24" t="s">
        <v>292</v>
      </c>
      <c r="B2509" s="1">
        <v>14000</v>
      </c>
      <c r="C2509" s="1">
        <v>8736</v>
      </c>
      <c r="D2509" s="1">
        <v>0</v>
      </c>
      <c r="E2509" s="1">
        <v>8736</v>
      </c>
      <c r="F2509" s="6">
        <v>0</v>
      </c>
    </row>
    <row r="2510" spans="1:6" x14ac:dyDescent="0.25">
      <c r="A2510" s="24" t="s">
        <v>293</v>
      </c>
      <c r="B2510" s="1">
        <v>600000</v>
      </c>
      <c r="C2510" s="1">
        <v>600000</v>
      </c>
      <c r="D2510" s="1">
        <v>-222080</v>
      </c>
      <c r="E2510" s="1">
        <v>377920</v>
      </c>
      <c r="F2510" s="6">
        <v>-0.37013333333333331</v>
      </c>
    </row>
    <row r="2511" spans="1:6" x14ac:dyDescent="0.25">
      <c r="A2511" s="24" t="s">
        <v>444</v>
      </c>
      <c r="B2511" s="1">
        <v>1000</v>
      </c>
      <c r="C2511" s="1">
        <v>1000</v>
      </c>
      <c r="D2511" s="1">
        <v>0</v>
      </c>
      <c r="E2511" s="1">
        <v>1000</v>
      </c>
      <c r="F2511" s="6">
        <v>0</v>
      </c>
    </row>
    <row r="2512" spans="1:6" x14ac:dyDescent="0.25">
      <c r="A2512" s="24" t="s">
        <v>341</v>
      </c>
      <c r="B2512" s="1">
        <v>1000</v>
      </c>
      <c r="C2512" s="1">
        <v>1000</v>
      </c>
      <c r="D2512" s="1">
        <v>0</v>
      </c>
      <c r="E2512" s="1">
        <v>1000</v>
      </c>
      <c r="F2512" s="6">
        <v>0</v>
      </c>
    </row>
    <row r="2513" spans="1:6" x14ac:dyDescent="0.25">
      <c r="A2513" s="24" t="s">
        <v>342</v>
      </c>
      <c r="B2513" s="1">
        <v>34000</v>
      </c>
      <c r="C2513" s="1">
        <v>34000</v>
      </c>
      <c r="D2513" s="1">
        <v>0</v>
      </c>
      <c r="E2513" s="1">
        <v>34000</v>
      </c>
      <c r="F2513" s="6">
        <v>0</v>
      </c>
    </row>
    <row r="2514" spans="1:6" x14ac:dyDescent="0.25">
      <c r="A2514" s="24" t="s">
        <v>295</v>
      </c>
      <c r="B2514" s="1">
        <v>361780</v>
      </c>
      <c r="C2514" s="1">
        <v>361780</v>
      </c>
      <c r="D2514" s="1">
        <v>-35076.22</v>
      </c>
      <c r="E2514" s="1">
        <v>326703.78000000003</v>
      </c>
      <c r="F2514" s="6">
        <v>-9.6954558018685397E-2</v>
      </c>
    </row>
    <row r="2515" spans="1:6" x14ac:dyDescent="0.25">
      <c r="A2515" s="24" t="s">
        <v>445</v>
      </c>
      <c r="B2515" s="1">
        <v>0</v>
      </c>
      <c r="C2515" s="1">
        <v>1000</v>
      </c>
      <c r="D2515" s="1">
        <v>0</v>
      </c>
      <c r="E2515" s="1">
        <v>1000</v>
      </c>
      <c r="F2515" s="6">
        <v>0</v>
      </c>
    </row>
    <row r="2516" spans="1:6" x14ac:dyDescent="0.25">
      <c r="A2516" s="24" t="s">
        <v>446</v>
      </c>
      <c r="B2516" s="1">
        <v>3000</v>
      </c>
      <c r="C2516" s="1">
        <v>3000</v>
      </c>
      <c r="D2516" s="1">
        <v>-3000</v>
      </c>
      <c r="E2516" s="1">
        <v>0</v>
      </c>
      <c r="F2516" s="6">
        <v>-1</v>
      </c>
    </row>
    <row r="2517" spans="1:6" x14ac:dyDescent="0.25">
      <c r="A2517" s="23" t="s">
        <v>24</v>
      </c>
      <c r="B2517" s="1">
        <v>2207600</v>
      </c>
      <c r="C2517" s="1">
        <v>2207600</v>
      </c>
      <c r="D2517" s="1">
        <v>-516995.57</v>
      </c>
      <c r="E2517" s="1">
        <v>1690604.43</v>
      </c>
      <c r="F2517" s="6">
        <v>-0.23418896992208735</v>
      </c>
    </row>
    <row r="2518" spans="1:6" x14ac:dyDescent="0.25">
      <c r="A2518" s="24" t="s">
        <v>343</v>
      </c>
      <c r="B2518" s="1">
        <v>29000</v>
      </c>
      <c r="C2518" s="1">
        <v>29000</v>
      </c>
      <c r="D2518" s="1">
        <v>-14395.57</v>
      </c>
      <c r="E2518" s="1">
        <v>14604.43</v>
      </c>
      <c r="F2518" s="6">
        <v>-0.49639896551724139</v>
      </c>
    </row>
    <row r="2519" spans="1:6" x14ac:dyDescent="0.25">
      <c r="A2519" s="24" t="s">
        <v>415</v>
      </c>
      <c r="B2519" s="1">
        <v>2175000</v>
      </c>
      <c r="C2519" s="1">
        <v>2175000</v>
      </c>
      <c r="D2519" s="1">
        <v>-500000</v>
      </c>
      <c r="E2519" s="1">
        <v>1675000</v>
      </c>
      <c r="F2519" s="6">
        <v>-0.22988505747126436</v>
      </c>
    </row>
    <row r="2520" spans="1:6" x14ac:dyDescent="0.25">
      <c r="A2520" s="24" t="s">
        <v>375</v>
      </c>
      <c r="B2520" s="1">
        <v>3600</v>
      </c>
      <c r="C2520" s="1">
        <v>3600</v>
      </c>
      <c r="D2520" s="1">
        <v>-2600</v>
      </c>
      <c r="E2520" s="1">
        <v>1000</v>
      </c>
      <c r="F2520" s="6">
        <v>-0.72222222222222221</v>
      </c>
    </row>
    <row r="2521" spans="1:6" x14ac:dyDescent="0.25">
      <c r="A2521" s="19" t="s">
        <v>85</v>
      </c>
      <c r="B2521" s="1">
        <v>1737463.3599999999</v>
      </c>
      <c r="C2521" s="1">
        <v>2669459.33</v>
      </c>
      <c r="D2521" s="1">
        <v>-1265183.56</v>
      </c>
      <c r="E2521" s="1">
        <v>1404275.77</v>
      </c>
      <c r="F2521" s="6">
        <v>-0.47394749407925985</v>
      </c>
    </row>
    <row r="2522" spans="1:6" x14ac:dyDescent="0.25">
      <c r="A2522" s="21" t="s">
        <v>129</v>
      </c>
      <c r="B2522" s="1">
        <v>40000</v>
      </c>
      <c r="C2522" s="1">
        <v>40000</v>
      </c>
      <c r="D2522" s="1">
        <v>-40000</v>
      </c>
      <c r="E2522" s="1">
        <v>0</v>
      </c>
      <c r="F2522" s="6">
        <v>-1</v>
      </c>
    </row>
    <row r="2523" spans="1:6" x14ac:dyDescent="0.25">
      <c r="A2523" s="22" t="s">
        <v>159</v>
      </c>
      <c r="B2523" s="1">
        <v>40000</v>
      </c>
      <c r="C2523" s="1">
        <v>40000</v>
      </c>
      <c r="D2523" s="1">
        <v>-40000</v>
      </c>
      <c r="E2523" s="1">
        <v>0</v>
      </c>
      <c r="F2523" s="6">
        <v>-1</v>
      </c>
    </row>
    <row r="2524" spans="1:6" x14ac:dyDescent="0.25">
      <c r="A2524" s="23" t="s">
        <v>22</v>
      </c>
      <c r="B2524" s="1">
        <v>40000</v>
      </c>
      <c r="C2524" s="1">
        <v>40000</v>
      </c>
      <c r="D2524" s="1">
        <v>-40000</v>
      </c>
      <c r="E2524" s="1">
        <v>0</v>
      </c>
      <c r="F2524" s="6">
        <v>-1</v>
      </c>
    </row>
    <row r="2525" spans="1:6" x14ac:dyDescent="0.25">
      <c r="A2525" s="24" t="s">
        <v>283</v>
      </c>
      <c r="B2525" s="1">
        <v>12000</v>
      </c>
      <c r="C2525" s="1">
        <v>12000</v>
      </c>
      <c r="D2525" s="1">
        <v>-12000</v>
      </c>
      <c r="E2525" s="1">
        <v>0</v>
      </c>
      <c r="F2525" s="6">
        <v>-1</v>
      </c>
    </row>
    <row r="2526" spans="1:6" x14ac:dyDescent="0.25">
      <c r="A2526" s="24" t="s">
        <v>284</v>
      </c>
      <c r="B2526" s="1">
        <v>28000</v>
      </c>
      <c r="C2526" s="1">
        <v>28000</v>
      </c>
      <c r="D2526" s="1">
        <v>-28000</v>
      </c>
      <c r="E2526" s="1">
        <v>0</v>
      </c>
      <c r="F2526" s="6">
        <v>-1</v>
      </c>
    </row>
    <row r="2527" spans="1:6" x14ac:dyDescent="0.25">
      <c r="A2527" s="21" t="s">
        <v>151</v>
      </c>
      <c r="B2527" s="1">
        <v>1697463.3599999999</v>
      </c>
      <c r="C2527" s="1">
        <v>2629459.33</v>
      </c>
      <c r="D2527" s="1">
        <v>-1225183.56</v>
      </c>
      <c r="E2527" s="1">
        <v>1404275.77</v>
      </c>
      <c r="F2527" s="6">
        <v>-0.46594505038417916</v>
      </c>
    </row>
    <row r="2528" spans="1:6" x14ac:dyDescent="0.25">
      <c r="A2528" s="22" t="s">
        <v>224</v>
      </c>
      <c r="B2528" s="1">
        <v>1697463.3599999999</v>
      </c>
      <c r="C2528" s="1">
        <v>2629459.33</v>
      </c>
      <c r="D2528" s="1">
        <v>-1225183.56</v>
      </c>
      <c r="E2528" s="1">
        <v>1404275.77</v>
      </c>
      <c r="F2528" s="6">
        <v>-0.46594505038417916</v>
      </c>
    </row>
    <row r="2529" spans="1:6" x14ac:dyDescent="0.25">
      <c r="A2529" s="23" t="s">
        <v>27</v>
      </c>
      <c r="B2529" s="1">
        <v>1697463.3599999999</v>
      </c>
      <c r="C2529" s="1">
        <v>2320343.36</v>
      </c>
      <c r="D2529" s="1">
        <v>-1225183.56</v>
      </c>
      <c r="E2529" s="1">
        <v>1095159.8</v>
      </c>
      <c r="F2529" s="6">
        <v>-0.52801821537309035</v>
      </c>
    </row>
    <row r="2530" spans="1:6" x14ac:dyDescent="0.25">
      <c r="A2530" s="24" t="s">
        <v>319</v>
      </c>
      <c r="B2530" s="1">
        <v>32957.19</v>
      </c>
      <c r="C2530" s="1">
        <v>32957.19</v>
      </c>
      <c r="D2530" s="1">
        <v>-4833.67</v>
      </c>
      <c r="E2530" s="1">
        <v>28123.520000000004</v>
      </c>
      <c r="F2530" s="6">
        <v>-0.1466651131361624</v>
      </c>
    </row>
    <row r="2531" spans="1:6" x14ac:dyDescent="0.25">
      <c r="A2531" s="24" t="s">
        <v>382</v>
      </c>
      <c r="B2531" s="1">
        <v>34669.69</v>
      </c>
      <c r="C2531" s="1">
        <v>34669.69</v>
      </c>
      <c r="D2531" s="1">
        <v>-34669.69</v>
      </c>
      <c r="E2531" s="1">
        <v>0</v>
      </c>
      <c r="F2531" s="6">
        <v>-1</v>
      </c>
    </row>
    <row r="2532" spans="1:6" x14ac:dyDescent="0.25">
      <c r="A2532" s="24" t="s">
        <v>321</v>
      </c>
      <c r="B2532" s="1">
        <v>629836.48</v>
      </c>
      <c r="C2532" s="1">
        <v>629836.48</v>
      </c>
      <c r="D2532" s="1">
        <v>0</v>
      </c>
      <c r="E2532" s="1">
        <v>629836.48</v>
      </c>
      <c r="F2532" s="6">
        <v>0</v>
      </c>
    </row>
    <row r="2533" spans="1:6" x14ac:dyDescent="0.25">
      <c r="A2533" s="24" t="s">
        <v>447</v>
      </c>
      <c r="B2533" s="1">
        <v>1000000</v>
      </c>
      <c r="C2533" s="1">
        <v>1622880</v>
      </c>
      <c r="D2533" s="1">
        <v>-1185680.2</v>
      </c>
      <c r="E2533" s="1">
        <v>437199.80000000005</v>
      </c>
      <c r="F2533" s="6">
        <v>-0.73060250911958979</v>
      </c>
    </row>
    <row r="2534" spans="1:6" x14ac:dyDescent="0.25">
      <c r="A2534" s="23" t="s">
        <v>28</v>
      </c>
      <c r="B2534" s="1">
        <v>0</v>
      </c>
      <c r="C2534" s="1">
        <v>309115.96999999997</v>
      </c>
      <c r="D2534" s="1">
        <v>0</v>
      </c>
      <c r="E2534" s="1">
        <v>309115.96999999997</v>
      </c>
      <c r="F2534" s="6">
        <v>0</v>
      </c>
    </row>
    <row r="2535" spans="1:6" x14ac:dyDescent="0.25">
      <c r="A2535" s="24" t="s">
        <v>325</v>
      </c>
      <c r="B2535" s="1">
        <v>0</v>
      </c>
      <c r="C2535" s="1">
        <v>309115.96999999997</v>
      </c>
      <c r="D2535" s="1">
        <v>0</v>
      </c>
      <c r="E2535" s="1">
        <v>309115.96999999997</v>
      </c>
      <c r="F2535" s="6">
        <v>0</v>
      </c>
    </row>
    <row r="2536" spans="1:6" x14ac:dyDescent="0.25">
      <c r="A2536" s="19" t="s">
        <v>86</v>
      </c>
      <c r="B2536" s="1">
        <v>6590608.71</v>
      </c>
      <c r="C2536" s="1">
        <v>5658612.7400000002</v>
      </c>
      <c r="D2536" s="1">
        <v>-1776976.8299999998</v>
      </c>
      <c r="E2536" s="1">
        <v>3881635.91</v>
      </c>
      <c r="F2536" s="6">
        <v>-0.31403047206937856</v>
      </c>
    </row>
    <row r="2537" spans="1:6" x14ac:dyDescent="0.25">
      <c r="A2537" s="21" t="s">
        <v>129</v>
      </c>
      <c r="B2537" s="1">
        <v>167500</v>
      </c>
      <c r="C2537" s="1">
        <v>167500</v>
      </c>
      <c r="D2537" s="1">
        <v>0</v>
      </c>
      <c r="E2537" s="1">
        <v>167500</v>
      </c>
      <c r="F2537" s="6">
        <v>0</v>
      </c>
    </row>
    <row r="2538" spans="1:6" x14ac:dyDescent="0.25">
      <c r="A2538" s="22" t="s">
        <v>159</v>
      </c>
      <c r="B2538" s="1">
        <v>167500</v>
      </c>
      <c r="C2538" s="1">
        <v>167500</v>
      </c>
      <c r="D2538" s="1">
        <v>0</v>
      </c>
      <c r="E2538" s="1">
        <v>167500</v>
      </c>
      <c r="F2538" s="6">
        <v>0</v>
      </c>
    </row>
    <row r="2539" spans="1:6" x14ac:dyDescent="0.25">
      <c r="A2539" s="23" t="s">
        <v>22</v>
      </c>
      <c r="B2539" s="1">
        <v>157000</v>
      </c>
      <c r="C2539" s="1">
        <v>157000</v>
      </c>
      <c r="D2539" s="1">
        <v>0</v>
      </c>
      <c r="E2539" s="1">
        <v>157000</v>
      </c>
      <c r="F2539" s="6">
        <v>0</v>
      </c>
    </row>
    <row r="2540" spans="1:6" x14ac:dyDescent="0.25">
      <c r="A2540" s="24" t="s">
        <v>390</v>
      </c>
      <c r="B2540" s="1">
        <v>157000</v>
      </c>
      <c r="C2540" s="1">
        <v>157000</v>
      </c>
      <c r="D2540" s="1">
        <v>0</v>
      </c>
      <c r="E2540" s="1">
        <v>157000</v>
      </c>
      <c r="F2540" s="6">
        <v>0</v>
      </c>
    </row>
    <row r="2541" spans="1:6" x14ac:dyDescent="0.25">
      <c r="A2541" s="23" t="s">
        <v>24</v>
      </c>
      <c r="B2541" s="1">
        <v>10500</v>
      </c>
      <c r="C2541" s="1">
        <v>10500</v>
      </c>
      <c r="D2541" s="1">
        <v>0</v>
      </c>
      <c r="E2541" s="1">
        <v>10500</v>
      </c>
      <c r="F2541" s="6">
        <v>0</v>
      </c>
    </row>
    <row r="2542" spans="1:6" x14ac:dyDescent="0.25">
      <c r="A2542" s="24" t="s">
        <v>375</v>
      </c>
      <c r="B2542" s="1">
        <v>10500</v>
      </c>
      <c r="C2542" s="1">
        <v>10500</v>
      </c>
      <c r="D2542" s="1">
        <v>0</v>
      </c>
      <c r="E2542" s="1">
        <v>10500</v>
      </c>
      <c r="F2542" s="6">
        <v>0</v>
      </c>
    </row>
    <row r="2543" spans="1:6" x14ac:dyDescent="0.25">
      <c r="A2543" s="21" t="s">
        <v>151</v>
      </c>
      <c r="B2543" s="1">
        <v>6423108.71</v>
      </c>
      <c r="C2543" s="1">
        <v>5491112.7400000002</v>
      </c>
      <c r="D2543" s="1">
        <v>-1776976.8299999998</v>
      </c>
      <c r="E2543" s="1">
        <v>3714135.91</v>
      </c>
      <c r="F2543" s="6">
        <v>-0.32360960594664456</v>
      </c>
    </row>
    <row r="2544" spans="1:6" x14ac:dyDescent="0.25">
      <c r="A2544" s="22" t="s">
        <v>225</v>
      </c>
      <c r="B2544" s="1">
        <v>6423108.71</v>
      </c>
      <c r="C2544" s="1">
        <v>5491112.7400000002</v>
      </c>
      <c r="D2544" s="1">
        <v>-1776976.8299999998</v>
      </c>
      <c r="E2544" s="1">
        <v>3714135.91</v>
      </c>
      <c r="F2544" s="6">
        <v>-0.32360960594664456</v>
      </c>
    </row>
    <row r="2545" spans="1:6" x14ac:dyDescent="0.25">
      <c r="A2545" s="23" t="s">
        <v>26</v>
      </c>
      <c r="B2545" s="1">
        <v>0</v>
      </c>
      <c r="C2545" s="1">
        <v>53370.360000000008</v>
      </c>
      <c r="D2545" s="1">
        <v>0</v>
      </c>
      <c r="E2545" s="1">
        <v>53370.360000000008</v>
      </c>
      <c r="F2545" s="6">
        <v>0</v>
      </c>
    </row>
    <row r="2546" spans="1:6" x14ac:dyDescent="0.25">
      <c r="A2546" s="24" t="s">
        <v>353</v>
      </c>
      <c r="B2546" s="1">
        <v>0</v>
      </c>
      <c r="C2546" s="1">
        <v>3353.33</v>
      </c>
      <c r="D2546" s="1">
        <v>0</v>
      </c>
      <c r="E2546" s="1">
        <v>3353.33</v>
      </c>
      <c r="F2546" s="6">
        <v>0</v>
      </c>
    </row>
    <row r="2547" spans="1:6" x14ac:dyDescent="0.25">
      <c r="A2547" s="24" t="s">
        <v>354</v>
      </c>
      <c r="B2547" s="1">
        <v>0</v>
      </c>
      <c r="C2547" s="1">
        <v>1333.33</v>
      </c>
      <c r="D2547" s="1">
        <v>0</v>
      </c>
      <c r="E2547" s="1">
        <v>1333.33</v>
      </c>
      <c r="F2547" s="6">
        <v>0</v>
      </c>
    </row>
    <row r="2548" spans="1:6" x14ac:dyDescent="0.25">
      <c r="A2548" s="24" t="s">
        <v>356</v>
      </c>
      <c r="B2548" s="1">
        <v>0</v>
      </c>
      <c r="C2548" s="1">
        <v>40240</v>
      </c>
      <c r="D2548" s="1">
        <v>0</v>
      </c>
      <c r="E2548" s="1">
        <v>40240</v>
      </c>
      <c r="F2548" s="6">
        <v>0</v>
      </c>
    </row>
    <row r="2549" spans="1:6" x14ac:dyDescent="0.25">
      <c r="A2549" s="24" t="s">
        <v>357</v>
      </c>
      <c r="B2549" s="1">
        <v>0</v>
      </c>
      <c r="C2549" s="1">
        <v>5090.37</v>
      </c>
      <c r="D2549" s="1">
        <v>0</v>
      </c>
      <c r="E2549" s="1">
        <v>5090.37</v>
      </c>
      <c r="F2549" s="6">
        <v>0</v>
      </c>
    </row>
    <row r="2550" spans="1:6" x14ac:dyDescent="0.25">
      <c r="A2550" s="24" t="s">
        <v>358</v>
      </c>
      <c r="B2550" s="1">
        <v>0</v>
      </c>
      <c r="C2550" s="1">
        <v>3353.33</v>
      </c>
      <c r="D2550" s="1">
        <v>0</v>
      </c>
      <c r="E2550" s="1">
        <v>3353.33</v>
      </c>
      <c r="F2550" s="6">
        <v>0</v>
      </c>
    </row>
    <row r="2551" spans="1:6" x14ac:dyDescent="0.25">
      <c r="A2551" s="23" t="s">
        <v>27</v>
      </c>
      <c r="B2551" s="1">
        <v>427694</v>
      </c>
      <c r="C2551" s="1">
        <v>374323.63999999996</v>
      </c>
      <c r="D2551" s="1">
        <v>-362323.63999999996</v>
      </c>
      <c r="E2551" s="1">
        <v>11999.999999999978</v>
      </c>
      <c r="F2551" s="6">
        <v>-0.96794217966036022</v>
      </c>
    </row>
    <row r="2552" spans="1:6" x14ac:dyDescent="0.25">
      <c r="A2552" s="24" t="s">
        <v>315</v>
      </c>
      <c r="B2552" s="1">
        <v>0</v>
      </c>
      <c r="C2552" s="1">
        <v>20000</v>
      </c>
      <c r="D2552" s="1">
        <v>-8000</v>
      </c>
      <c r="E2552" s="1">
        <v>12000</v>
      </c>
      <c r="F2552" s="6">
        <v>-0.4</v>
      </c>
    </row>
    <row r="2553" spans="1:6" x14ac:dyDescent="0.25">
      <c r="A2553" s="24" t="s">
        <v>360</v>
      </c>
      <c r="B2553" s="1">
        <v>0</v>
      </c>
      <c r="C2553" s="1">
        <v>354323.6</v>
      </c>
      <c r="D2553" s="1">
        <v>-354323.6</v>
      </c>
      <c r="E2553" s="1">
        <v>0</v>
      </c>
      <c r="F2553" s="6">
        <v>-1</v>
      </c>
    </row>
    <row r="2554" spans="1:6" x14ac:dyDescent="0.25">
      <c r="A2554" s="24" t="s">
        <v>312</v>
      </c>
      <c r="B2554" s="1">
        <v>427694</v>
      </c>
      <c r="C2554" s="1">
        <v>3.9999999979045242E-2</v>
      </c>
      <c r="D2554" s="1">
        <v>-0.04</v>
      </c>
      <c r="E2554" s="1">
        <v>-2.0954758761515535E-11</v>
      </c>
      <c r="F2554" s="6">
        <v>-1.0000000005238689</v>
      </c>
    </row>
    <row r="2555" spans="1:6" x14ac:dyDescent="0.25">
      <c r="A2555" s="23" t="s">
        <v>28</v>
      </c>
      <c r="B2555" s="1">
        <v>5995414.71</v>
      </c>
      <c r="C2555" s="1">
        <v>5063418.74</v>
      </c>
      <c r="D2555" s="1">
        <v>-1414653.19</v>
      </c>
      <c r="E2555" s="1">
        <v>3648765.5500000003</v>
      </c>
      <c r="F2555" s="6">
        <v>-0.27938696415220832</v>
      </c>
    </row>
    <row r="2556" spans="1:6" x14ac:dyDescent="0.25">
      <c r="A2556" s="24" t="s">
        <v>448</v>
      </c>
      <c r="B2556" s="1">
        <v>5995414.71</v>
      </c>
      <c r="C2556" s="1">
        <v>5063418.74</v>
      </c>
      <c r="D2556" s="1">
        <v>-1414653.19</v>
      </c>
      <c r="E2556" s="1">
        <v>3648765.5500000003</v>
      </c>
      <c r="F2556" s="6">
        <v>-0.27938696415220832</v>
      </c>
    </row>
    <row r="2557" spans="1:6" x14ac:dyDescent="0.25">
      <c r="A2557" s="19" t="s">
        <v>87</v>
      </c>
      <c r="B2557" s="1">
        <v>516317</v>
      </c>
      <c r="C2557" s="1">
        <v>516317.00000000006</v>
      </c>
      <c r="D2557" s="1">
        <v>-349734.44000000006</v>
      </c>
      <c r="E2557" s="1">
        <v>166582.56</v>
      </c>
      <c r="F2557" s="6">
        <v>-0.67736379007470227</v>
      </c>
    </row>
    <row r="2558" spans="1:6" x14ac:dyDescent="0.25">
      <c r="A2558" s="21" t="s">
        <v>129</v>
      </c>
      <c r="B2558" s="1">
        <v>16000</v>
      </c>
      <c r="C2558" s="1">
        <v>16000</v>
      </c>
      <c r="D2558" s="1">
        <v>-16000</v>
      </c>
      <c r="E2558" s="1">
        <v>0</v>
      </c>
      <c r="F2558" s="6">
        <v>-1</v>
      </c>
    </row>
    <row r="2559" spans="1:6" x14ac:dyDescent="0.25">
      <c r="A2559" s="22" t="s">
        <v>159</v>
      </c>
      <c r="B2559" s="1">
        <v>16000</v>
      </c>
      <c r="C2559" s="1">
        <v>16000</v>
      </c>
      <c r="D2559" s="1">
        <v>-16000</v>
      </c>
      <c r="E2559" s="1">
        <v>0</v>
      </c>
      <c r="F2559" s="6">
        <v>-1</v>
      </c>
    </row>
    <row r="2560" spans="1:6" x14ac:dyDescent="0.25">
      <c r="A2560" s="23" t="s">
        <v>22</v>
      </c>
      <c r="B2560" s="1">
        <v>16000</v>
      </c>
      <c r="C2560" s="1">
        <v>16000</v>
      </c>
      <c r="D2560" s="1">
        <v>-16000</v>
      </c>
      <c r="E2560" s="1">
        <v>0</v>
      </c>
      <c r="F2560" s="6">
        <v>-1</v>
      </c>
    </row>
    <row r="2561" spans="1:6" x14ac:dyDescent="0.25">
      <c r="A2561" s="24" t="s">
        <v>284</v>
      </c>
      <c r="B2561" s="1">
        <v>16000</v>
      </c>
      <c r="C2561" s="1">
        <v>16000</v>
      </c>
      <c r="D2561" s="1">
        <v>-16000</v>
      </c>
      <c r="E2561" s="1">
        <v>0</v>
      </c>
      <c r="F2561" s="6">
        <v>-1</v>
      </c>
    </row>
    <row r="2562" spans="1:6" x14ac:dyDescent="0.25">
      <c r="A2562" s="21" t="s">
        <v>151</v>
      </c>
      <c r="B2562" s="1">
        <v>500317</v>
      </c>
      <c r="C2562" s="1">
        <v>500317.00000000006</v>
      </c>
      <c r="D2562" s="1">
        <v>-333734.44000000006</v>
      </c>
      <c r="E2562" s="1">
        <v>166582.56</v>
      </c>
      <c r="F2562" s="6">
        <v>-0.6670459728532111</v>
      </c>
    </row>
    <row r="2563" spans="1:6" x14ac:dyDescent="0.25">
      <c r="A2563" s="22" t="s">
        <v>226</v>
      </c>
      <c r="B2563" s="1">
        <v>500317</v>
      </c>
      <c r="C2563" s="1">
        <v>500317.00000000006</v>
      </c>
      <c r="D2563" s="1">
        <v>-333734.44000000006</v>
      </c>
      <c r="E2563" s="1">
        <v>166582.56</v>
      </c>
      <c r="F2563" s="6">
        <v>-0.6670459728532111</v>
      </c>
    </row>
    <row r="2564" spans="1:6" x14ac:dyDescent="0.25">
      <c r="A2564" s="23" t="s">
        <v>27</v>
      </c>
      <c r="B2564" s="1">
        <v>470317</v>
      </c>
      <c r="C2564" s="1">
        <v>207064.25</v>
      </c>
      <c r="D2564" s="1">
        <v>-121079.25</v>
      </c>
      <c r="E2564" s="1">
        <v>85985</v>
      </c>
      <c r="F2564" s="6">
        <v>-0.5847424169068296</v>
      </c>
    </row>
    <row r="2565" spans="1:6" x14ac:dyDescent="0.25">
      <c r="A2565" s="24" t="s">
        <v>392</v>
      </c>
      <c r="B2565" s="1">
        <v>20000</v>
      </c>
      <c r="C2565" s="1">
        <v>12000</v>
      </c>
      <c r="D2565" s="1">
        <v>-8000</v>
      </c>
      <c r="E2565" s="1">
        <v>4000</v>
      </c>
      <c r="F2565" s="6">
        <v>-0.66666666666666663</v>
      </c>
    </row>
    <row r="2566" spans="1:6" x14ac:dyDescent="0.25">
      <c r="A2566" s="24" t="s">
        <v>360</v>
      </c>
      <c r="B2566" s="1">
        <v>186317</v>
      </c>
      <c r="C2566" s="1">
        <v>90224.25</v>
      </c>
      <c r="D2566" s="1">
        <v>-16079.25</v>
      </c>
      <c r="E2566" s="1">
        <v>74145</v>
      </c>
      <c r="F2566" s="6">
        <v>-0.17821428274549247</v>
      </c>
    </row>
    <row r="2567" spans="1:6" x14ac:dyDescent="0.25">
      <c r="A2567" s="24" t="s">
        <v>382</v>
      </c>
      <c r="B2567" s="1">
        <v>100000</v>
      </c>
      <c r="C2567" s="1">
        <v>97000</v>
      </c>
      <c r="D2567" s="1">
        <v>-97000</v>
      </c>
      <c r="E2567" s="1">
        <v>0</v>
      </c>
      <c r="F2567" s="6">
        <v>-1</v>
      </c>
    </row>
    <row r="2568" spans="1:6" x14ac:dyDescent="0.25">
      <c r="A2568" s="24" t="s">
        <v>312</v>
      </c>
      <c r="B2568" s="1">
        <v>0</v>
      </c>
      <c r="C2568" s="1">
        <v>7840</v>
      </c>
      <c r="D2568" s="1">
        <v>0</v>
      </c>
      <c r="E2568" s="1">
        <v>7840</v>
      </c>
      <c r="F2568" s="6">
        <v>0</v>
      </c>
    </row>
    <row r="2569" spans="1:6" x14ac:dyDescent="0.25">
      <c r="A2569" s="24" t="s">
        <v>349</v>
      </c>
      <c r="B2569" s="1">
        <v>10000</v>
      </c>
      <c r="C2569" s="1">
        <v>0</v>
      </c>
      <c r="D2569" s="1">
        <v>0</v>
      </c>
      <c r="E2569" s="1">
        <v>0</v>
      </c>
      <c r="F2569" s="6">
        <v>0</v>
      </c>
    </row>
    <row r="2570" spans="1:6" x14ac:dyDescent="0.25">
      <c r="A2570" s="24" t="s">
        <v>378</v>
      </c>
      <c r="B2570" s="1">
        <v>154000</v>
      </c>
      <c r="C2570" s="1">
        <v>0</v>
      </c>
      <c r="D2570" s="1">
        <v>0</v>
      </c>
      <c r="E2570" s="1">
        <v>0</v>
      </c>
      <c r="F2570" s="6">
        <v>0</v>
      </c>
    </row>
    <row r="2571" spans="1:6" x14ac:dyDescent="0.25">
      <c r="A2571" s="23" t="s">
        <v>28</v>
      </c>
      <c r="B2571" s="1">
        <v>30000</v>
      </c>
      <c r="C2571" s="1">
        <v>293252.75</v>
      </c>
      <c r="D2571" s="1">
        <v>-212655.19</v>
      </c>
      <c r="E2571" s="1">
        <v>80597.56</v>
      </c>
      <c r="F2571" s="6">
        <v>-0.72516008801281484</v>
      </c>
    </row>
    <row r="2572" spans="1:6" x14ac:dyDescent="0.25">
      <c r="A2572" s="24" t="s">
        <v>365</v>
      </c>
      <c r="B2572" s="1">
        <v>0</v>
      </c>
      <c r="C2572" s="1">
        <v>177322.17</v>
      </c>
      <c r="D2572" s="1">
        <v>-177322.17</v>
      </c>
      <c r="E2572" s="1">
        <v>0</v>
      </c>
      <c r="F2572" s="6">
        <v>-1</v>
      </c>
    </row>
    <row r="2573" spans="1:6" x14ac:dyDescent="0.25">
      <c r="A2573" s="24" t="s">
        <v>325</v>
      </c>
      <c r="B2573" s="1">
        <v>0</v>
      </c>
      <c r="C2573" s="1">
        <v>35333.019999999997</v>
      </c>
      <c r="D2573" s="1">
        <v>-35333.019999999997</v>
      </c>
      <c r="E2573" s="1">
        <v>0</v>
      </c>
      <c r="F2573" s="6">
        <v>-1</v>
      </c>
    </row>
    <row r="2574" spans="1:6" x14ac:dyDescent="0.25">
      <c r="A2574" s="24" t="s">
        <v>314</v>
      </c>
      <c r="B2574" s="1">
        <v>30000</v>
      </c>
      <c r="C2574" s="1">
        <v>80597.56</v>
      </c>
      <c r="D2574" s="1">
        <v>0</v>
      </c>
      <c r="E2574" s="1">
        <v>80597.56</v>
      </c>
      <c r="F2574" s="6">
        <v>0</v>
      </c>
    </row>
    <row r="2575" spans="1:6" x14ac:dyDescent="0.25">
      <c r="A2575" s="19" t="s">
        <v>88</v>
      </c>
      <c r="B2575" s="1">
        <v>7453200</v>
      </c>
      <c r="C2575" s="1">
        <v>7453200</v>
      </c>
      <c r="D2575" s="1">
        <v>-3073320.16</v>
      </c>
      <c r="E2575" s="1">
        <v>4379879.84</v>
      </c>
      <c r="F2575" s="6">
        <v>-0.4123490795899748</v>
      </c>
    </row>
    <row r="2576" spans="1:6" x14ac:dyDescent="0.25">
      <c r="A2576" s="21" t="s">
        <v>151</v>
      </c>
      <c r="B2576" s="1">
        <v>7453200</v>
      </c>
      <c r="C2576" s="1">
        <v>7453200</v>
      </c>
      <c r="D2576" s="1">
        <v>-3073320.16</v>
      </c>
      <c r="E2576" s="1">
        <v>4379879.84</v>
      </c>
      <c r="F2576" s="6">
        <v>-0.4123490795899748</v>
      </c>
    </row>
    <row r="2577" spans="1:6" x14ac:dyDescent="0.25">
      <c r="A2577" s="22" t="s">
        <v>227</v>
      </c>
      <c r="B2577" s="1">
        <v>2553200</v>
      </c>
      <c r="C2577" s="1">
        <v>2553200</v>
      </c>
      <c r="D2577" s="1">
        <v>-2093772.55</v>
      </c>
      <c r="E2577" s="1">
        <v>459427.44999999972</v>
      </c>
      <c r="F2577" s="6">
        <v>-0.82005818188939372</v>
      </c>
    </row>
    <row r="2578" spans="1:6" x14ac:dyDescent="0.25">
      <c r="A2578" s="23" t="s">
        <v>27</v>
      </c>
      <c r="B2578" s="1">
        <v>938200</v>
      </c>
      <c r="C2578" s="1">
        <v>1340832.6400000001</v>
      </c>
      <c r="D2578" s="1">
        <v>-1006777.99</v>
      </c>
      <c r="E2578" s="1">
        <v>334054.64999999997</v>
      </c>
      <c r="F2578" s="6">
        <v>-0.75086029379475716</v>
      </c>
    </row>
    <row r="2579" spans="1:6" x14ac:dyDescent="0.25">
      <c r="A2579" s="24" t="s">
        <v>386</v>
      </c>
      <c r="B2579" s="1">
        <v>43200</v>
      </c>
      <c r="C2579" s="1">
        <v>108000.01000000001</v>
      </c>
      <c r="D2579" s="1">
        <v>0</v>
      </c>
      <c r="E2579" s="1">
        <v>108000.01000000001</v>
      </c>
      <c r="F2579" s="6">
        <v>0</v>
      </c>
    </row>
    <row r="2580" spans="1:6" x14ac:dyDescent="0.25">
      <c r="A2580" s="24" t="s">
        <v>360</v>
      </c>
      <c r="B2580" s="1">
        <v>50000</v>
      </c>
      <c r="C2580" s="1">
        <v>246360</v>
      </c>
      <c r="D2580" s="1">
        <v>-246360</v>
      </c>
      <c r="E2580" s="1">
        <v>0</v>
      </c>
      <c r="F2580" s="6">
        <v>-1</v>
      </c>
    </row>
    <row r="2581" spans="1:6" x14ac:dyDescent="0.25">
      <c r="A2581" s="24" t="s">
        <v>312</v>
      </c>
      <c r="B2581" s="1">
        <v>0</v>
      </c>
      <c r="C2581" s="1">
        <v>65000</v>
      </c>
      <c r="D2581" s="1">
        <v>-65000</v>
      </c>
      <c r="E2581" s="1">
        <v>0</v>
      </c>
      <c r="F2581" s="6">
        <v>-1</v>
      </c>
    </row>
    <row r="2582" spans="1:6" x14ac:dyDescent="0.25">
      <c r="A2582" s="24" t="s">
        <v>313</v>
      </c>
      <c r="B2582" s="1">
        <v>545000</v>
      </c>
      <c r="C2582" s="1">
        <v>576794.78</v>
      </c>
      <c r="D2582" s="1">
        <v>-576794.78</v>
      </c>
      <c r="E2582" s="1">
        <v>0</v>
      </c>
      <c r="F2582" s="6">
        <v>-1</v>
      </c>
    </row>
    <row r="2583" spans="1:6" x14ac:dyDescent="0.25">
      <c r="A2583" s="24" t="s">
        <v>387</v>
      </c>
      <c r="B2583" s="1">
        <v>300000</v>
      </c>
      <c r="C2583" s="1">
        <v>344677.85</v>
      </c>
      <c r="D2583" s="1">
        <v>-118623.21</v>
      </c>
      <c r="E2583" s="1">
        <v>226054.63999999996</v>
      </c>
      <c r="F2583" s="6">
        <v>-0.3441567539080333</v>
      </c>
    </row>
    <row r="2584" spans="1:6" x14ac:dyDescent="0.25">
      <c r="A2584" s="23" t="s">
        <v>28</v>
      </c>
      <c r="B2584" s="1">
        <v>1615000</v>
      </c>
      <c r="C2584" s="1">
        <v>1212367.3599999999</v>
      </c>
      <c r="D2584" s="1">
        <v>-1086994.56</v>
      </c>
      <c r="E2584" s="1">
        <v>125372.79999999977</v>
      </c>
      <c r="F2584" s="6">
        <v>-0.89658843999231397</v>
      </c>
    </row>
    <row r="2585" spans="1:6" x14ac:dyDescent="0.25">
      <c r="A2585" s="24" t="s">
        <v>325</v>
      </c>
      <c r="B2585" s="1">
        <v>1115000</v>
      </c>
      <c r="C2585" s="1">
        <v>62608</v>
      </c>
      <c r="D2585" s="1">
        <v>-23475.200000000001</v>
      </c>
      <c r="E2585" s="1">
        <v>39132.800000000003</v>
      </c>
      <c r="F2585" s="6">
        <v>-0.3749552772808587</v>
      </c>
    </row>
    <row r="2586" spans="1:6" x14ac:dyDescent="0.25">
      <c r="A2586" s="24" t="s">
        <v>314</v>
      </c>
      <c r="B2586" s="1">
        <v>500000</v>
      </c>
      <c r="C2586" s="1">
        <v>1149759.3599999999</v>
      </c>
      <c r="D2586" s="1">
        <v>-1063519.3600000001</v>
      </c>
      <c r="E2586" s="1">
        <v>86239.999999999767</v>
      </c>
      <c r="F2586" s="6">
        <v>-0.92499300027442288</v>
      </c>
    </row>
    <row r="2587" spans="1:6" x14ac:dyDescent="0.25">
      <c r="A2587" s="22" t="s">
        <v>228</v>
      </c>
      <c r="B2587" s="1">
        <v>4900000</v>
      </c>
      <c r="C2587" s="1">
        <v>4900000</v>
      </c>
      <c r="D2587" s="1">
        <v>-979547.6100000001</v>
      </c>
      <c r="E2587" s="1">
        <v>3920452.39</v>
      </c>
      <c r="F2587" s="6">
        <v>-0.19990767551020411</v>
      </c>
    </row>
    <row r="2588" spans="1:6" x14ac:dyDescent="0.25">
      <c r="A2588" s="23" t="s">
        <v>27</v>
      </c>
      <c r="B2588" s="1">
        <v>2596200.83</v>
      </c>
      <c r="C2588" s="1">
        <v>2829492.0100000002</v>
      </c>
      <c r="D2588" s="1">
        <v>-618042.66</v>
      </c>
      <c r="E2588" s="1">
        <v>2211449.35</v>
      </c>
      <c r="F2588" s="6">
        <v>-0.21842884087168707</v>
      </c>
    </row>
    <row r="2589" spans="1:6" x14ac:dyDescent="0.25">
      <c r="A2589" s="24" t="s">
        <v>386</v>
      </c>
      <c r="B2589" s="1">
        <v>1138288.02</v>
      </c>
      <c r="C2589" s="1">
        <v>1138288.02</v>
      </c>
      <c r="D2589" s="1">
        <v>-303383.55</v>
      </c>
      <c r="E2589" s="1">
        <v>834904.47</v>
      </c>
      <c r="F2589" s="6">
        <v>-0.26652617322635092</v>
      </c>
    </row>
    <row r="2590" spans="1:6" x14ac:dyDescent="0.25">
      <c r="A2590" s="24" t="s">
        <v>360</v>
      </c>
      <c r="B2590" s="1">
        <v>112000</v>
      </c>
      <c r="C2590" s="1">
        <v>72735.040000000008</v>
      </c>
      <c r="D2590" s="1">
        <v>0</v>
      </c>
      <c r="E2590" s="1">
        <v>72735.040000000008</v>
      </c>
      <c r="F2590" s="6">
        <v>0</v>
      </c>
    </row>
    <row r="2591" spans="1:6" x14ac:dyDescent="0.25">
      <c r="A2591" s="24" t="s">
        <v>417</v>
      </c>
      <c r="B2591" s="1">
        <v>12600</v>
      </c>
      <c r="C2591" s="1">
        <v>0</v>
      </c>
      <c r="D2591" s="1">
        <v>0</v>
      </c>
      <c r="E2591" s="1">
        <v>0</v>
      </c>
      <c r="F2591" s="6">
        <v>0</v>
      </c>
    </row>
    <row r="2592" spans="1:6" x14ac:dyDescent="0.25">
      <c r="A2592" s="24" t="s">
        <v>312</v>
      </c>
      <c r="B2592" s="1">
        <v>25088</v>
      </c>
      <c r="C2592" s="1">
        <v>14112</v>
      </c>
      <c r="D2592" s="1">
        <v>0</v>
      </c>
      <c r="E2592" s="1">
        <v>14112</v>
      </c>
      <c r="F2592" s="6">
        <v>0</v>
      </c>
    </row>
    <row r="2593" spans="1:6" x14ac:dyDescent="0.25">
      <c r="A2593" s="24" t="s">
        <v>313</v>
      </c>
      <c r="B2593" s="1">
        <v>512008.35</v>
      </c>
      <c r="C2593" s="1">
        <v>894370.58</v>
      </c>
      <c r="D2593" s="1">
        <v>-176837.38</v>
      </c>
      <c r="E2593" s="1">
        <v>717533.2</v>
      </c>
      <c r="F2593" s="6">
        <v>-0.19772271578968978</v>
      </c>
    </row>
    <row r="2594" spans="1:6" x14ac:dyDescent="0.25">
      <c r="A2594" s="24" t="s">
        <v>387</v>
      </c>
      <c r="B2594" s="1">
        <v>725470.62</v>
      </c>
      <c r="C2594" s="1">
        <v>659507.65</v>
      </c>
      <c r="D2594" s="1">
        <v>-119562.73</v>
      </c>
      <c r="E2594" s="1">
        <v>539944.92000000004</v>
      </c>
      <c r="F2594" s="6">
        <v>-0.1812908917735829</v>
      </c>
    </row>
    <row r="2595" spans="1:6" x14ac:dyDescent="0.25">
      <c r="A2595" s="24" t="s">
        <v>322</v>
      </c>
      <c r="B2595" s="1">
        <v>42086.28</v>
      </c>
      <c r="C2595" s="1">
        <v>0</v>
      </c>
      <c r="D2595" s="1">
        <v>0</v>
      </c>
      <c r="E2595" s="1">
        <v>0</v>
      </c>
      <c r="F2595" s="6">
        <v>0</v>
      </c>
    </row>
    <row r="2596" spans="1:6" x14ac:dyDescent="0.25">
      <c r="A2596" s="24" t="s">
        <v>349</v>
      </c>
      <c r="B2596" s="1">
        <v>0</v>
      </c>
      <c r="C2596" s="1">
        <v>10000</v>
      </c>
      <c r="D2596" s="1">
        <v>-2259</v>
      </c>
      <c r="E2596" s="1">
        <v>7741</v>
      </c>
      <c r="F2596" s="6">
        <v>-0.22589999999999999</v>
      </c>
    </row>
    <row r="2597" spans="1:6" x14ac:dyDescent="0.25">
      <c r="A2597" s="24" t="s">
        <v>408</v>
      </c>
      <c r="B2597" s="1">
        <v>28659.56</v>
      </c>
      <c r="C2597" s="1">
        <v>40478.720000000001</v>
      </c>
      <c r="D2597" s="1">
        <v>-16000</v>
      </c>
      <c r="E2597" s="1">
        <v>24478.720000000001</v>
      </c>
      <c r="F2597" s="6">
        <v>-0.39526941563369594</v>
      </c>
    </row>
    <row r="2598" spans="1:6" x14ac:dyDescent="0.25">
      <c r="A2598" s="23" t="s">
        <v>28</v>
      </c>
      <c r="B2598" s="1">
        <v>2303799.17</v>
      </c>
      <c r="C2598" s="1">
        <v>2070507.99</v>
      </c>
      <c r="D2598" s="1">
        <v>-361504.95</v>
      </c>
      <c r="E2598" s="1">
        <v>1709003.04</v>
      </c>
      <c r="F2598" s="6">
        <v>-0.1745972252925235</v>
      </c>
    </row>
    <row r="2599" spans="1:6" x14ac:dyDescent="0.25">
      <c r="A2599" s="24" t="s">
        <v>325</v>
      </c>
      <c r="B2599" s="1">
        <v>49624</v>
      </c>
      <c r="C2599" s="1">
        <v>49624</v>
      </c>
      <c r="D2599" s="1">
        <v>-49624</v>
      </c>
      <c r="E2599" s="1">
        <v>0</v>
      </c>
      <c r="F2599" s="6">
        <v>-1</v>
      </c>
    </row>
    <row r="2600" spans="1:6" x14ac:dyDescent="0.25">
      <c r="A2600" s="24" t="s">
        <v>314</v>
      </c>
      <c r="B2600" s="1">
        <v>2254175.17</v>
      </c>
      <c r="C2600" s="1">
        <v>2020883.99</v>
      </c>
      <c r="D2600" s="1">
        <v>-311880.95</v>
      </c>
      <c r="E2600" s="1">
        <v>1709003.04</v>
      </c>
      <c r="F2600" s="6">
        <v>-0.15432897263934484</v>
      </c>
    </row>
    <row r="2601" spans="1:6" x14ac:dyDescent="0.25">
      <c r="A2601" s="19" t="s">
        <v>89</v>
      </c>
      <c r="B2601" s="1">
        <v>12853000</v>
      </c>
      <c r="C2601" s="1">
        <v>12853000</v>
      </c>
      <c r="D2601" s="1">
        <v>-242600</v>
      </c>
      <c r="E2601" s="1">
        <v>12610400</v>
      </c>
      <c r="F2601" s="6">
        <v>-1.8874970823932156E-2</v>
      </c>
    </row>
    <row r="2602" spans="1:6" x14ac:dyDescent="0.25">
      <c r="A2602" s="21" t="s">
        <v>129</v>
      </c>
      <c r="B2602" s="1">
        <v>12853000</v>
      </c>
      <c r="C2602" s="1">
        <v>12853000</v>
      </c>
      <c r="D2602" s="1">
        <v>-242600</v>
      </c>
      <c r="E2602" s="1">
        <v>12610400</v>
      </c>
      <c r="F2602" s="6">
        <v>-1.8874970823932156E-2</v>
      </c>
    </row>
    <row r="2603" spans="1:6" x14ac:dyDescent="0.25">
      <c r="A2603" s="22" t="s">
        <v>159</v>
      </c>
      <c r="B2603" s="1">
        <v>12853000</v>
      </c>
      <c r="C2603" s="1">
        <v>12853000</v>
      </c>
      <c r="D2603" s="1">
        <v>-242600</v>
      </c>
      <c r="E2603" s="1">
        <v>12610400</v>
      </c>
      <c r="F2603" s="6">
        <v>-1.8874970823932156E-2</v>
      </c>
    </row>
    <row r="2604" spans="1:6" x14ac:dyDescent="0.25">
      <c r="A2604" s="23" t="s">
        <v>21</v>
      </c>
      <c r="B2604" s="1">
        <v>8483000</v>
      </c>
      <c r="C2604" s="1">
        <v>8730000</v>
      </c>
      <c r="D2604" s="1">
        <v>0</v>
      </c>
      <c r="E2604" s="1">
        <v>8730000</v>
      </c>
      <c r="F2604" s="6">
        <v>0</v>
      </c>
    </row>
    <row r="2605" spans="1:6" x14ac:dyDescent="0.25">
      <c r="A2605" s="24" t="s">
        <v>449</v>
      </c>
      <c r="B2605" s="1">
        <v>3483000</v>
      </c>
      <c r="C2605" s="1">
        <v>3730000</v>
      </c>
      <c r="D2605" s="1">
        <v>0</v>
      </c>
      <c r="E2605" s="1">
        <v>3730000</v>
      </c>
      <c r="F2605" s="6">
        <v>0</v>
      </c>
    </row>
    <row r="2606" spans="1:6" x14ac:dyDescent="0.25">
      <c r="A2606" s="24" t="s">
        <v>450</v>
      </c>
      <c r="B2606" s="1">
        <v>5000000</v>
      </c>
      <c r="C2606" s="1">
        <v>5000000</v>
      </c>
      <c r="D2606" s="1">
        <v>0</v>
      </c>
      <c r="E2606" s="1">
        <v>5000000</v>
      </c>
      <c r="F2606" s="6">
        <v>0</v>
      </c>
    </row>
    <row r="2607" spans="1:6" x14ac:dyDescent="0.25">
      <c r="A2607" s="23" t="s">
        <v>22</v>
      </c>
      <c r="B2607" s="1">
        <v>1200000</v>
      </c>
      <c r="C2607" s="1">
        <v>953000</v>
      </c>
      <c r="D2607" s="1">
        <v>-242600</v>
      </c>
      <c r="E2607" s="1">
        <v>710400</v>
      </c>
      <c r="F2607" s="6">
        <v>-0.25456453305351523</v>
      </c>
    </row>
    <row r="2608" spans="1:6" x14ac:dyDescent="0.25">
      <c r="A2608" s="24" t="s">
        <v>286</v>
      </c>
      <c r="B2608" s="1">
        <v>25000</v>
      </c>
      <c r="C2608" s="1">
        <v>25000</v>
      </c>
      <c r="D2608" s="1">
        <v>-25000</v>
      </c>
      <c r="E2608" s="1">
        <v>0</v>
      </c>
      <c r="F2608" s="6">
        <v>-1</v>
      </c>
    </row>
    <row r="2609" spans="1:6" x14ac:dyDescent="0.25">
      <c r="A2609" s="24" t="s">
        <v>451</v>
      </c>
      <c r="B2609" s="1">
        <v>12000</v>
      </c>
      <c r="C2609" s="1">
        <v>12000</v>
      </c>
      <c r="D2609" s="1">
        <v>-12000</v>
      </c>
      <c r="E2609" s="1">
        <v>0</v>
      </c>
      <c r="F2609" s="6">
        <v>-1</v>
      </c>
    </row>
    <row r="2610" spans="1:6" x14ac:dyDescent="0.25">
      <c r="A2610" s="24" t="s">
        <v>452</v>
      </c>
      <c r="B2610" s="1">
        <v>15000</v>
      </c>
      <c r="C2610" s="1">
        <v>15000</v>
      </c>
      <c r="D2610" s="1">
        <v>-15000</v>
      </c>
      <c r="E2610" s="1">
        <v>0</v>
      </c>
      <c r="F2610" s="6">
        <v>-1</v>
      </c>
    </row>
    <row r="2611" spans="1:6" x14ac:dyDescent="0.25">
      <c r="A2611" s="24" t="s">
        <v>383</v>
      </c>
      <c r="B2611" s="1">
        <v>160000</v>
      </c>
      <c r="C2611" s="1">
        <v>160000</v>
      </c>
      <c r="D2611" s="1">
        <v>-160000</v>
      </c>
      <c r="E2611" s="1">
        <v>0</v>
      </c>
      <c r="F2611" s="6">
        <v>-1</v>
      </c>
    </row>
    <row r="2612" spans="1:6" x14ac:dyDescent="0.25">
      <c r="A2612" s="24" t="s">
        <v>291</v>
      </c>
      <c r="B2612" s="1">
        <v>25000</v>
      </c>
      <c r="C2612" s="1">
        <v>25000</v>
      </c>
      <c r="D2612" s="1">
        <v>-25000</v>
      </c>
      <c r="E2612" s="1">
        <v>0</v>
      </c>
      <c r="F2612" s="6">
        <v>-1</v>
      </c>
    </row>
    <row r="2613" spans="1:6" x14ac:dyDescent="0.25">
      <c r="A2613" s="24" t="s">
        <v>337</v>
      </c>
      <c r="B2613" s="1">
        <v>955000</v>
      </c>
      <c r="C2613" s="1">
        <v>708000</v>
      </c>
      <c r="D2613" s="1">
        <v>0</v>
      </c>
      <c r="E2613" s="1">
        <v>708000</v>
      </c>
      <c r="F2613" s="6">
        <v>0</v>
      </c>
    </row>
    <row r="2614" spans="1:6" x14ac:dyDescent="0.25">
      <c r="A2614" s="24" t="s">
        <v>293</v>
      </c>
      <c r="B2614" s="1">
        <v>0</v>
      </c>
      <c r="C2614" s="1">
        <v>2400</v>
      </c>
      <c r="D2614" s="1">
        <v>0</v>
      </c>
      <c r="E2614" s="1">
        <v>2400</v>
      </c>
      <c r="F2614" s="6">
        <v>0</v>
      </c>
    </row>
    <row r="2615" spans="1:6" x14ac:dyDescent="0.25">
      <c r="A2615" s="24" t="s">
        <v>342</v>
      </c>
      <c r="B2615" s="1">
        <v>8000</v>
      </c>
      <c r="C2615" s="1">
        <v>5600</v>
      </c>
      <c r="D2615" s="1">
        <v>-5600</v>
      </c>
      <c r="E2615" s="1">
        <v>0</v>
      </c>
      <c r="F2615" s="6">
        <v>-1</v>
      </c>
    </row>
    <row r="2616" spans="1:6" x14ac:dyDescent="0.25">
      <c r="A2616" s="23" t="s">
        <v>24</v>
      </c>
      <c r="B2616" s="1">
        <v>55000</v>
      </c>
      <c r="C2616" s="1">
        <v>55000</v>
      </c>
      <c r="D2616" s="1">
        <v>0</v>
      </c>
      <c r="E2616" s="1">
        <v>55000</v>
      </c>
      <c r="F2616" s="6">
        <v>0</v>
      </c>
    </row>
    <row r="2617" spans="1:6" x14ac:dyDescent="0.25">
      <c r="A2617" s="24" t="s">
        <v>375</v>
      </c>
      <c r="B2617" s="1">
        <v>5000</v>
      </c>
      <c r="C2617" s="1">
        <v>5000</v>
      </c>
      <c r="D2617" s="1">
        <v>0</v>
      </c>
      <c r="E2617" s="1">
        <v>5000</v>
      </c>
      <c r="F2617" s="6">
        <v>0</v>
      </c>
    </row>
    <row r="2618" spans="1:6" x14ac:dyDescent="0.25">
      <c r="A2618" s="24" t="s">
        <v>453</v>
      </c>
      <c r="B2618" s="1">
        <v>50000</v>
      </c>
      <c r="C2618" s="1">
        <v>50000</v>
      </c>
      <c r="D2618" s="1">
        <v>0</v>
      </c>
      <c r="E2618" s="1">
        <v>50000</v>
      </c>
      <c r="F2618" s="6">
        <v>0</v>
      </c>
    </row>
    <row r="2619" spans="1:6" x14ac:dyDescent="0.25">
      <c r="A2619" s="23" t="s">
        <v>25</v>
      </c>
      <c r="B2619" s="1">
        <v>3115000</v>
      </c>
      <c r="C2619" s="1">
        <v>3115000</v>
      </c>
      <c r="D2619" s="1">
        <v>0</v>
      </c>
      <c r="E2619" s="1">
        <v>3115000</v>
      </c>
      <c r="F2619" s="6">
        <v>0</v>
      </c>
    </row>
    <row r="2620" spans="1:6" x14ac:dyDescent="0.25">
      <c r="A2620" s="24" t="s">
        <v>454</v>
      </c>
      <c r="B2620" s="1">
        <v>3115000</v>
      </c>
      <c r="C2620" s="1">
        <v>3115000</v>
      </c>
      <c r="D2620" s="1">
        <v>0</v>
      </c>
      <c r="E2620" s="1">
        <v>3115000</v>
      </c>
      <c r="F2620" s="6">
        <v>0</v>
      </c>
    </row>
    <row r="2621" spans="1:6" x14ac:dyDescent="0.25">
      <c r="A2621" s="19" t="s">
        <v>90</v>
      </c>
      <c r="B2621" s="1">
        <v>606092.28</v>
      </c>
      <c r="C2621" s="1">
        <v>606092.28</v>
      </c>
      <c r="D2621" s="1">
        <v>-434246.45</v>
      </c>
      <c r="E2621" s="1">
        <v>171845.83000000002</v>
      </c>
      <c r="F2621" s="6">
        <v>-0.71646919838675394</v>
      </c>
    </row>
    <row r="2622" spans="1:6" x14ac:dyDescent="0.25">
      <c r="A2622" s="21" t="s">
        <v>129</v>
      </c>
      <c r="B2622" s="1">
        <v>122661.24</v>
      </c>
      <c r="C2622" s="1">
        <v>122661.24</v>
      </c>
      <c r="D2622" s="1">
        <v>-85846.45</v>
      </c>
      <c r="E2622" s="1">
        <v>36814.790000000008</v>
      </c>
      <c r="F2622" s="6">
        <v>-0.69986615168736266</v>
      </c>
    </row>
    <row r="2623" spans="1:6" x14ac:dyDescent="0.25">
      <c r="A2623" s="22" t="s">
        <v>159</v>
      </c>
      <c r="B2623" s="1">
        <v>122661.24</v>
      </c>
      <c r="C2623" s="1">
        <v>122661.24</v>
      </c>
      <c r="D2623" s="1">
        <v>-85846.45</v>
      </c>
      <c r="E2623" s="1">
        <v>36814.790000000008</v>
      </c>
      <c r="F2623" s="6">
        <v>-0.69986615168736266</v>
      </c>
    </row>
    <row r="2624" spans="1:6" x14ac:dyDescent="0.25">
      <c r="A2624" s="23" t="s">
        <v>21</v>
      </c>
      <c r="B2624" s="1">
        <v>83476.08</v>
      </c>
      <c r="C2624" s="1">
        <v>83476.08</v>
      </c>
      <c r="D2624" s="1">
        <v>-66660.489999999991</v>
      </c>
      <c r="E2624" s="1">
        <v>16815.590000000004</v>
      </c>
      <c r="F2624" s="6">
        <v>-0.79855798211894935</v>
      </c>
    </row>
    <row r="2625" spans="1:6" x14ac:dyDescent="0.25">
      <c r="A2625" s="24" t="s">
        <v>442</v>
      </c>
      <c r="B2625" s="1">
        <v>54670</v>
      </c>
      <c r="C2625" s="1">
        <v>54670</v>
      </c>
      <c r="D2625" s="1">
        <v>-43625.49</v>
      </c>
      <c r="E2625" s="1">
        <v>11044.510000000002</v>
      </c>
      <c r="F2625" s="6">
        <v>-0.79797859886592282</v>
      </c>
    </row>
    <row r="2626" spans="1:6" x14ac:dyDescent="0.25">
      <c r="A2626" s="24" t="s">
        <v>309</v>
      </c>
      <c r="B2626" s="1">
        <v>28806.080000000002</v>
      </c>
      <c r="C2626" s="1">
        <v>28806.080000000002</v>
      </c>
      <c r="D2626" s="1">
        <v>-23035</v>
      </c>
      <c r="E2626" s="1">
        <v>5771.0800000000017</v>
      </c>
      <c r="F2626" s="6">
        <v>-0.79965757229029422</v>
      </c>
    </row>
    <row r="2627" spans="1:6" x14ac:dyDescent="0.25">
      <c r="A2627" s="23" t="s">
        <v>22</v>
      </c>
      <c r="B2627" s="1">
        <v>39185.160000000003</v>
      </c>
      <c r="C2627" s="1">
        <v>39185.160000000003</v>
      </c>
      <c r="D2627" s="1">
        <v>-19185.96</v>
      </c>
      <c r="E2627" s="1">
        <v>19999.200000000004</v>
      </c>
      <c r="F2627" s="6">
        <v>-0.48962311242317236</v>
      </c>
    </row>
    <row r="2628" spans="1:6" x14ac:dyDescent="0.25">
      <c r="A2628" s="24" t="s">
        <v>331</v>
      </c>
      <c r="B2628" s="1">
        <v>12285.16</v>
      </c>
      <c r="C2628" s="1">
        <v>12285.16</v>
      </c>
      <c r="D2628" s="1">
        <v>-12285.16</v>
      </c>
      <c r="E2628" s="1">
        <v>0</v>
      </c>
      <c r="F2628" s="6">
        <v>-1</v>
      </c>
    </row>
    <row r="2629" spans="1:6" x14ac:dyDescent="0.25">
      <c r="A2629" s="24" t="s">
        <v>283</v>
      </c>
      <c r="B2629" s="1">
        <v>4900</v>
      </c>
      <c r="C2629" s="1">
        <v>16566.830000000002</v>
      </c>
      <c r="D2629" s="1">
        <v>-4900.8</v>
      </c>
      <c r="E2629" s="1">
        <v>11666.030000000002</v>
      </c>
      <c r="F2629" s="6">
        <v>-0.29582002109033528</v>
      </c>
    </row>
    <row r="2630" spans="1:6" x14ac:dyDescent="0.25">
      <c r="A2630" s="24" t="s">
        <v>370</v>
      </c>
      <c r="B2630" s="1">
        <v>2000</v>
      </c>
      <c r="C2630" s="1">
        <v>2000</v>
      </c>
      <c r="D2630" s="1">
        <v>-2000</v>
      </c>
      <c r="E2630" s="1">
        <v>0</v>
      </c>
      <c r="F2630" s="6">
        <v>-1</v>
      </c>
    </row>
    <row r="2631" spans="1:6" x14ac:dyDescent="0.25">
      <c r="A2631" s="24" t="s">
        <v>455</v>
      </c>
      <c r="B2631" s="1">
        <v>20000</v>
      </c>
      <c r="C2631" s="1">
        <v>8333.17</v>
      </c>
      <c r="D2631" s="1">
        <v>0</v>
      </c>
      <c r="E2631" s="1">
        <v>8333.17</v>
      </c>
      <c r="F2631" s="6">
        <v>0</v>
      </c>
    </row>
    <row r="2632" spans="1:6" x14ac:dyDescent="0.25">
      <c r="A2632" s="21" t="s">
        <v>151</v>
      </c>
      <c r="B2632" s="1">
        <v>483431.04000000004</v>
      </c>
      <c r="C2632" s="1">
        <v>483431.04000000004</v>
      </c>
      <c r="D2632" s="1">
        <v>-348400</v>
      </c>
      <c r="E2632" s="1">
        <v>135031.04000000001</v>
      </c>
      <c r="F2632" s="6">
        <v>-0.72068189911843472</v>
      </c>
    </row>
    <row r="2633" spans="1:6" x14ac:dyDescent="0.25">
      <c r="A2633" s="22" t="s">
        <v>229</v>
      </c>
      <c r="B2633" s="1">
        <v>483431.04000000004</v>
      </c>
      <c r="C2633" s="1">
        <v>483431.04000000004</v>
      </c>
      <c r="D2633" s="1">
        <v>-348400</v>
      </c>
      <c r="E2633" s="1">
        <v>135031.04000000001</v>
      </c>
      <c r="F2633" s="6">
        <v>-0.72068189911843472</v>
      </c>
    </row>
    <row r="2634" spans="1:6" x14ac:dyDescent="0.25">
      <c r="A2634" s="23" t="s">
        <v>27</v>
      </c>
      <c r="B2634" s="1">
        <v>261931.04</v>
      </c>
      <c r="C2634" s="1">
        <v>261931.04</v>
      </c>
      <c r="D2634" s="1">
        <v>-177900</v>
      </c>
      <c r="E2634" s="1">
        <v>84031.040000000008</v>
      </c>
      <c r="F2634" s="6">
        <v>-0.67918639959586302</v>
      </c>
    </row>
    <row r="2635" spans="1:6" x14ac:dyDescent="0.25">
      <c r="A2635" s="24" t="s">
        <v>386</v>
      </c>
      <c r="B2635" s="1">
        <v>46709</v>
      </c>
      <c r="C2635" s="1">
        <v>46709</v>
      </c>
      <c r="D2635" s="1">
        <v>0</v>
      </c>
      <c r="E2635" s="1">
        <v>46709</v>
      </c>
      <c r="F2635" s="6">
        <v>0</v>
      </c>
    </row>
    <row r="2636" spans="1:6" x14ac:dyDescent="0.25">
      <c r="A2636" s="24" t="s">
        <v>456</v>
      </c>
      <c r="B2636" s="1">
        <v>5000</v>
      </c>
      <c r="C2636" s="1">
        <v>5000</v>
      </c>
      <c r="D2636" s="1">
        <v>-5000</v>
      </c>
      <c r="E2636" s="1">
        <v>0</v>
      </c>
      <c r="F2636" s="6">
        <v>-1</v>
      </c>
    </row>
    <row r="2637" spans="1:6" x14ac:dyDescent="0.25">
      <c r="A2637" s="24" t="s">
        <v>360</v>
      </c>
      <c r="B2637" s="1">
        <v>175322.04</v>
      </c>
      <c r="C2637" s="1">
        <v>175322.04</v>
      </c>
      <c r="D2637" s="1">
        <v>-150000</v>
      </c>
      <c r="E2637" s="1">
        <v>25322.040000000008</v>
      </c>
      <c r="F2637" s="6">
        <v>-0.85556841569947506</v>
      </c>
    </row>
    <row r="2638" spans="1:6" x14ac:dyDescent="0.25">
      <c r="A2638" s="24" t="s">
        <v>327</v>
      </c>
      <c r="B2638" s="1">
        <v>20000</v>
      </c>
      <c r="C2638" s="1">
        <v>20000</v>
      </c>
      <c r="D2638" s="1">
        <v>-20000</v>
      </c>
      <c r="E2638" s="1">
        <v>0</v>
      </c>
      <c r="F2638" s="6">
        <v>-1</v>
      </c>
    </row>
    <row r="2639" spans="1:6" x14ac:dyDescent="0.25">
      <c r="A2639" s="24" t="s">
        <v>387</v>
      </c>
      <c r="B2639" s="1">
        <v>12000</v>
      </c>
      <c r="C2639" s="1">
        <v>12000</v>
      </c>
      <c r="D2639" s="1">
        <v>0</v>
      </c>
      <c r="E2639" s="1">
        <v>12000</v>
      </c>
      <c r="F2639" s="6">
        <v>0</v>
      </c>
    </row>
    <row r="2640" spans="1:6" x14ac:dyDescent="0.25">
      <c r="A2640" s="24" t="s">
        <v>378</v>
      </c>
      <c r="B2640" s="1">
        <v>2900</v>
      </c>
      <c r="C2640" s="1">
        <v>2900</v>
      </c>
      <c r="D2640" s="1">
        <v>-2900</v>
      </c>
      <c r="E2640" s="1">
        <v>0</v>
      </c>
      <c r="F2640" s="6">
        <v>-1</v>
      </c>
    </row>
    <row r="2641" spans="1:6" x14ac:dyDescent="0.25">
      <c r="A2641" s="23" t="s">
        <v>28</v>
      </c>
      <c r="B2641" s="1">
        <v>221500</v>
      </c>
      <c r="C2641" s="1">
        <v>221500</v>
      </c>
      <c r="D2641" s="1">
        <v>-170500</v>
      </c>
      <c r="E2641" s="1">
        <v>51000</v>
      </c>
      <c r="F2641" s="6">
        <v>-0.76975169300225732</v>
      </c>
    </row>
    <row r="2642" spans="1:6" x14ac:dyDescent="0.25">
      <c r="A2642" s="24" t="s">
        <v>365</v>
      </c>
      <c r="B2642" s="1">
        <v>161000</v>
      </c>
      <c r="C2642" s="1">
        <v>161000</v>
      </c>
      <c r="D2642" s="1">
        <v>-110000</v>
      </c>
      <c r="E2642" s="1">
        <v>51000</v>
      </c>
      <c r="F2642" s="6">
        <v>-0.68322981366459623</v>
      </c>
    </row>
    <row r="2643" spans="1:6" x14ac:dyDescent="0.25">
      <c r="A2643" s="24" t="s">
        <v>325</v>
      </c>
      <c r="B2643" s="1">
        <v>60500</v>
      </c>
      <c r="C2643" s="1">
        <v>60500</v>
      </c>
      <c r="D2643" s="1">
        <v>-60500</v>
      </c>
      <c r="E2643" s="1">
        <v>0</v>
      </c>
      <c r="F2643" s="6">
        <v>-1</v>
      </c>
    </row>
    <row r="2644" spans="1:6" x14ac:dyDescent="0.25">
      <c r="A2644" s="19" t="s">
        <v>91</v>
      </c>
      <c r="B2644" s="1">
        <v>107482271.31999999</v>
      </c>
      <c r="C2644" s="1">
        <v>107375876.02000001</v>
      </c>
      <c r="D2644" s="1">
        <v>-10849094.75</v>
      </c>
      <c r="E2644" s="1">
        <v>96526781.269999996</v>
      </c>
      <c r="F2644" s="6">
        <v>-0.10103847486170199</v>
      </c>
    </row>
    <row r="2645" spans="1:6" x14ac:dyDescent="0.25">
      <c r="A2645" s="21" t="s">
        <v>129</v>
      </c>
      <c r="B2645" s="1">
        <v>61877135.390000001</v>
      </c>
      <c r="C2645" s="1">
        <v>61770740.090000004</v>
      </c>
      <c r="D2645" s="1">
        <v>-13992682.66</v>
      </c>
      <c r="E2645" s="1">
        <v>47778057.43</v>
      </c>
      <c r="F2645" s="6">
        <v>-0.22652606459972235</v>
      </c>
    </row>
    <row r="2646" spans="1:6" x14ac:dyDescent="0.25">
      <c r="A2646" s="22" t="s">
        <v>159</v>
      </c>
      <c r="B2646" s="1">
        <v>61877135.390000001</v>
      </c>
      <c r="C2646" s="1">
        <v>61770740.090000004</v>
      </c>
      <c r="D2646" s="1">
        <v>-13992682.66</v>
      </c>
      <c r="E2646" s="1">
        <v>47778057.43</v>
      </c>
      <c r="F2646" s="6">
        <v>-0.22652606459972235</v>
      </c>
    </row>
    <row r="2647" spans="1:6" x14ac:dyDescent="0.25">
      <c r="A2647" s="23" t="s">
        <v>22</v>
      </c>
      <c r="B2647" s="1">
        <v>652420</v>
      </c>
      <c r="C2647" s="1">
        <v>653741.6</v>
      </c>
      <c r="D2647" s="1">
        <v>-563741.6</v>
      </c>
      <c r="E2647" s="1">
        <v>90000</v>
      </c>
      <c r="F2647" s="6">
        <v>-0.86233092708189285</v>
      </c>
    </row>
    <row r="2648" spans="1:6" x14ac:dyDescent="0.25">
      <c r="A2648" s="24" t="s">
        <v>283</v>
      </c>
      <c r="B2648" s="1">
        <v>2100</v>
      </c>
      <c r="C2648" s="1">
        <v>2100</v>
      </c>
      <c r="D2648" s="1">
        <v>-2100</v>
      </c>
      <c r="E2648" s="1">
        <v>0</v>
      </c>
      <c r="F2648" s="6">
        <v>-1</v>
      </c>
    </row>
    <row r="2649" spans="1:6" x14ac:dyDescent="0.25">
      <c r="A2649" s="24" t="s">
        <v>390</v>
      </c>
      <c r="B2649" s="1">
        <v>320</v>
      </c>
      <c r="C2649" s="1">
        <v>320</v>
      </c>
      <c r="D2649" s="1">
        <v>-320</v>
      </c>
      <c r="E2649" s="1">
        <v>0</v>
      </c>
      <c r="F2649" s="6">
        <v>-1</v>
      </c>
    </row>
    <row r="2650" spans="1:6" x14ac:dyDescent="0.25">
      <c r="A2650" s="24" t="s">
        <v>289</v>
      </c>
      <c r="B2650" s="1">
        <v>650000</v>
      </c>
      <c r="C2650" s="1">
        <v>650000</v>
      </c>
      <c r="D2650" s="1">
        <v>-560000</v>
      </c>
      <c r="E2650" s="1">
        <v>90000</v>
      </c>
      <c r="F2650" s="6">
        <v>-0.86153846153846159</v>
      </c>
    </row>
    <row r="2651" spans="1:6" x14ac:dyDescent="0.25">
      <c r="A2651" s="24" t="s">
        <v>383</v>
      </c>
      <c r="B2651" s="1">
        <v>0</v>
      </c>
      <c r="C2651" s="1">
        <v>1321.6</v>
      </c>
      <c r="D2651" s="1">
        <v>-1321.6</v>
      </c>
      <c r="E2651" s="1">
        <v>0</v>
      </c>
      <c r="F2651" s="6">
        <v>-1</v>
      </c>
    </row>
    <row r="2652" spans="1:6" x14ac:dyDescent="0.25">
      <c r="A2652" s="23" t="s">
        <v>23</v>
      </c>
      <c r="B2652" s="1">
        <v>47854393.219999999</v>
      </c>
      <c r="C2652" s="1">
        <v>47854393.219999999</v>
      </c>
      <c r="D2652" s="1">
        <v>-10652710.300000001</v>
      </c>
      <c r="E2652" s="1">
        <v>37201682.920000002</v>
      </c>
      <c r="F2652" s="6">
        <v>-0.22260673646046494</v>
      </c>
    </row>
    <row r="2653" spans="1:6" x14ac:dyDescent="0.25">
      <c r="A2653" s="24" t="s">
        <v>457</v>
      </c>
      <c r="B2653" s="1">
        <v>1327109.6000000001</v>
      </c>
      <c r="C2653" s="1">
        <v>1327109.6000000001</v>
      </c>
      <c r="D2653" s="1">
        <v>-37874.65</v>
      </c>
      <c r="E2653" s="1">
        <v>1289234.9500000002</v>
      </c>
      <c r="F2653" s="6">
        <v>-2.8539202790786835E-2</v>
      </c>
    </row>
    <row r="2654" spans="1:6" x14ac:dyDescent="0.25">
      <c r="A2654" s="24" t="s">
        <v>458</v>
      </c>
      <c r="B2654" s="1">
        <v>45017521.619999997</v>
      </c>
      <c r="C2654" s="1">
        <v>45017521.619999997</v>
      </c>
      <c r="D2654" s="1">
        <v>-10614835.65</v>
      </c>
      <c r="E2654" s="1">
        <v>34402685.969999999</v>
      </c>
      <c r="F2654" s="6">
        <v>-0.23579342593760499</v>
      </c>
    </row>
    <row r="2655" spans="1:6" x14ac:dyDescent="0.25">
      <c r="A2655" s="24" t="s">
        <v>459</v>
      </c>
      <c r="B2655" s="1">
        <v>1509762</v>
      </c>
      <c r="C2655" s="1">
        <v>1509762</v>
      </c>
      <c r="D2655" s="1">
        <v>0</v>
      </c>
      <c r="E2655" s="1">
        <v>1509762</v>
      </c>
      <c r="F2655" s="6">
        <v>0</v>
      </c>
    </row>
    <row r="2656" spans="1:6" x14ac:dyDescent="0.25">
      <c r="A2656" s="23" t="s">
        <v>24</v>
      </c>
      <c r="B2656" s="1">
        <v>4940322.17</v>
      </c>
      <c r="C2656" s="1">
        <v>4832605.2700000005</v>
      </c>
      <c r="D2656" s="1">
        <v>-2086230.76</v>
      </c>
      <c r="E2656" s="1">
        <v>2746374.5100000002</v>
      </c>
      <c r="F2656" s="6">
        <v>-0.43169897879948299</v>
      </c>
    </row>
    <row r="2657" spans="1:6" x14ac:dyDescent="0.25">
      <c r="A2657" s="24" t="s">
        <v>343</v>
      </c>
      <c r="B2657" s="1">
        <v>2400</v>
      </c>
      <c r="C2657" s="1">
        <v>2400</v>
      </c>
      <c r="D2657" s="1">
        <v>-2400</v>
      </c>
      <c r="E2657" s="1">
        <v>0</v>
      </c>
      <c r="F2657" s="6">
        <v>-1</v>
      </c>
    </row>
    <row r="2658" spans="1:6" x14ac:dyDescent="0.25">
      <c r="A2658" s="24" t="s">
        <v>344</v>
      </c>
      <c r="B2658" s="1">
        <v>781922.17</v>
      </c>
      <c r="C2658" s="1">
        <v>781922.17</v>
      </c>
      <c r="D2658" s="1">
        <v>322169.24</v>
      </c>
      <c r="E2658" s="1">
        <v>1104091.4100000001</v>
      </c>
      <c r="F2658" s="6">
        <v>0.4120221325864184</v>
      </c>
    </row>
    <row r="2659" spans="1:6" x14ac:dyDescent="0.25">
      <c r="A2659" s="24" t="s">
        <v>375</v>
      </c>
      <c r="B2659" s="1">
        <v>6000</v>
      </c>
      <c r="C2659" s="1">
        <v>6000</v>
      </c>
      <c r="D2659" s="1">
        <v>-6000</v>
      </c>
      <c r="E2659" s="1">
        <v>0</v>
      </c>
      <c r="F2659" s="6">
        <v>-1</v>
      </c>
    </row>
    <row r="2660" spans="1:6" x14ac:dyDescent="0.25">
      <c r="A2660" s="24" t="s">
        <v>460</v>
      </c>
      <c r="B2660" s="1">
        <v>4150000</v>
      </c>
      <c r="C2660" s="1">
        <v>4042283.1</v>
      </c>
      <c r="D2660" s="1">
        <v>-2400000</v>
      </c>
      <c r="E2660" s="1">
        <v>1642283.1</v>
      </c>
      <c r="F2660" s="6">
        <v>-0.59372387846858132</v>
      </c>
    </row>
    <row r="2661" spans="1:6" x14ac:dyDescent="0.25">
      <c r="A2661" s="23" t="s">
        <v>25</v>
      </c>
      <c r="B2661" s="1">
        <v>8030000</v>
      </c>
      <c r="C2661" s="1">
        <v>8030000</v>
      </c>
      <c r="D2661" s="1">
        <v>-370000</v>
      </c>
      <c r="E2661" s="1">
        <v>7660000</v>
      </c>
      <c r="F2661" s="6">
        <v>-4.6077210460772101E-2</v>
      </c>
    </row>
    <row r="2662" spans="1:6" x14ac:dyDescent="0.25">
      <c r="A2662" s="24" t="s">
        <v>461</v>
      </c>
      <c r="B2662" s="1">
        <v>0</v>
      </c>
      <c r="C2662" s="1">
        <v>4300000</v>
      </c>
      <c r="D2662" s="1">
        <v>0</v>
      </c>
      <c r="E2662" s="1">
        <v>4300000</v>
      </c>
      <c r="F2662" s="6">
        <v>0</v>
      </c>
    </row>
    <row r="2663" spans="1:6" x14ac:dyDescent="0.25">
      <c r="A2663" s="24" t="s">
        <v>462</v>
      </c>
      <c r="B2663" s="1">
        <v>0</v>
      </c>
      <c r="C2663" s="1">
        <v>1680000</v>
      </c>
      <c r="D2663" s="1">
        <v>0</v>
      </c>
      <c r="E2663" s="1">
        <v>1680000</v>
      </c>
      <c r="F2663" s="6">
        <v>0</v>
      </c>
    </row>
    <row r="2664" spans="1:6" x14ac:dyDescent="0.25">
      <c r="A2664" s="24" t="s">
        <v>441</v>
      </c>
      <c r="B2664" s="1">
        <v>1680000</v>
      </c>
      <c r="C2664" s="1">
        <v>1680000</v>
      </c>
      <c r="D2664" s="1">
        <v>0</v>
      </c>
      <c r="E2664" s="1">
        <v>1680000</v>
      </c>
      <c r="F2664" s="6">
        <v>0</v>
      </c>
    </row>
    <row r="2665" spans="1:6" x14ac:dyDescent="0.25">
      <c r="A2665" s="24" t="s">
        <v>463</v>
      </c>
      <c r="B2665" s="1">
        <v>6350000</v>
      </c>
      <c r="C2665" s="1">
        <v>370000</v>
      </c>
      <c r="D2665" s="1">
        <v>-370000</v>
      </c>
      <c r="E2665" s="1">
        <v>0</v>
      </c>
      <c r="F2665" s="6">
        <v>-1</v>
      </c>
    </row>
    <row r="2666" spans="1:6" x14ac:dyDescent="0.25">
      <c r="A2666" s="23" t="s">
        <v>30</v>
      </c>
      <c r="B2666" s="1">
        <v>400000</v>
      </c>
      <c r="C2666" s="1">
        <v>400000</v>
      </c>
      <c r="D2666" s="1">
        <v>-320000</v>
      </c>
      <c r="E2666" s="1">
        <v>80000</v>
      </c>
      <c r="F2666" s="6">
        <v>-0.8</v>
      </c>
    </row>
    <row r="2667" spans="1:6" x14ac:dyDescent="0.25">
      <c r="A2667" s="24" t="s">
        <v>464</v>
      </c>
      <c r="B2667" s="1">
        <v>400000</v>
      </c>
      <c r="C2667" s="1">
        <v>400000</v>
      </c>
      <c r="D2667" s="1">
        <v>-320000</v>
      </c>
      <c r="E2667" s="1">
        <v>80000</v>
      </c>
      <c r="F2667" s="6">
        <v>-0.8</v>
      </c>
    </row>
    <row r="2668" spans="1:6" x14ac:dyDescent="0.25">
      <c r="A2668" s="21" t="s">
        <v>151</v>
      </c>
      <c r="B2668" s="1">
        <v>45605135.93</v>
      </c>
      <c r="C2668" s="1">
        <v>45605135.93</v>
      </c>
      <c r="D2668" s="1">
        <v>3143587.9099999997</v>
      </c>
      <c r="E2668" s="1">
        <v>48748723.840000004</v>
      </c>
      <c r="F2668" s="6">
        <v>6.8930567706785031E-2</v>
      </c>
    </row>
    <row r="2669" spans="1:6" x14ac:dyDescent="0.25">
      <c r="A2669" s="22" t="s">
        <v>230</v>
      </c>
      <c r="B2669" s="1">
        <v>45605135.93</v>
      </c>
      <c r="C2669" s="1">
        <v>45605135.93</v>
      </c>
      <c r="D2669" s="1">
        <v>3143587.9099999997</v>
      </c>
      <c r="E2669" s="1">
        <v>48748723.840000004</v>
      </c>
      <c r="F2669" s="6">
        <v>6.8930567706785031E-2</v>
      </c>
    </row>
    <row r="2670" spans="1:6" x14ac:dyDescent="0.25">
      <c r="A2670" s="23" t="s">
        <v>27</v>
      </c>
      <c r="B2670" s="1">
        <v>500000</v>
      </c>
      <c r="C2670" s="1">
        <v>500000</v>
      </c>
      <c r="D2670" s="1">
        <v>-500000</v>
      </c>
      <c r="E2670" s="1">
        <v>0</v>
      </c>
      <c r="F2670" s="6">
        <v>-1</v>
      </c>
    </row>
    <row r="2671" spans="1:6" x14ac:dyDescent="0.25">
      <c r="A2671" s="24" t="s">
        <v>312</v>
      </c>
      <c r="B2671" s="1">
        <v>500000</v>
      </c>
      <c r="C2671" s="1">
        <v>500000</v>
      </c>
      <c r="D2671" s="1">
        <v>-500000</v>
      </c>
      <c r="E2671" s="1">
        <v>0</v>
      </c>
      <c r="F2671" s="6">
        <v>-1</v>
      </c>
    </row>
    <row r="2672" spans="1:6" x14ac:dyDescent="0.25">
      <c r="A2672" s="23" t="s">
        <v>29</v>
      </c>
      <c r="B2672" s="1">
        <v>45105135.93</v>
      </c>
      <c r="C2672" s="1">
        <v>45105135.93</v>
      </c>
      <c r="D2672" s="1">
        <v>3643587.9099999997</v>
      </c>
      <c r="E2672" s="1">
        <v>48748723.840000004</v>
      </c>
      <c r="F2672" s="6">
        <v>8.0779889803560115E-2</v>
      </c>
    </row>
    <row r="2673" spans="1:6" x14ac:dyDescent="0.25">
      <c r="A2673" s="24" t="s">
        <v>465</v>
      </c>
      <c r="B2673" s="1">
        <v>16309720.710000001</v>
      </c>
      <c r="C2673" s="1">
        <v>16309720.710000001</v>
      </c>
      <c r="D2673" s="1">
        <v>706348.07</v>
      </c>
      <c r="E2673" s="1">
        <v>17016068.780000001</v>
      </c>
      <c r="F2673" s="6">
        <v>4.3308409908387691E-2</v>
      </c>
    </row>
    <row r="2674" spans="1:6" x14ac:dyDescent="0.25">
      <c r="A2674" s="24" t="s">
        <v>466</v>
      </c>
      <c r="B2674" s="1">
        <v>28795415.219999999</v>
      </c>
      <c r="C2674" s="1">
        <v>23484695.219999999</v>
      </c>
      <c r="D2674" s="1">
        <v>2937239.84</v>
      </c>
      <c r="E2674" s="1">
        <v>26421935.059999999</v>
      </c>
      <c r="F2674" s="6">
        <v>0.12507038360449288</v>
      </c>
    </row>
    <row r="2675" spans="1:6" x14ac:dyDescent="0.25">
      <c r="A2675" s="24" t="s">
        <v>467</v>
      </c>
      <c r="B2675" s="1">
        <v>0</v>
      </c>
      <c r="C2675" s="1">
        <v>5310720</v>
      </c>
      <c r="D2675" s="1">
        <v>0</v>
      </c>
      <c r="E2675" s="1">
        <v>5310720</v>
      </c>
      <c r="F2675" s="6">
        <v>0</v>
      </c>
    </row>
    <row r="2676" spans="1:6" x14ac:dyDescent="0.25">
      <c r="A2676" s="19" t="s">
        <v>92</v>
      </c>
      <c r="B2676" s="1">
        <v>166000</v>
      </c>
      <c r="C2676" s="1">
        <v>166000</v>
      </c>
      <c r="D2676" s="1">
        <v>-81000</v>
      </c>
      <c r="E2676" s="1">
        <v>85000</v>
      </c>
      <c r="F2676" s="6">
        <v>-0.48795180722891568</v>
      </c>
    </row>
    <row r="2677" spans="1:6" x14ac:dyDescent="0.25">
      <c r="A2677" s="21" t="s">
        <v>129</v>
      </c>
      <c r="B2677" s="1">
        <v>1000</v>
      </c>
      <c r="C2677" s="1">
        <v>1000</v>
      </c>
      <c r="D2677" s="1">
        <v>-1000</v>
      </c>
      <c r="E2677" s="1">
        <v>0</v>
      </c>
      <c r="F2677" s="6">
        <v>-1</v>
      </c>
    </row>
    <row r="2678" spans="1:6" x14ac:dyDescent="0.25">
      <c r="A2678" s="22" t="s">
        <v>159</v>
      </c>
      <c r="B2678" s="1">
        <v>1000</v>
      </c>
      <c r="C2678" s="1">
        <v>1000</v>
      </c>
      <c r="D2678" s="1">
        <v>-1000</v>
      </c>
      <c r="E2678" s="1">
        <v>0</v>
      </c>
      <c r="F2678" s="6">
        <v>-1</v>
      </c>
    </row>
    <row r="2679" spans="1:6" x14ac:dyDescent="0.25">
      <c r="A2679" s="23" t="s">
        <v>22</v>
      </c>
      <c r="B2679" s="1">
        <v>1000</v>
      </c>
      <c r="C2679" s="1">
        <v>1000</v>
      </c>
      <c r="D2679" s="1">
        <v>-1000</v>
      </c>
      <c r="E2679" s="1">
        <v>0</v>
      </c>
      <c r="F2679" s="6">
        <v>-1</v>
      </c>
    </row>
    <row r="2680" spans="1:6" x14ac:dyDescent="0.25">
      <c r="A2680" s="24" t="s">
        <v>291</v>
      </c>
      <c r="B2680" s="1">
        <v>1000</v>
      </c>
      <c r="C2680" s="1">
        <v>1000</v>
      </c>
      <c r="D2680" s="1">
        <v>-1000</v>
      </c>
      <c r="E2680" s="1">
        <v>0</v>
      </c>
      <c r="F2680" s="6">
        <v>-1</v>
      </c>
    </row>
    <row r="2681" spans="1:6" x14ac:dyDescent="0.25">
      <c r="A2681" s="21" t="s">
        <v>151</v>
      </c>
      <c r="B2681" s="1">
        <v>165000</v>
      </c>
      <c r="C2681" s="1">
        <v>165000</v>
      </c>
      <c r="D2681" s="1">
        <v>-80000</v>
      </c>
      <c r="E2681" s="1">
        <v>85000</v>
      </c>
      <c r="F2681" s="6">
        <v>-0.48484848484848486</v>
      </c>
    </row>
    <row r="2682" spans="1:6" x14ac:dyDescent="0.25">
      <c r="A2682" s="22" t="s">
        <v>231</v>
      </c>
      <c r="B2682" s="1">
        <v>165000</v>
      </c>
      <c r="C2682" s="1">
        <v>165000</v>
      </c>
      <c r="D2682" s="1">
        <v>-80000</v>
      </c>
      <c r="E2682" s="1">
        <v>85000</v>
      </c>
      <c r="F2682" s="6">
        <v>-0.48484848484848486</v>
      </c>
    </row>
    <row r="2683" spans="1:6" x14ac:dyDescent="0.25">
      <c r="A2683" s="23" t="s">
        <v>27</v>
      </c>
      <c r="B2683" s="1">
        <v>145000</v>
      </c>
      <c r="C2683" s="1">
        <v>145000</v>
      </c>
      <c r="D2683" s="1">
        <v>-60000</v>
      </c>
      <c r="E2683" s="1">
        <v>85000</v>
      </c>
      <c r="F2683" s="6">
        <v>-0.41379310344827586</v>
      </c>
    </row>
    <row r="2684" spans="1:6" x14ac:dyDescent="0.25">
      <c r="A2684" s="24" t="s">
        <v>321</v>
      </c>
      <c r="B2684" s="1">
        <v>85000</v>
      </c>
      <c r="C2684" s="1">
        <v>85000</v>
      </c>
      <c r="D2684" s="1">
        <v>0</v>
      </c>
      <c r="E2684" s="1">
        <v>85000</v>
      </c>
      <c r="F2684" s="6">
        <v>0</v>
      </c>
    </row>
    <row r="2685" spans="1:6" x14ac:dyDescent="0.25">
      <c r="A2685" s="24" t="s">
        <v>424</v>
      </c>
      <c r="B2685" s="1">
        <v>10000</v>
      </c>
      <c r="C2685" s="1">
        <v>10000</v>
      </c>
      <c r="D2685" s="1">
        <v>-10000</v>
      </c>
      <c r="E2685" s="1">
        <v>0</v>
      </c>
      <c r="F2685" s="6">
        <v>-1</v>
      </c>
    </row>
    <row r="2686" spans="1:6" x14ac:dyDescent="0.25">
      <c r="A2686" s="24" t="s">
        <v>403</v>
      </c>
      <c r="B2686" s="1">
        <v>20000</v>
      </c>
      <c r="C2686" s="1">
        <v>20000</v>
      </c>
      <c r="D2686" s="1">
        <v>-20000</v>
      </c>
      <c r="E2686" s="1">
        <v>0</v>
      </c>
      <c r="F2686" s="6">
        <v>-1</v>
      </c>
    </row>
    <row r="2687" spans="1:6" x14ac:dyDescent="0.25">
      <c r="A2687" s="24" t="s">
        <v>312</v>
      </c>
      <c r="B2687" s="1">
        <v>30000</v>
      </c>
      <c r="C2687" s="1">
        <v>30000</v>
      </c>
      <c r="D2687" s="1">
        <v>-30000</v>
      </c>
      <c r="E2687" s="1">
        <v>0</v>
      </c>
      <c r="F2687" s="6">
        <v>-1</v>
      </c>
    </row>
    <row r="2688" spans="1:6" x14ac:dyDescent="0.25">
      <c r="A2688" s="23" t="s">
        <v>28</v>
      </c>
      <c r="B2688" s="1">
        <v>20000</v>
      </c>
      <c r="C2688" s="1">
        <v>20000</v>
      </c>
      <c r="D2688" s="1">
        <v>-20000</v>
      </c>
      <c r="E2688" s="1">
        <v>0</v>
      </c>
      <c r="F2688" s="6">
        <v>-1</v>
      </c>
    </row>
    <row r="2689" spans="1:6" x14ac:dyDescent="0.25">
      <c r="A2689" s="24" t="s">
        <v>314</v>
      </c>
      <c r="B2689" s="1">
        <v>20000</v>
      </c>
      <c r="C2689" s="1">
        <v>20000</v>
      </c>
      <c r="D2689" s="1">
        <v>-20000</v>
      </c>
      <c r="E2689" s="1">
        <v>0</v>
      </c>
      <c r="F2689" s="6">
        <v>-1</v>
      </c>
    </row>
    <row r="2690" spans="1:6" x14ac:dyDescent="0.25">
      <c r="A2690" s="19" t="s">
        <v>93</v>
      </c>
      <c r="B2690" s="1">
        <v>6650357.3900000015</v>
      </c>
      <c r="C2690" s="1">
        <v>6636822.8000000007</v>
      </c>
      <c r="D2690" s="1">
        <v>-1045610.39</v>
      </c>
      <c r="E2690" s="1">
        <v>5591212.4100000001</v>
      </c>
      <c r="F2690" s="6">
        <v>-0.15754682948594015</v>
      </c>
    </row>
    <row r="2691" spans="1:6" x14ac:dyDescent="0.25">
      <c r="A2691" s="21" t="s">
        <v>129</v>
      </c>
      <c r="B2691" s="1">
        <v>5572598.7200000016</v>
      </c>
      <c r="C2691" s="1">
        <v>5559064.1300000008</v>
      </c>
      <c r="D2691" s="1">
        <v>-119896.58</v>
      </c>
      <c r="E2691" s="1">
        <v>5439167.5500000007</v>
      </c>
      <c r="F2691" s="6">
        <v>-2.1567763421358476E-2</v>
      </c>
    </row>
    <row r="2692" spans="1:6" x14ac:dyDescent="0.25">
      <c r="A2692" s="22" t="s">
        <v>159</v>
      </c>
      <c r="B2692" s="1">
        <v>794292.19</v>
      </c>
      <c r="C2692" s="1">
        <v>794292.19</v>
      </c>
      <c r="D2692" s="1">
        <v>0</v>
      </c>
      <c r="E2692" s="1">
        <v>794292.19</v>
      </c>
      <c r="F2692" s="6">
        <v>0</v>
      </c>
    </row>
    <row r="2693" spans="1:6" x14ac:dyDescent="0.25">
      <c r="A2693" s="23" t="s">
        <v>21</v>
      </c>
      <c r="B2693" s="1">
        <v>142372.19</v>
      </c>
      <c r="C2693" s="1">
        <v>6204</v>
      </c>
      <c r="D2693" s="1">
        <v>0</v>
      </c>
      <c r="E2693" s="1">
        <v>6204</v>
      </c>
      <c r="F2693" s="6">
        <v>0</v>
      </c>
    </row>
    <row r="2694" spans="1:6" x14ac:dyDescent="0.25">
      <c r="A2694" s="24" t="s">
        <v>442</v>
      </c>
      <c r="B2694" s="1">
        <v>142372.19</v>
      </c>
      <c r="C2694" s="1">
        <v>6204</v>
      </c>
      <c r="D2694" s="1">
        <v>0</v>
      </c>
      <c r="E2694" s="1">
        <v>6204</v>
      </c>
      <c r="F2694" s="6">
        <v>0</v>
      </c>
    </row>
    <row r="2695" spans="1:6" x14ac:dyDescent="0.25">
      <c r="A2695" s="23" t="s">
        <v>22</v>
      </c>
      <c r="B2695" s="1">
        <v>651100</v>
      </c>
      <c r="C2695" s="1">
        <v>787458.19</v>
      </c>
      <c r="D2695" s="1">
        <v>0</v>
      </c>
      <c r="E2695" s="1">
        <v>787458.19</v>
      </c>
      <c r="F2695" s="6">
        <v>0</v>
      </c>
    </row>
    <row r="2696" spans="1:6" x14ac:dyDescent="0.25">
      <c r="A2696" s="24" t="s">
        <v>329</v>
      </c>
      <c r="B2696" s="1">
        <v>6000</v>
      </c>
      <c r="C2696" s="1">
        <v>3000</v>
      </c>
      <c r="D2696" s="1">
        <v>0</v>
      </c>
      <c r="E2696" s="1">
        <v>3000</v>
      </c>
      <c r="F2696" s="6">
        <v>0</v>
      </c>
    </row>
    <row r="2697" spans="1:6" x14ac:dyDescent="0.25">
      <c r="A2697" s="24" t="s">
        <v>330</v>
      </c>
      <c r="B2697" s="1">
        <v>37500</v>
      </c>
      <c r="C2697" s="1">
        <v>38500</v>
      </c>
      <c r="D2697" s="1">
        <v>0</v>
      </c>
      <c r="E2697" s="1">
        <v>38500</v>
      </c>
      <c r="F2697" s="6">
        <v>0</v>
      </c>
    </row>
    <row r="2698" spans="1:6" x14ac:dyDescent="0.25">
      <c r="A2698" s="24" t="s">
        <v>281</v>
      </c>
      <c r="B2698" s="1">
        <v>500</v>
      </c>
      <c r="C2698" s="1">
        <v>180</v>
      </c>
      <c r="D2698" s="1">
        <v>0</v>
      </c>
      <c r="E2698" s="1">
        <v>180</v>
      </c>
      <c r="F2698" s="6">
        <v>0</v>
      </c>
    </row>
    <row r="2699" spans="1:6" x14ac:dyDescent="0.25">
      <c r="A2699" s="24" t="s">
        <v>332</v>
      </c>
      <c r="B2699" s="1">
        <v>81500</v>
      </c>
      <c r="C2699" s="1">
        <v>76299.55</v>
      </c>
      <c r="D2699" s="1">
        <v>0</v>
      </c>
      <c r="E2699" s="1">
        <v>76299.55</v>
      </c>
      <c r="F2699" s="6">
        <v>0</v>
      </c>
    </row>
    <row r="2700" spans="1:6" x14ac:dyDescent="0.25">
      <c r="A2700" s="24" t="s">
        <v>283</v>
      </c>
      <c r="B2700" s="1">
        <v>0</v>
      </c>
      <c r="C2700" s="1">
        <v>768.73</v>
      </c>
      <c r="D2700" s="1">
        <v>0</v>
      </c>
      <c r="E2700" s="1">
        <v>768.73</v>
      </c>
      <c r="F2700" s="6">
        <v>0</v>
      </c>
    </row>
    <row r="2701" spans="1:6" x14ac:dyDescent="0.25">
      <c r="A2701" s="24" t="s">
        <v>369</v>
      </c>
      <c r="B2701" s="1">
        <v>1200</v>
      </c>
      <c r="C2701" s="1">
        <v>0</v>
      </c>
      <c r="D2701" s="1">
        <v>0</v>
      </c>
      <c r="E2701" s="1">
        <v>0</v>
      </c>
      <c r="F2701" s="6">
        <v>0</v>
      </c>
    </row>
    <row r="2702" spans="1:6" x14ac:dyDescent="0.25">
      <c r="A2702" s="24" t="s">
        <v>333</v>
      </c>
      <c r="B2702" s="1">
        <v>134000</v>
      </c>
      <c r="C2702" s="1">
        <v>154278.68</v>
      </c>
      <c r="D2702" s="1">
        <v>0</v>
      </c>
      <c r="E2702" s="1">
        <v>154278.68</v>
      </c>
      <c r="F2702" s="6">
        <v>0</v>
      </c>
    </row>
    <row r="2703" spans="1:6" x14ac:dyDescent="0.25">
      <c r="A2703" s="24" t="s">
        <v>334</v>
      </c>
      <c r="B2703" s="1">
        <v>93000</v>
      </c>
      <c r="C2703" s="1">
        <v>85609.45</v>
      </c>
      <c r="D2703" s="1">
        <v>0</v>
      </c>
      <c r="E2703" s="1">
        <v>85609.45</v>
      </c>
      <c r="F2703" s="6">
        <v>0</v>
      </c>
    </row>
    <row r="2704" spans="1:6" x14ac:dyDescent="0.25">
      <c r="A2704" s="24" t="s">
        <v>468</v>
      </c>
      <c r="B2704" s="1">
        <v>0</v>
      </c>
      <c r="C2704" s="1">
        <v>7056</v>
      </c>
      <c r="D2704" s="1">
        <v>0</v>
      </c>
      <c r="E2704" s="1">
        <v>7056</v>
      </c>
      <c r="F2704" s="6">
        <v>0</v>
      </c>
    </row>
    <row r="2705" spans="1:6" x14ac:dyDescent="0.25">
      <c r="A2705" s="24" t="s">
        <v>286</v>
      </c>
      <c r="B2705" s="1">
        <v>0</v>
      </c>
      <c r="C2705" s="1">
        <v>12327.19</v>
      </c>
      <c r="D2705" s="1">
        <v>0</v>
      </c>
      <c r="E2705" s="1">
        <v>12327.19</v>
      </c>
      <c r="F2705" s="6">
        <v>0</v>
      </c>
    </row>
    <row r="2706" spans="1:6" x14ac:dyDescent="0.25">
      <c r="A2706" s="24" t="s">
        <v>370</v>
      </c>
      <c r="B2706" s="1">
        <v>0</v>
      </c>
      <c r="C2706" s="1">
        <v>179.2</v>
      </c>
      <c r="D2706" s="1">
        <v>0</v>
      </c>
      <c r="E2706" s="1">
        <v>179.2</v>
      </c>
      <c r="F2706" s="6">
        <v>0</v>
      </c>
    </row>
    <row r="2707" spans="1:6" x14ac:dyDescent="0.25">
      <c r="A2707" s="24" t="s">
        <v>287</v>
      </c>
      <c r="B2707" s="1">
        <v>1000</v>
      </c>
      <c r="C2707" s="1">
        <v>2020.1399999999999</v>
      </c>
      <c r="D2707" s="1">
        <v>0</v>
      </c>
      <c r="E2707" s="1">
        <v>2020.1399999999999</v>
      </c>
      <c r="F2707" s="6">
        <v>0</v>
      </c>
    </row>
    <row r="2708" spans="1:6" x14ac:dyDescent="0.25">
      <c r="A2708" s="24" t="s">
        <v>336</v>
      </c>
      <c r="B2708" s="1">
        <v>0</v>
      </c>
      <c r="C2708" s="1">
        <v>7318.98</v>
      </c>
      <c r="D2708" s="1">
        <v>0</v>
      </c>
      <c r="E2708" s="1">
        <v>7318.98</v>
      </c>
      <c r="F2708" s="6">
        <v>0</v>
      </c>
    </row>
    <row r="2709" spans="1:6" x14ac:dyDescent="0.25">
      <c r="A2709" s="24" t="s">
        <v>390</v>
      </c>
      <c r="B2709" s="1">
        <v>250000</v>
      </c>
      <c r="C2709" s="1">
        <v>349440</v>
      </c>
      <c r="D2709" s="1">
        <v>0</v>
      </c>
      <c r="E2709" s="1">
        <v>349440</v>
      </c>
      <c r="F2709" s="6">
        <v>0</v>
      </c>
    </row>
    <row r="2710" spans="1:6" x14ac:dyDescent="0.25">
      <c r="A2710" s="24" t="s">
        <v>469</v>
      </c>
      <c r="B2710" s="1">
        <v>0</v>
      </c>
      <c r="C2710" s="1">
        <v>4513.26</v>
      </c>
      <c r="D2710" s="1">
        <v>0</v>
      </c>
      <c r="E2710" s="1">
        <v>4513.26</v>
      </c>
      <c r="F2710" s="6">
        <v>0</v>
      </c>
    </row>
    <row r="2711" spans="1:6" x14ac:dyDescent="0.25">
      <c r="A2711" s="24" t="s">
        <v>289</v>
      </c>
      <c r="B2711" s="1">
        <v>0</v>
      </c>
      <c r="C2711" s="1">
        <v>3920</v>
      </c>
      <c r="D2711" s="1">
        <v>0</v>
      </c>
      <c r="E2711" s="1">
        <v>3920</v>
      </c>
      <c r="F2711" s="6">
        <v>0</v>
      </c>
    </row>
    <row r="2712" spans="1:6" x14ac:dyDescent="0.25">
      <c r="A2712" s="24" t="s">
        <v>383</v>
      </c>
      <c r="B2712" s="1">
        <v>0</v>
      </c>
      <c r="C2712" s="1">
        <v>64.989999999999995</v>
      </c>
      <c r="D2712" s="1">
        <v>0</v>
      </c>
      <c r="E2712" s="1">
        <v>64.989999999999995</v>
      </c>
      <c r="F2712" s="6">
        <v>0</v>
      </c>
    </row>
    <row r="2713" spans="1:6" x14ac:dyDescent="0.25">
      <c r="A2713" s="24" t="s">
        <v>291</v>
      </c>
      <c r="B2713" s="1">
        <v>0</v>
      </c>
      <c r="C2713" s="1">
        <v>10463.469999999999</v>
      </c>
      <c r="D2713" s="1">
        <v>0</v>
      </c>
      <c r="E2713" s="1">
        <v>10463.469999999999</v>
      </c>
      <c r="F2713" s="6">
        <v>0</v>
      </c>
    </row>
    <row r="2714" spans="1:6" x14ac:dyDescent="0.25">
      <c r="A2714" s="24" t="s">
        <v>371</v>
      </c>
      <c r="B2714" s="1">
        <v>3600</v>
      </c>
      <c r="C2714" s="1">
        <v>3459.04</v>
      </c>
      <c r="D2714" s="1">
        <v>0</v>
      </c>
      <c r="E2714" s="1">
        <v>3459.04</v>
      </c>
      <c r="F2714" s="6">
        <v>0</v>
      </c>
    </row>
    <row r="2715" spans="1:6" x14ac:dyDescent="0.25">
      <c r="A2715" s="24" t="s">
        <v>337</v>
      </c>
      <c r="B2715" s="1">
        <v>0</v>
      </c>
      <c r="C2715" s="1">
        <v>20493.04</v>
      </c>
      <c r="D2715" s="1">
        <v>0</v>
      </c>
      <c r="E2715" s="1">
        <v>20493.04</v>
      </c>
      <c r="F2715" s="6">
        <v>0</v>
      </c>
    </row>
    <row r="2716" spans="1:6" x14ac:dyDescent="0.25">
      <c r="A2716" s="24" t="s">
        <v>338</v>
      </c>
      <c r="B2716" s="1">
        <v>1700</v>
      </c>
      <c r="C2716" s="1">
        <v>1590</v>
      </c>
      <c r="D2716" s="1">
        <v>0</v>
      </c>
      <c r="E2716" s="1">
        <v>1590</v>
      </c>
      <c r="F2716" s="6">
        <v>0</v>
      </c>
    </row>
    <row r="2717" spans="1:6" x14ac:dyDescent="0.25">
      <c r="A2717" s="24" t="s">
        <v>339</v>
      </c>
      <c r="B2717" s="1">
        <v>8000</v>
      </c>
      <c r="C2717" s="1">
        <v>100</v>
      </c>
      <c r="D2717" s="1">
        <v>0</v>
      </c>
      <c r="E2717" s="1">
        <v>100</v>
      </c>
      <c r="F2717" s="6">
        <v>0</v>
      </c>
    </row>
    <row r="2718" spans="1:6" x14ac:dyDescent="0.25">
      <c r="A2718" s="24" t="s">
        <v>292</v>
      </c>
      <c r="B2718" s="1">
        <v>850</v>
      </c>
      <c r="C2718" s="1">
        <v>2373.0699999999997</v>
      </c>
      <c r="D2718" s="1">
        <v>0</v>
      </c>
      <c r="E2718" s="1">
        <v>2373.0699999999997</v>
      </c>
      <c r="F2718" s="6">
        <v>0</v>
      </c>
    </row>
    <row r="2719" spans="1:6" x14ac:dyDescent="0.25">
      <c r="A2719" s="24" t="s">
        <v>293</v>
      </c>
      <c r="B2719" s="1">
        <v>26000</v>
      </c>
      <c r="C2719" s="1">
        <v>0</v>
      </c>
      <c r="D2719" s="1">
        <v>0</v>
      </c>
      <c r="E2719" s="1">
        <v>0</v>
      </c>
      <c r="F2719" s="6">
        <v>0</v>
      </c>
    </row>
    <row r="2720" spans="1:6" x14ac:dyDescent="0.25">
      <c r="A2720" s="24" t="s">
        <v>342</v>
      </c>
      <c r="B2720" s="1">
        <v>200</v>
      </c>
      <c r="C2720" s="1">
        <v>200</v>
      </c>
      <c r="D2720" s="1">
        <v>0</v>
      </c>
      <c r="E2720" s="1">
        <v>200</v>
      </c>
      <c r="F2720" s="6">
        <v>0</v>
      </c>
    </row>
    <row r="2721" spans="1:6" x14ac:dyDescent="0.25">
      <c r="A2721" s="24" t="s">
        <v>295</v>
      </c>
      <c r="B2721" s="1">
        <v>5000</v>
      </c>
      <c r="C2721" s="1">
        <v>811.60000000000036</v>
      </c>
      <c r="D2721" s="1">
        <v>0</v>
      </c>
      <c r="E2721" s="1">
        <v>811.60000000000036</v>
      </c>
      <c r="F2721" s="6">
        <v>0</v>
      </c>
    </row>
    <row r="2722" spans="1:6" x14ac:dyDescent="0.25">
      <c r="A2722" s="24" t="s">
        <v>470</v>
      </c>
      <c r="B2722" s="1">
        <v>250</v>
      </c>
      <c r="C2722" s="1">
        <v>338.8</v>
      </c>
      <c r="D2722" s="1">
        <v>0</v>
      </c>
      <c r="E2722" s="1">
        <v>338.8</v>
      </c>
      <c r="F2722" s="6">
        <v>0</v>
      </c>
    </row>
    <row r="2723" spans="1:6" x14ac:dyDescent="0.25">
      <c r="A2723" s="24" t="s">
        <v>431</v>
      </c>
      <c r="B2723" s="1">
        <v>0</v>
      </c>
      <c r="C2723" s="1">
        <v>2153</v>
      </c>
      <c r="D2723" s="1">
        <v>0</v>
      </c>
      <c r="E2723" s="1">
        <v>2153</v>
      </c>
      <c r="F2723" s="6">
        <v>0</v>
      </c>
    </row>
    <row r="2724" spans="1:6" x14ac:dyDescent="0.25">
      <c r="A2724" s="24" t="s">
        <v>446</v>
      </c>
      <c r="B2724" s="1">
        <v>800</v>
      </c>
      <c r="C2724" s="1">
        <v>0</v>
      </c>
      <c r="D2724" s="1">
        <v>0</v>
      </c>
      <c r="E2724" s="1">
        <v>0</v>
      </c>
      <c r="F2724" s="6">
        <v>0</v>
      </c>
    </row>
    <row r="2725" spans="1:6" x14ac:dyDescent="0.25">
      <c r="A2725" s="23" t="s">
        <v>24</v>
      </c>
      <c r="B2725" s="1">
        <v>820</v>
      </c>
      <c r="C2725" s="1">
        <v>630</v>
      </c>
      <c r="D2725" s="1">
        <v>0</v>
      </c>
      <c r="E2725" s="1">
        <v>630</v>
      </c>
      <c r="F2725" s="6">
        <v>0</v>
      </c>
    </row>
    <row r="2726" spans="1:6" x14ac:dyDescent="0.25">
      <c r="A2726" s="24" t="s">
        <v>343</v>
      </c>
      <c r="B2726" s="1">
        <v>100</v>
      </c>
      <c r="C2726" s="1">
        <v>200</v>
      </c>
      <c r="D2726" s="1">
        <v>0</v>
      </c>
      <c r="E2726" s="1">
        <v>200</v>
      </c>
      <c r="F2726" s="6">
        <v>0</v>
      </c>
    </row>
    <row r="2727" spans="1:6" x14ac:dyDescent="0.25">
      <c r="A2727" s="24" t="s">
        <v>344</v>
      </c>
      <c r="B2727" s="1">
        <v>500</v>
      </c>
      <c r="C2727" s="1">
        <v>330</v>
      </c>
      <c r="D2727" s="1">
        <v>0</v>
      </c>
      <c r="E2727" s="1">
        <v>330</v>
      </c>
      <c r="F2727" s="6">
        <v>0</v>
      </c>
    </row>
    <row r="2728" spans="1:6" x14ac:dyDescent="0.25">
      <c r="A2728" s="24" t="s">
        <v>375</v>
      </c>
      <c r="B2728" s="1">
        <v>220</v>
      </c>
      <c r="C2728" s="1">
        <v>100</v>
      </c>
      <c r="D2728" s="1">
        <v>0</v>
      </c>
      <c r="E2728" s="1">
        <v>100</v>
      </c>
      <c r="F2728" s="6">
        <v>0</v>
      </c>
    </row>
    <row r="2729" spans="1:6" x14ac:dyDescent="0.25">
      <c r="A2729" s="22" t="s">
        <v>160</v>
      </c>
      <c r="B2729" s="1">
        <v>4778306.5299999993</v>
      </c>
      <c r="C2729" s="1">
        <v>4764771.9399999995</v>
      </c>
      <c r="D2729" s="1">
        <v>-119896.58</v>
      </c>
      <c r="E2729" s="1">
        <v>4644875.3600000003</v>
      </c>
      <c r="F2729" s="6">
        <v>-2.516313089268235E-2</v>
      </c>
    </row>
    <row r="2730" spans="1:6" x14ac:dyDescent="0.25">
      <c r="A2730" s="23" t="s">
        <v>21</v>
      </c>
      <c r="B2730" s="1">
        <v>4778306.5299999993</v>
      </c>
      <c r="C2730" s="1">
        <v>4749771.9399999995</v>
      </c>
      <c r="D2730" s="1">
        <v>-119896.58</v>
      </c>
      <c r="E2730" s="1">
        <v>4629875.3600000003</v>
      </c>
      <c r="F2730" s="6">
        <v>-2.524259722667864E-2</v>
      </c>
    </row>
    <row r="2731" spans="1:6" x14ac:dyDescent="0.25">
      <c r="A2731" s="24" t="s">
        <v>296</v>
      </c>
      <c r="B2731" s="1">
        <v>3287178.36</v>
      </c>
      <c r="C2731" s="1">
        <v>3247080.36</v>
      </c>
      <c r="D2731" s="1">
        <v>-98796.26</v>
      </c>
      <c r="E2731" s="1">
        <v>3148284.1</v>
      </c>
      <c r="F2731" s="6">
        <v>-3.0426182615326466E-2</v>
      </c>
    </row>
    <row r="2732" spans="1:6" x14ac:dyDescent="0.25">
      <c r="A2732" s="24" t="s">
        <v>298</v>
      </c>
      <c r="B2732" s="1">
        <v>293188.53000000003</v>
      </c>
      <c r="C2732" s="1">
        <v>253662.87000000002</v>
      </c>
      <c r="D2732" s="1">
        <v>0</v>
      </c>
      <c r="E2732" s="1">
        <v>253662.87000000002</v>
      </c>
      <c r="F2732" s="6">
        <v>0</v>
      </c>
    </row>
    <row r="2733" spans="1:6" x14ac:dyDescent="0.25">
      <c r="A2733" s="24" t="s">
        <v>299</v>
      </c>
      <c r="B2733" s="1">
        <v>109571.4</v>
      </c>
      <c r="C2733" s="1">
        <v>109171.4</v>
      </c>
      <c r="D2733" s="1">
        <v>0</v>
      </c>
      <c r="E2733" s="1">
        <v>109171.4</v>
      </c>
      <c r="F2733" s="6">
        <v>0</v>
      </c>
    </row>
    <row r="2734" spans="1:6" x14ac:dyDescent="0.25">
      <c r="A2734" s="24" t="s">
        <v>304</v>
      </c>
      <c r="B2734" s="1">
        <v>18457.03</v>
      </c>
      <c r="C2734" s="1">
        <v>18457.03</v>
      </c>
      <c r="D2734" s="1">
        <v>0</v>
      </c>
      <c r="E2734" s="1">
        <v>18457.03</v>
      </c>
      <c r="F2734" s="6">
        <v>0</v>
      </c>
    </row>
    <row r="2735" spans="1:6" x14ac:dyDescent="0.25">
      <c r="A2735" s="24" t="s">
        <v>305</v>
      </c>
      <c r="B2735" s="1">
        <v>10243.32</v>
      </c>
      <c r="C2735" s="1">
        <v>34345.4</v>
      </c>
      <c r="D2735" s="1">
        <v>12597.14</v>
      </c>
      <c r="E2735" s="1">
        <v>46942.54</v>
      </c>
      <c r="F2735" s="6">
        <v>0.36677808381908489</v>
      </c>
    </row>
    <row r="2736" spans="1:6" x14ac:dyDescent="0.25">
      <c r="A2736" s="24" t="s">
        <v>306</v>
      </c>
      <c r="B2736" s="1">
        <v>231084</v>
      </c>
      <c r="C2736" s="1">
        <v>231084</v>
      </c>
      <c r="D2736" s="1">
        <v>0</v>
      </c>
      <c r="E2736" s="1">
        <v>231084</v>
      </c>
      <c r="F2736" s="6">
        <v>0</v>
      </c>
    </row>
    <row r="2737" spans="1:6" x14ac:dyDescent="0.25">
      <c r="A2737" s="24" t="s">
        <v>307</v>
      </c>
      <c r="B2737" s="1">
        <v>16920.57</v>
      </c>
      <c r="C2737" s="1">
        <v>16920.57</v>
      </c>
      <c r="D2737" s="1">
        <v>-7490.14</v>
      </c>
      <c r="E2737" s="1">
        <v>9430.43</v>
      </c>
      <c r="F2737" s="6">
        <v>-0.44266475656552945</v>
      </c>
    </row>
    <row r="2738" spans="1:6" x14ac:dyDescent="0.25">
      <c r="A2738" s="24" t="s">
        <v>308</v>
      </c>
      <c r="B2738" s="1">
        <v>11841.14</v>
      </c>
      <c r="C2738" s="1">
        <v>11841.14</v>
      </c>
      <c r="D2738" s="1">
        <v>1849.34</v>
      </c>
      <c r="E2738" s="1">
        <v>13690.48</v>
      </c>
      <c r="F2738" s="6">
        <v>0.15617921923058084</v>
      </c>
    </row>
    <row r="2739" spans="1:6" x14ac:dyDescent="0.25">
      <c r="A2739" s="24" t="s">
        <v>309</v>
      </c>
      <c r="B2739" s="1">
        <v>445060.19</v>
      </c>
      <c r="C2739" s="1">
        <v>443782.76</v>
      </c>
      <c r="D2739" s="1">
        <v>0</v>
      </c>
      <c r="E2739" s="1">
        <v>443782.76</v>
      </c>
      <c r="F2739" s="6">
        <v>0</v>
      </c>
    </row>
    <row r="2740" spans="1:6" x14ac:dyDescent="0.25">
      <c r="A2740" s="24" t="s">
        <v>310</v>
      </c>
      <c r="B2740" s="1">
        <v>293188.53000000003</v>
      </c>
      <c r="C2740" s="1">
        <v>292347.37000000005</v>
      </c>
      <c r="D2740" s="1">
        <v>-28056.66</v>
      </c>
      <c r="E2740" s="1">
        <v>264290.71000000008</v>
      </c>
      <c r="F2740" s="6">
        <v>-9.5970283570534581E-2</v>
      </c>
    </row>
    <row r="2741" spans="1:6" x14ac:dyDescent="0.25">
      <c r="A2741" s="24" t="s">
        <v>471</v>
      </c>
      <c r="B2741" s="1">
        <v>0</v>
      </c>
      <c r="C2741" s="1">
        <v>68607.66</v>
      </c>
      <c r="D2741" s="1">
        <v>0</v>
      </c>
      <c r="E2741" s="1">
        <v>68607.66</v>
      </c>
      <c r="F2741" s="6">
        <v>0</v>
      </c>
    </row>
    <row r="2742" spans="1:6" x14ac:dyDescent="0.25">
      <c r="A2742" s="24" t="s">
        <v>311</v>
      </c>
      <c r="B2742" s="1">
        <v>61573.46</v>
      </c>
      <c r="C2742" s="1">
        <v>22471.379999999997</v>
      </c>
      <c r="D2742" s="1">
        <v>0</v>
      </c>
      <c r="E2742" s="1">
        <v>22471.379999999997</v>
      </c>
      <c r="F2742" s="6">
        <v>0</v>
      </c>
    </row>
    <row r="2743" spans="1:6" x14ac:dyDescent="0.25">
      <c r="A2743" s="23" t="s">
        <v>30</v>
      </c>
      <c r="B2743" s="1">
        <v>0</v>
      </c>
      <c r="C2743" s="1">
        <v>15000</v>
      </c>
      <c r="D2743" s="1">
        <v>0</v>
      </c>
      <c r="E2743" s="1">
        <v>15000</v>
      </c>
      <c r="F2743" s="6">
        <v>0</v>
      </c>
    </row>
    <row r="2744" spans="1:6" x14ac:dyDescent="0.25">
      <c r="A2744" s="24" t="s">
        <v>395</v>
      </c>
      <c r="B2744" s="1">
        <v>0</v>
      </c>
      <c r="C2744" s="1">
        <v>15000</v>
      </c>
      <c r="D2744" s="1">
        <v>0</v>
      </c>
      <c r="E2744" s="1">
        <v>15000</v>
      </c>
      <c r="F2744" s="6">
        <v>0</v>
      </c>
    </row>
    <row r="2745" spans="1:6" x14ac:dyDescent="0.25">
      <c r="A2745" s="21" t="s">
        <v>151</v>
      </c>
      <c r="B2745" s="1">
        <v>1077758.67</v>
      </c>
      <c r="C2745" s="1">
        <v>1077758.67</v>
      </c>
      <c r="D2745" s="1">
        <v>-925713.81</v>
      </c>
      <c r="E2745" s="1">
        <v>152044.86000000002</v>
      </c>
      <c r="F2745" s="6">
        <v>-0.85892494838385303</v>
      </c>
    </row>
    <row r="2746" spans="1:6" x14ac:dyDescent="0.25">
      <c r="A2746" s="22" t="s">
        <v>232</v>
      </c>
      <c r="B2746" s="1">
        <v>1077758.67</v>
      </c>
      <c r="C2746" s="1">
        <v>1077758.67</v>
      </c>
      <c r="D2746" s="1">
        <v>-925713.81</v>
      </c>
      <c r="E2746" s="1">
        <v>152044.86000000002</v>
      </c>
      <c r="F2746" s="6">
        <v>-0.85892494838385303</v>
      </c>
    </row>
    <row r="2747" spans="1:6" x14ac:dyDescent="0.25">
      <c r="A2747" s="23" t="s">
        <v>27</v>
      </c>
      <c r="B2747" s="1">
        <v>310125</v>
      </c>
      <c r="C2747" s="1">
        <v>215578.25</v>
      </c>
      <c r="D2747" s="1">
        <v>-128923.03</v>
      </c>
      <c r="E2747" s="1">
        <v>86655.22</v>
      </c>
      <c r="F2747" s="6">
        <v>-0.59803356785761086</v>
      </c>
    </row>
    <row r="2748" spans="1:6" x14ac:dyDescent="0.25">
      <c r="A2748" s="24" t="s">
        <v>275</v>
      </c>
      <c r="B2748" s="1">
        <v>13000</v>
      </c>
      <c r="C2748" s="1">
        <v>12000</v>
      </c>
      <c r="D2748" s="1">
        <v>-12000</v>
      </c>
      <c r="E2748" s="1">
        <v>0</v>
      </c>
      <c r="F2748" s="6">
        <v>-1</v>
      </c>
    </row>
    <row r="2749" spans="1:6" x14ac:dyDescent="0.25">
      <c r="A2749" s="24" t="s">
        <v>315</v>
      </c>
      <c r="B2749" s="1">
        <v>8000</v>
      </c>
      <c r="C2749" s="1">
        <v>7000</v>
      </c>
      <c r="D2749" s="1">
        <v>-7000</v>
      </c>
      <c r="E2749" s="1">
        <v>0</v>
      </c>
      <c r="F2749" s="6">
        <v>-1</v>
      </c>
    </row>
    <row r="2750" spans="1:6" x14ac:dyDescent="0.25">
      <c r="A2750" s="24" t="s">
        <v>472</v>
      </c>
      <c r="B2750" s="1">
        <v>48000</v>
      </c>
      <c r="C2750" s="1">
        <v>48000</v>
      </c>
      <c r="D2750" s="1">
        <v>-24000</v>
      </c>
      <c r="E2750" s="1">
        <v>24000</v>
      </c>
      <c r="F2750" s="6">
        <v>-0.5</v>
      </c>
    </row>
    <row r="2751" spans="1:6" x14ac:dyDescent="0.25">
      <c r="A2751" s="24" t="s">
        <v>435</v>
      </c>
      <c r="B2751" s="1">
        <v>0</v>
      </c>
      <c r="C2751" s="1">
        <v>62655.22</v>
      </c>
      <c r="D2751" s="1">
        <v>0</v>
      </c>
      <c r="E2751" s="1">
        <v>62655.22</v>
      </c>
      <c r="F2751" s="6">
        <v>0</v>
      </c>
    </row>
    <row r="2752" spans="1:6" x14ac:dyDescent="0.25">
      <c r="A2752" s="24" t="s">
        <v>318</v>
      </c>
      <c r="B2752" s="1">
        <v>200</v>
      </c>
      <c r="C2752" s="1">
        <v>200</v>
      </c>
      <c r="D2752" s="1">
        <v>-200</v>
      </c>
      <c r="E2752" s="1">
        <v>0</v>
      </c>
      <c r="F2752" s="6">
        <v>-1</v>
      </c>
    </row>
    <row r="2753" spans="1:6" x14ac:dyDescent="0.25">
      <c r="A2753" s="24" t="s">
        <v>382</v>
      </c>
      <c r="B2753" s="1">
        <v>0</v>
      </c>
      <c r="C2753" s="1">
        <v>17598.03</v>
      </c>
      <c r="D2753" s="1">
        <v>-17598.03</v>
      </c>
      <c r="E2753" s="1">
        <v>0</v>
      </c>
      <c r="F2753" s="6">
        <v>-1</v>
      </c>
    </row>
    <row r="2754" spans="1:6" x14ac:dyDescent="0.25">
      <c r="A2754" s="24" t="s">
        <v>473</v>
      </c>
      <c r="B2754" s="1">
        <v>10000</v>
      </c>
      <c r="C2754" s="1">
        <v>40000</v>
      </c>
      <c r="D2754" s="1">
        <v>-40000</v>
      </c>
      <c r="E2754" s="1">
        <v>0</v>
      </c>
      <c r="F2754" s="6">
        <v>-1</v>
      </c>
    </row>
    <row r="2755" spans="1:6" x14ac:dyDescent="0.25">
      <c r="A2755" s="24" t="s">
        <v>312</v>
      </c>
      <c r="B2755" s="1">
        <v>202800</v>
      </c>
      <c r="C2755" s="1">
        <v>0</v>
      </c>
      <c r="D2755" s="1">
        <v>0</v>
      </c>
      <c r="E2755" s="1">
        <v>0</v>
      </c>
      <c r="F2755" s="6">
        <v>0</v>
      </c>
    </row>
    <row r="2756" spans="1:6" x14ac:dyDescent="0.25">
      <c r="A2756" s="24" t="s">
        <v>387</v>
      </c>
      <c r="B2756" s="1">
        <v>28125</v>
      </c>
      <c r="C2756" s="1">
        <v>28125</v>
      </c>
      <c r="D2756" s="1">
        <v>-28125</v>
      </c>
      <c r="E2756" s="1">
        <v>0</v>
      </c>
      <c r="F2756" s="6">
        <v>-1</v>
      </c>
    </row>
    <row r="2757" spans="1:6" x14ac:dyDescent="0.25">
      <c r="A2757" s="23" t="s">
        <v>28</v>
      </c>
      <c r="B2757" s="1">
        <v>767633.67</v>
      </c>
      <c r="C2757" s="1">
        <v>862180.42</v>
      </c>
      <c r="D2757" s="1">
        <v>-796790.78</v>
      </c>
      <c r="E2757" s="1">
        <v>65389.640000000021</v>
      </c>
      <c r="F2757" s="6">
        <v>-0.92415782302270333</v>
      </c>
    </row>
    <row r="2758" spans="1:6" x14ac:dyDescent="0.25">
      <c r="A2758" s="24" t="s">
        <v>365</v>
      </c>
      <c r="B2758" s="1">
        <v>0</v>
      </c>
      <c r="C2758" s="1">
        <v>1510.77</v>
      </c>
      <c r="D2758" s="1">
        <v>-134.4</v>
      </c>
      <c r="E2758" s="1">
        <v>1376.37</v>
      </c>
      <c r="F2758" s="6">
        <v>-8.8961258166365506E-2</v>
      </c>
    </row>
    <row r="2759" spans="1:6" x14ac:dyDescent="0.25">
      <c r="A2759" s="24" t="s">
        <v>325</v>
      </c>
      <c r="B2759" s="1">
        <v>10000</v>
      </c>
      <c r="C2759" s="1">
        <v>0</v>
      </c>
      <c r="D2759" s="1">
        <v>0</v>
      </c>
      <c r="E2759" s="1">
        <v>0</v>
      </c>
      <c r="F2759" s="6">
        <v>0</v>
      </c>
    </row>
    <row r="2760" spans="1:6" x14ac:dyDescent="0.25">
      <c r="A2760" s="24" t="s">
        <v>314</v>
      </c>
      <c r="B2760" s="1">
        <v>757633.67</v>
      </c>
      <c r="C2760" s="1">
        <v>773324.87</v>
      </c>
      <c r="D2760" s="1">
        <v>-709311.6</v>
      </c>
      <c r="E2760" s="1">
        <v>64013.270000000019</v>
      </c>
      <c r="F2760" s="6">
        <v>-0.91722331392238809</v>
      </c>
    </row>
    <row r="2761" spans="1:6" x14ac:dyDescent="0.25">
      <c r="A2761" s="24" t="s">
        <v>474</v>
      </c>
      <c r="B2761" s="1">
        <v>0</v>
      </c>
      <c r="C2761" s="1">
        <v>87344.78</v>
      </c>
      <c r="D2761" s="1">
        <v>-87344.78</v>
      </c>
      <c r="E2761" s="1">
        <v>0</v>
      </c>
      <c r="F2761" s="6">
        <v>-1</v>
      </c>
    </row>
    <row r="2762" spans="1:6" x14ac:dyDescent="0.25">
      <c r="A2762" s="8" t="s">
        <v>34</v>
      </c>
      <c r="B2762" s="1">
        <v>10733659.409999998</v>
      </c>
      <c r="C2762" s="1">
        <v>10733659.41</v>
      </c>
      <c r="D2762" s="1">
        <v>-638565.63</v>
      </c>
      <c r="E2762" s="1">
        <v>10095093.779999999</v>
      </c>
      <c r="F2762" s="6">
        <v>-5.9491884883647525E-2</v>
      </c>
    </row>
    <row r="2763" spans="1:6" x14ac:dyDescent="0.25">
      <c r="A2763" s="19" t="s">
        <v>94</v>
      </c>
      <c r="B2763" s="1">
        <v>10733659.409999998</v>
      </c>
      <c r="C2763" s="1">
        <v>10733659.41</v>
      </c>
      <c r="D2763" s="1">
        <v>-638565.63</v>
      </c>
      <c r="E2763" s="1">
        <v>10095093.779999999</v>
      </c>
      <c r="F2763" s="6">
        <v>-5.9491884883647525E-2</v>
      </c>
    </row>
    <row r="2764" spans="1:6" x14ac:dyDescent="0.25">
      <c r="A2764" s="21" t="s">
        <v>129</v>
      </c>
      <c r="B2764" s="1">
        <v>6733659.4100000001</v>
      </c>
      <c r="C2764" s="1">
        <v>6556559.4100000001</v>
      </c>
      <c r="D2764" s="1">
        <v>0</v>
      </c>
      <c r="E2764" s="1">
        <v>6556559.4100000001</v>
      </c>
      <c r="F2764" s="6">
        <v>0</v>
      </c>
    </row>
    <row r="2765" spans="1:6" x14ac:dyDescent="0.25">
      <c r="A2765" s="22" t="s">
        <v>159</v>
      </c>
      <c r="B2765" s="1">
        <v>1481387.54</v>
      </c>
      <c r="C2765" s="1">
        <v>1304287.54</v>
      </c>
      <c r="D2765" s="1">
        <v>0</v>
      </c>
      <c r="E2765" s="1">
        <v>1304287.54</v>
      </c>
      <c r="F2765" s="6">
        <v>0</v>
      </c>
    </row>
    <row r="2766" spans="1:6" x14ac:dyDescent="0.25">
      <c r="A2766" s="23" t="s">
        <v>22</v>
      </c>
      <c r="B2766" s="1">
        <v>1303487.54</v>
      </c>
      <c r="C2766" s="1">
        <v>1301962.54</v>
      </c>
      <c r="D2766" s="1">
        <v>0</v>
      </c>
      <c r="E2766" s="1">
        <v>1301962.54</v>
      </c>
      <c r="F2766" s="6">
        <v>0</v>
      </c>
    </row>
    <row r="2767" spans="1:6" x14ac:dyDescent="0.25">
      <c r="A2767" s="24" t="s">
        <v>329</v>
      </c>
      <c r="B2767" s="1">
        <v>4150.6899999999996</v>
      </c>
      <c r="C2767" s="1">
        <v>4150.6899999999996</v>
      </c>
      <c r="D2767" s="1">
        <v>0</v>
      </c>
      <c r="E2767" s="1">
        <v>4150.6899999999996</v>
      </c>
      <c r="F2767" s="6">
        <v>0</v>
      </c>
    </row>
    <row r="2768" spans="1:6" x14ac:dyDescent="0.25">
      <c r="A2768" s="24" t="s">
        <v>330</v>
      </c>
      <c r="B2768" s="1">
        <v>11716.85</v>
      </c>
      <c r="C2768" s="1">
        <v>11716.85</v>
      </c>
      <c r="D2768" s="1">
        <v>0</v>
      </c>
      <c r="E2768" s="1">
        <v>11716.85</v>
      </c>
      <c r="F2768" s="6">
        <v>0</v>
      </c>
    </row>
    <row r="2769" spans="1:6" x14ac:dyDescent="0.25">
      <c r="A2769" s="24" t="s">
        <v>331</v>
      </c>
      <c r="B2769" s="1">
        <v>5000</v>
      </c>
      <c r="C2769" s="1">
        <v>5658.5599999999995</v>
      </c>
      <c r="D2769" s="1">
        <v>0</v>
      </c>
      <c r="E2769" s="1">
        <v>5658.5599999999995</v>
      </c>
      <c r="F2769" s="6">
        <v>0</v>
      </c>
    </row>
    <row r="2770" spans="1:6" x14ac:dyDescent="0.25">
      <c r="A2770" s="24" t="s">
        <v>281</v>
      </c>
      <c r="B2770" s="1">
        <v>273000</v>
      </c>
      <c r="C2770" s="1">
        <v>177912.58000000002</v>
      </c>
      <c r="D2770" s="1">
        <v>0</v>
      </c>
      <c r="E2770" s="1">
        <v>177912.58000000002</v>
      </c>
      <c r="F2770" s="6">
        <v>0</v>
      </c>
    </row>
    <row r="2771" spans="1:6" x14ac:dyDescent="0.25">
      <c r="A2771" s="24" t="s">
        <v>332</v>
      </c>
      <c r="B2771" s="1">
        <v>59900</v>
      </c>
      <c r="C2771" s="1">
        <v>72150</v>
      </c>
      <c r="D2771" s="1">
        <v>0</v>
      </c>
      <c r="E2771" s="1">
        <v>72150</v>
      </c>
      <c r="F2771" s="6">
        <v>0</v>
      </c>
    </row>
    <row r="2772" spans="1:6" x14ac:dyDescent="0.25">
      <c r="A2772" s="24" t="s">
        <v>414</v>
      </c>
      <c r="B2772" s="1">
        <v>4370</v>
      </c>
      <c r="C2772" s="1">
        <v>12320.880000000001</v>
      </c>
      <c r="D2772" s="1">
        <v>0</v>
      </c>
      <c r="E2772" s="1">
        <v>12320.880000000001</v>
      </c>
      <c r="F2772" s="6">
        <v>0</v>
      </c>
    </row>
    <row r="2773" spans="1:6" x14ac:dyDescent="0.25">
      <c r="A2773" s="24" t="s">
        <v>283</v>
      </c>
      <c r="B2773" s="1">
        <v>10000</v>
      </c>
      <c r="C2773" s="1">
        <v>25000</v>
      </c>
      <c r="D2773" s="1">
        <v>0</v>
      </c>
      <c r="E2773" s="1">
        <v>25000</v>
      </c>
      <c r="F2773" s="6">
        <v>0</v>
      </c>
    </row>
    <row r="2774" spans="1:6" x14ac:dyDescent="0.25">
      <c r="A2774" s="24" t="s">
        <v>475</v>
      </c>
      <c r="B2774" s="1">
        <v>10000</v>
      </c>
      <c r="C2774" s="1">
        <v>10000</v>
      </c>
      <c r="D2774" s="1">
        <v>0</v>
      </c>
      <c r="E2774" s="1">
        <v>10000</v>
      </c>
      <c r="F2774" s="6">
        <v>0</v>
      </c>
    </row>
    <row r="2775" spans="1:6" x14ac:dyDescent="0.25">
      <c r="A2775" s="24" t="s">
        <v>333</v>
      </c>
      <c r="B2775" s="1">
        <v>180000</v>
      </c>
      <c r="C2775" s="1">
        <v>225287.65</v>
      </c>
      <c r="D2775" s="1">
        <v>0</v>
      </c>
      <c r="E2775" s="1">
        <v>225287.65</v>
      </c>
      <c r="F2775" s="6">
        <v>0</v>
      </c>
    </row>
    <row r="2776" spans="1:6" x14ac:dyDescent="0.25">
      <c r="A2776" s="24" t="s">
        <v>334</v>
      </c>
      <c r="B2776" s="1">
        <v>68000</v>
      </c>
      <c r="C2776" s="1">
        <v>68000</v>
      </c>
      <c r="D2776" s="1">
        <v>0</v>
      </c>
      <c r="E2776" s="1">
        <v>68000</v>
      </c>
      <c r="F2776" s="6">
        <v>0</v>
      </c>
    </row>
    <row r="2777" spans="1:6" x14ac:dyDescent="0.25">
      <c r="A2777" s="24" t="s">
        <v>286</v>
      </c>
      <c r="B2777" s="1">
        <v>6000</v>
      </c>
      <c r="C2777" s="1">
        <v>13950.880000000001</v>
      </c>
      <c r="D2777" s="1">
        <v>0</v>
      </c>
      <c r="E2777" s="1">
        <v>13950.880000000001</v>
      </c>
      <c r="F2777" s="6">
        <v>0</v>
      </c>
    </row>
    <row r="2778" spans="1:6" x14ac:dyDescent="0.25">
      <c r="A2778" s="24" t="s">
        <v>287</v>
      </c>
      <c r="B2778" s="1">
        <v>1300</v>
      </c>
      <c r="C2778" s="1">
        <v>2980</v>
      </c>
      <c r="D2778" s="1">
        <v>0</v>
      </c>
      <c r="E2778" s="1">
        <v>2980</v>
      </c>
      <c r="F2778" s="6">
        <v>0</v>
      </c>
    </row>
    <row r="2779" spans="1:6" x14ac:dyDescent="0.25">
      <c r="A2779" s="24" t="s">
        <v>336</v>
      </c>
      <c r="B2779" s="1">
        <v>0</v>
      </c>
      <c r="C2779" s="1">
        <v>14700</v>
      </c>
      <c r="D2779" s="1">
        <v>0</v>
      </c>
      <c r="E2779" s="1">
        <v>14700</v>
      </c>
      <c r="F2779" s="6">
        <v>0</v>
      </c>
    </row>
    <row r="2780" spans="1:6" x14ac:dyDescent="0.25">
      <c r="A2780" s="24" t="s">
        <v>390</v>
      </c>
      <c r="B2780" s="1">
        <v>160000</v>
      </c>
      <c r="C2780" s="1">
        <v>241291.97999999998</v>
      </c>
      <c r="D2780" s="1">
        <v>0</v>
      </c>
      <c r="E2780" s="1">
        <v>241291.97999999998</v>
      </c>
      <c r="F2780" s="6">
        <v>0</v>
      </c>
    </row>
    <row r="2781" spans="1:6" x14ac:dyDescent="0.25">
      <c r="A2781" s="24" t="s">
        <v>288</v>
      </c>
      <c r="B2781" s="1">
        <v>400000</v>
      </c>
      <c r="C2781" s="1">
        <v>146814.98000000001</v>
      </c>
      <c r="D2781" s="1">
        <v>0</v>
      </c>
      <c r="E2781" s="1">
        <v>146814.98000000001</v>
      </c>
      <c r="F2781" s="6">
        <v>0</v>
      </c>
    </row>
    <row r="2782" spans="1:6" x14ac:dyDescent="0.25">
      <c r="A2782" s="24" t="s">
        <v>291</v>
      </c>
      <c r="B2782" s="1">
        <v>10000</v>
      </c>
      <c r="C2782" s="1">
        <v>10000</v>
      </c>
      <c r="D2782" s="1">
        <v>0</v>
      </c>
      <c r="E2782" s="1">
        <v>10000</v>
      </c>
      <c r="F2782" s="6">
        <v>0</v>
      </c>
    </row>
    <row r="2783" spans="1:6" x14ac:dyDescent="0.25">
      <c r="A2783" s="24" t="s">
        <v>371</v>
      </c>
      <c r="B2783" s="1">
        <v>200</v>
      </c>
      <c r="C2783" s="1">
        <v>2343</v>
      </c>
      <c r="D2783" s="1">
        <v>0</v>
      </c>
      <c r="E2783" s="1">
        <v>2343</v>
      </c>
      <c r="F2783" s="6">
        <v>0</v>
      </c>
    </row>
    <row r="2784" spans="1:6" x14ac:dyDescent="0.25">
      <c r="A2784" s="24" t="s">
        <v>337</v>
      </c>
      <c r="B2784" s="1">
        <v>20000</v>
      </c>
      <c r="C2784" s="1">
        <v>42173.54</v>
      </c>
      <c r="D2784" s="1">
        <v>0</v>
      </c>
      <c r="E2784" s="1">
        <v>42173.54</v>
      </c>
      <c r="F2784" s="6">
        <v>0</v>
      </c>
    </row>
    <row r="2785" spans="1:6" x14ac:dyDescent="0.25">
      <c r="A2785" s="24" t="s">
        <v>338</v>
      </c>
      <c r="B2785" s="1">
        <v>8000</v>
      </c>
      <c r="C2785" s="1">
        <v>23500</v>
      </c>
      <c r="D2785" s="1">
        <v>0</v>
      </c>
      <c r="E2785" s="1">
        <v>23500</v>
      </c>
      <c r="F2785" s="6">
        <v>0</v>
      </c>
    </row>
    <row r="2786" spans="1:6" x14ac:dyDescent="0.25">
      <c r="A2786" s="24" t="s">
        <v>339</v>
      </c>
      <c r="B2786" s="1">
        <v>35000</v>
      </c>
      <c r="C2786" s="1">
        <v>35000</v>
      </c>
      <c r="D2786" s="1">
        <v>0</v>
      </c>
      <c r="E2786" s="1">
        <v>35000</v>
      </c>
      <c r="F2786" s="6">
        <v>0</v>
      </c>
    </row>
    <row r="2787" spans="1:6" x14ac:dyDescent="0.25">
      <c r="A2787" s="24" t="s">
        <v>292</v>
      </c>
      <c r="B2787" s="1">
        <v>1500</v>
      </c>
      <c r="C2787" s="1">
        <v>5169.57</v>
      </c>
      <c r="D2787" s="1">
        <v>0</v>
      </c>
      <c r="E2787" s="1">
        <v>5169.57</v>
      </c>
      <c r="F2787" s="6">
        <v>0</v>
      </c>
    </row>
    <row r="2788" spans="1:6" x14ac:dyDescent="0.25">
      <c r="A2788" s="24" t="s">
        <v>293</v>
      </c>
      <c r="B2788" s="1">
        <v>30000</v>
      </c>
      <c r="C2788" s="1">
        <v>30000</v>
      </c>
      <c r="D2788" s="1">
        <v>0</v>
      </c>
      <c r="E2788" s="1">
        <v>30000</v>
      </c>
      <c r="F2788" s="6">
        <v>0</v>
      </c>
    </row>
    <row r="2789" spans="1:6" x14ac:dyDescent="0.25">
      <c r="A2789" s="24" t="s">
        <v>342</v>
      </c>
      <c r="B2789" s="1">
        <v>250</v>
      </c>
      <c r="C2789" s="1">
        <v>16727.439999999999</v>
      </c>
      <c r="D2789" s="1">
        <v>0</v>
      </c>
      <c r="E2789" s="1">
        <v>16727.439999999999</v>
      </c>
      <c r="F2789" s="6">
        <v>0</v>
      </c>
    </row>
    <row r="2790" spans="1:6" x14ac:dyDescent="0.25">
      <c r="A2790" s="24" t="s">
        <v>295</v>
      </c>
      <c r="B2790" s="1">
        <v>3000</v>
      </c>
      <c r="C2790" s="1">
        <v>15480</v>
      </c>
      <c r="D2790" s="1">
        <v>0</v>
      </c>
      <c r="E2790" s="1">
        <v>15480</v>
      </c>
      <c r="F2790" s="6">
        <v>0</v>
      </c>
    </row>
    <row r="2791" spans="1:6" x14ac:dyDescent="0.25">
      <c r="A2791" s="24" t="s">
        <v>402</v>
      </c>
      <c r="B2791" s="1">
        <v>0</v>
      </c>
      <c r="C2791" s="1">
        <v>2092.16</v>
      </c>
      <c r="D2791" s="1">
        <v>0</v>
      </c>
      <c r="E2791" s="1">
        <v>2092.16</v>
      </c>
      <c r="F2791" s="6">
        <v>0</v>
      </c>
    </row>
    <row r="2792" spans="1:6" x14ac:dyDescent="0.25">
      <c r="A2792" s="24" t="s">
        <v>431</v>
      </c>
      <c r="B2792" s="1">
        <v>0</v>
      </c>
      <c r="C2792" s="1">
        <v>82753.78</v>
      </c>
      <c r="D2792" s="1">
        <v>0</v>
      </c>
      <c r="E2792" s="1">
        <v>82753.78</v>
      </c>
      <c r="F2792" s="6">
        <v>0</v>
      </c>
    </row>
    <row r="2793" spans="1:6" x14ac:dyDescent="0.25">
      <c r="A2793" s="24" t="s">
        <v>373</v>
      </c>
      <c r="B2793" s="1">
        <v>1000</v>
      </c>
      <c r="C2793" s="1">
        <v>3688</v>
      </c>
      <c r="D2793" s="1">
        <v>0</v>
      </c>
      <c r="E2793" s="1">
        <v>3688</v>
      </c>
      <c r="F2793" s="6">
        <v>0</v>
      </c>
    </row>
    <row r="2794" spans="1:6" x14ac:dyDescent="0.25">
      <c r="A2794" s="24" t="s">
        <v>440</v>
      </c>
      <c r="B2794" s="1">
        <v>1100</v>
      </c>
      <c r="C2794" s="1">
        <v>1100</v>
      </c>
      <c r="D2794" s="1">
        <v>0</v>
      </c>
      <c r="E2794" s="1">
        <v>1100</v>
      </c>
      <c r="F2794" s="6">
        <v>0</v>
      </c>
    </row>
    <row r="2795" spans="1:6" x14ac:dyDescent="0.25">
      <c r="A2795" s="23" t="s">
        <v>24</v>
      </c>
      <c r="B2795" s="1">
        <v>800</v>
      </c>
      <c r="C2795" s="1">
        <v>2325</v>
      </c>
      <c r="D2795" s="1">
        <v>0</v>
      </c>
      <c r="E2795" s="1">
        <v>2325</v>
      </c>
      <c r="F2795" s="6">
        <v>0</v>
      </c>
    </row>
    <row r="2796" spans="1:6" x14ac:dyDescent="0.25">
      <c r="A2796" s="24" t="s">
        <v>343</v>
      </c>
      <c r="B2796" s="1">
        <v>800</v>
      </c>
      <c r="C2796" s="1">
        <v>2300</v>
      </c>
      <c r="D2796" s="1">
        <v>0</v>
      </c>
      <c r="E2796" s="1">
        <v>2300</v>
      </c>
      <c r="F2796" s="6">
        <v>0</v>
      </c>
    </row>
    <row r="2797" spans="1:6" x14ac:dyDescent="0.25">
      <c r="A2797" s="24" t="s">
        <v>344</v>
      </c>
      <c r="B2797" s="1">
        <v>0</v>
      </c>
      <c r="C2797" s="1">
        <v>25</v>
      </c>
      <c r="D2797" s="1">
        <v>0</v>
      </c>
      <c r="E2797" s="1">
        <v>25</v>
      </c>
      <c r="F2797" s="6">
        <v>0</v>
      </c>
    </row>
    <row r="2798" spans="1:6" x14ac:dyDescent="0.25">
      <c r="A2798" s="23" t="s">
        <v>27</v>
      </c>
      <c r="B2798" s="1">
        <v>177100</v>
      </c>
      <c r="C2798" s="1">
        <v>0</v>
      </c>
      <c r="D2798" s="1">
        <v>0</v>
      </c>
      <c r="E2798" s="1">
        <v>0</v>
      </c>
      <c r="F2798" s="6">
        <v>0</v>
      </c>
    </row>
    <row r="2799" spans="1:6" x14ac:dyDescent="0.25">
      <c r="A2799" s="24" t="s">
        <v>476</v>
      </c>
      <c r="B2799" s="1">
        <v>177100</v>
      </c>
      <c r="C2799" s="1">
        <v>0</v>
      </c>
      <c r="D2799" s="1">
        <v>0</v>
      </c>
      <c r="E2799" s="1">
        <v>0</v>
      </c>
      <c r="F2799" s="6">
        <v>0</v>
      </c>
    </row>
    <row r="2800" spans="1:6" x14ac:dyDescent="0.25">
      <c r="A2800" s="22" t="s">
        <v>160</v>
      </c>
      <c r="B2800" s="1">
        <v>5252271.8699999992</v>
      </c>
      <c r="C2800" s="1">
        <v>5252271.87</v>
      </c>
      <c r="D2800" s="1">
        <v>0</v>
      </c>
      <c r="E2800" s="1">
        <v>5252271.87</v>
      </c>
      <c r="F2800" s="6">
        <v>0</v>
      </c>
    </row>
    <row r="2801" spans="1:6" x14ac:dyDescent="0.25">
      <c r="A2801" s="23" t="s">
        <v>21</v>
      </c>
      <c r="B2801" s="1">
        <v>5252271.8699999992</v>
      </c>
      <c r="C2801" s="1">
        <v>5202271.87</v>
      </c>
      <c r="D2801" s="1">
        <v>0</v>
      </c>
      <c r="E2801" s="1">
        <v>5202271.87</v>
      </c>
      <c r="F2801" s="6">
        <v>0</v>
      </c>
    </row>
    <row r="2802" spans="1:6" x14ac:dyDescent="0.25">
      <c r="A2802" s="24" t="s">
        <v>296</v>
      </c>
      <c r="B2802" s="1">
        <v>2368584</v>
      </c>
      <c r="C2802" s="1">
        <v>2248901.9700000002</v>
      </c>
      <c r="D2802" s="1">
        <v>0</v>
      </c>
      <c r="E2802" s="1">
        <v>2248901.9700000002</v>
      </c>
      <c r="F2802" s="6">
        <v>0</v>
      </c>
    </row>
    <row r="2803" spans="1:6" x14ac:dyDescent="0.25">
      <c r="A2803" s="24" t="s">
        <v>297</v>
      </c>
      <c r="B2803" s="1">
        <v>36946.32</v>
      </c>
      <c r="C2803" s="1">
        <v>36946.32</v>
      </c>
      <c r="D2803" s="1">
        <v>0</v>
      </c>
      <c r="E2803" s="1">
        <v>36946.32</v>
      </c>
      <c r="F2803" s="6">
        <v>0</v>
      </c>
    </row>
    <row r="2804" spans="1:6" x14ac:dyDescent="0.25">
      <c r="A2804" s="24" t="s">
        <v>298</v>
      </c>
      <c r="B2804" s="1">
        <v>328121.86</v>
      </c>
      <c r="C2804" s="1">
        <v>252843.56</v>
      </c>
      <c r="D2804" s="1">
        <v>0</v>
      </c>
      <c r="E2804" s="1">
        <v>252843.56</v>
      </c>
      <c r="F2804" s="6">
        <v>0</v>
      </c>
    </row>
    <row r="2805" spans="1:6" x14ac:dyDescent="0.25">
      <c r="A2805" s="24" t="s">
        <v>299</v>
      </c>
      <c r="B2805" s="1">
        <v>103078.28</v>
      </c>
      <c r="C2805" s="1">
        <v>72636.34</v>
      </c>
      <c r="D2805" s="1">
        <v>0</v>
      </c>
      <c r="E2805" s="1">
        <v>72636.34</v>
      </c>
      <c r="F2805" s="6">
        <v>0</v>
      </c>
    </row>
    <row r="2806" spans="1:6" x14ac:dyDescent="0.25">
      <c r="A2806" s="24" t="s">
        <v>300</v>
      </c>
      <c r="B2806" s="1">
        <v>660</v>
      </c>
      <c r="C2806" s="1">
        <v>660</v>
      </c>
      <c r="D2806" s="1">
        <v>0</v>
      </c>
      <c r="E2806" s="1">
        <v>660</v>
      </c>
      <c r="F2806" s="6">
        <v>0</v>
      </c>
    </row>
    <row r="2807" spans="1:6" x14ac:dyDescent="0.25">
      <c r="A2807" s="24" t="s">
        <v>301</v>
      </c>
      <c r="B2807" s="1">
        <v>5280</v>
      </c>
      <c r="C2807" s="1">
        <v>5280</v>
      </c>
      <c r="D2807" s="1">
        <v>0</v>
      </c>
      <c r="E2807" s="1">
        <v>5280</v>
      </c>
      <c r="F2807" s="6">
        <v>0</v>
      </c>
    </row>
    <row r="2808" spans="1:6" x14ac:dyDescent="0.25">
      <c r="A2808" s="24" t="s">
        <v>302</v>
      </c>
      <c r="B2808" s="1">
        <v>184.73</v>
      </c>
      <c r="C2808" s="1">
        <v>184.73</v>
      </c>
      <c r="D2808" s="1">
        <v>0</v>
      </c>
      <c r="E2808" s="1">
        <v>184.73</v>
      </c>
      <c r="F2808" s="6">
        <v>0</v>
      </c>
    </row>
    <row r="2809" spans="1:6" x14ac:dyDescent="0.25">
      <c r="A2809" s="24" t="s">
        <v>303</v>
      </c>
      <c r="B2809" s="1">
        <v>1108.3900000000001</v>
      </c>
      <c r="C2809" s="1">
        <v>1108.3900000000001</v>
      </c>
      <c r="D2809" s="1">
        <v>0</v>
      </c>
      <c r="E2809" s="1">
        <v>1108.3900000000001</v>
      </c>
      <c r="F2809" s="6">
        <v>0</v>
      </c>
    </row>
    <row r="2810" spans="1:6" x14ac:dyDescent="0.25">
      <c r="A2810" s="24" t="s">
        <v>304</v>
      </c>
      <c r="B2810" s="1">
        <v>10426.629999999999</v>
      </c>
      <c r="C2810" s="1">
        <v>44053.979999999996</v>
      </c>
      <c r="D2810" s="1">
        <v>0</v>
      </c>
      <c r="E2810" s="1">
        <v>44053.979999999996</v>
      </c>
      <c r="F2810" s="6">
        <v>0</v>
      </c>
    </row>
    <row r="2811" spans="1:6" x14ac:dyDescent="0.25">
      <c r="A2811" s="24" t="s">
        <v>305</v>
      </c>
      <c r="B2811" s="1">
        <v>2895.84</v>
      </c>
      <c r="C2811" s="1">
        <v>47712.630000000005</v>
      </c>
      <c r="D2811" s="1">
        <v>0</v>
      </c>
      <c r="E2811" s="1">
        <v>47712.630000000005</v>
      </c>
      <c r="F2811" s="6">
        <v>0</v>
      </c>
    </row>
    <row r="2812" spans="1:6" x14ac:dyDescent="0.25">
      <c r="A2812" s="24" t="s">
        <v>306</v>
      </c>
      <c r="B2812" s="1">
        <v>1531932</v>
      </c>
      <c r="C2812" s="1">
        <v>1737618.49</v>
      </c>
      <c r="D2812" s="1">
        <v>0</v>
      </c>
      <c r="E2812" s="1">
        <v>1737618.49</v>
      </c>
      <c r="F2812" s="6">
        <v>0</v>
      </c>
    </row>
    <row r="2813" spans="1:6" x14ac:dyDescent="0.25">
      <c r="A2813" s="24" t="s">
        <v>307</v>
      </c>
      <c r="B2813" s="1">
        <v>2459.2399999999998</v>
      </c>
      <c r="C2813" s="1">
        <v>14060.48</v>
      </c>
      <c r="D2813" s="1">
        <v>0</v>
      </c>
      <c r="E2813" s="1">
        <v>14060.48</v>
      </c>
      <c r="F2813" s="6">
        <v>0</v>
      </c>
    </row>
    <row r="2814" spans="1:6" x14ac:dyDescent="0.25">
      <c r="A2814" s="24" t="s">
        <v>308</v>
      </c>
      <c r="B2814" s="1">
        <v>4918.47</v>
      </c>
      <c r="C2814" s="1">
        <v>11182.470000000001</v>
      </c>
      <c r="D2814" s="1">
        <v>0</v>
      </c>
      <c r="E2814" s="1">
        <v>11182.470000000001</v>
      </c>
      <c r="F2814" s="6">
        <v>0</v>
      </c>
    </row>
    <row r="2815" spans="1:6" x14ac:dyDescent="0.25">
      <c r="A2815" s="24" t="s">
        <v>309</v>
      </c>
      <c r="B2815" s="1">
        <v>497904.25</v>
      </c>
      <c r="C2815" s="1">
        <v>523353.25</v>
      </c>
      <c r="D2815" s="1">
        <v>0</v>
      </c>
      <c r="E2815" s="1">
        <v>523353.25</v>
      </c>
      <c r="F2815" s="6">
        <v>0</v>
      </c>
    </row>
    <row r="2816" spans="1:6" x14ac:dyDescent="0.25">
      <c r="A2816" s="24" t="s">
        <v>310</v>
      </c>
      <c r="B2816" s="1">
        <v>328121.86</v>
      </c>
      <c r="C2816" s="1">
        <v>196079.25999999998</v>
      </c>
      <c r="D2816" s="1">
        <v>0</v>
      </c>
      <c r="E2816" s="1">
        <v>196079.25999999998</v>
      </c>
      <c r="F2816" s="6">
        <v>0</v>
      </c>
    </row>
    <row r="2817" spans="1:6" x14ac:dyDescent="0.25">
      <c r="A2817" s="24" t="s">
        <v>311</v>
      </c>
      <c r="B2817" s="1">
        <v>29650</v>
      </c>
      <c r="C2817" s="1">
        <v>9650</v>
      </c>
      <c r="D2817" s="1">
        <v>0</v>
      </c>
      <c r="E2817" s="1">
        <v>9650</v>
      </c>
      <c r="F2817" s="6">
        <v>0</v>
      </c>
    </row>
    <row r="2818" spans="1:6" x14ac:dyDescent="0.25">
      <c r="A2818" s="23" t="s">
        <v>30</v>
      </c>
      <c r="B2818" s="1">
        <v>0</v>
      </c>
      <c r="C2818" s="1">
        <v>50000</v>
      </c>
      <c r="D2818" s="1">
        <v>0</v>
      </c>
      <c r="E2818" s="1">
        <v>50000</v>
      </c>
      <c r="F2818" s="6">
        <v>0</v>
      </c>
    </row>
    <row r="2819" spans="1:6" x14ac:dyDescent="0.25">
      <c r="A2819" s="24" t="s">
        <v>395</v>
      </c>
      <c r="B2819" s="1">
        <v>0</v>
      </c>
      <c r="C2819" s="1">
        <v>50000</v>
      </c>
      <c r="D2819" s="1">
        <v>0</v>
      </c>
      <c r="E2819" s="1">
        <v>50000</v>
      </c>
      <c r="F2819" s="6">
        <v>0</v>
      </c>
    </row>
    <row r="2820" spans="1:6" x14ac:dyDescent="0.25">
      <c r="A2820" s="21" t="s">
        <v>151</v>
      </c>
      <c r="B2820" s="1">
        <v>4000000</v>
      </c>
      <c r="C2820" s="1">
        <v>4177100.0000000005</v>
      </c>
      <c r="D2820" s="1">
        <v>-638565.63</v>
      </c>
      <c r="E2820" s="1">
        <v>3538534.37</v>
      </c>
      <c r="F2820" s="6">
        <v>-0.15287295731488351</v>
      </c>
    </row>
    <row r="2821" spans="1:6" x14ac:dyDescent="0.25">
      <c r="A2821" s="22" t="s">
        <v>233</v>
      </c>
      <c r="B2821" s="1">
        <v>3466854.29</v>
      </c>
      <c r="C2821" s="1">
        <v>3751097.1500000004</v>
      </c>
      <c r="D2821" s="1">
        <v>-610257.96</v>
      </c>
      <c r="E2821" s="1">
        <v>3140839.19</v>
      </c>
      <c r="F2821" s="6">
        <v>-0.16268785787112977</v>
      </c>
    </row>
    <row r="2822" spans="1:6" x14ac:dyDescent="0.25">
      <c r="A2822" s="23" t="s">
        <v>26</v>
      </c>
      <c r="B2822" s="1">
        <v>32200</v>
      </c>
      <c r="C2822" s="1">
        <v>2037294.28</v>
      </c>
      <c r="D2822" s="1">
        <v>-3672.6099999999997</v>
      </c>
      <c r="E2822" s="1">
        <v>2033621.6700000002</v>
      </c>
      <c r="F2822" s="6">
        <v>-1.8026899874278347E-3</v>
      </c>
    </row>
    <row r="2823" spans="1:6" x14ac:dyDescent="0.25">
      <c r="A2823" s="24" t="s">
        <v>353</v>
      </c>
      <c r="B2823" s="1">
        <v>0</v>
      </c>
      <c r="C2823" s="1">
        <v>229715</v>
      </c>
      <c r="D2823" s="1">
        <v>0</v>
      </c>
      <c r="E2823" s="1">
        <v>229715</v>
      </c>
      <c r="F2823" s="6">
        <v>0</v>
      </c>
    </row>
    <row r="2824" spans="1:6" x14ac:dyDescent="0.25">
      <c r="A2824" s="24" t="s">
        <v>354</v>
      </c>
      <c r="B2824" s="1">
        <v>0</v>
      </c>
      <c r="C2824" s="1">
        <v>76676.61</v>
      </c>
      <c r="D2824" s="1">
        <v>0</v>
      </c>
      <c r="E2824" s="1">
        <v>76676.61</v>
      </c>
      <c r="F2824" s="6">
        <v>0</v>
      </c>
    </row>
    <row r="2825" spans="1:6" x14ac:dyDescent="0.25">
      <c r="A2825" s="24" t="s">
        <v>477</v>
      </c>
      <c r="B2825" s="1">
        <v>21105.599999999999</v>
      </c>
      <c r="C2825" s="1">
        <v>9868.3599999999988</v>
      </c>
      <c r="D2825" s="1">
        <v>-2415.35</v>
      </c>
      <c r="E2825" s="1">
        <v>7453.0099999999984</v>
      </c>
      <c r="F2825" s="6">
        <v>-0.24475698089652184</v>
      </c>
    </row>
    <row r="2826" spans="1:6" x14ac:dyDescent="0.25">
      <c r="A2826" s="24" t="s">
        <v>356</v>
      </c>
      <c r="B2826" s="1">
        <v>0</v>
      </c>
      <c r="C2826" s="1">
        <v>1323575</v>
      </c>
      <c r="D2826" s="1">
        <v>0</v>
      </c>
      <c r="E2826" s="1">
        <v>1323575</v>
      </c>
      <c r="F2826" s="6">
        <v>0</v>
      </c>
    </row>
    <row r="2827" spans="1:6" x14ac:dyDescent="0.25">
      <c r="A2827" s="24" t="s">
        <v>357</v>
      </c>
      <c r="B2827" s="1">
        <v>11094.4</v>
      </c>
      <c r="C2827" s="1">
        <v>174049.31</v>
      </c>
      <c r="D2827" s="1">
        <v>-1257.26</v>
      </c>
      <c r="E2827" s="1">
        <v>172792.05</v>
      </c>
      <c r="F2827" s="6">
        <v>-7.2235850863183546E-3</v>
      </c>
    </row>
    <row r="2828" spans="1:6" x14ac:dyDescent="0.25">
      <c r="A2828" s="24" t="s">
        <v>358</v>
      </c>
      <c r="B2828" s="1">
        <v>0</v>
      </c>
      <c r="C2828" s="1">
        <v>223410</v>
      </c>
      <c r="D2828" s="1">
        <v>0</v>
      </c>
      <c r="E2828" s="1">
        <v>223410</v>
      </c>
      <c r="F2828" s="6">
        <v>0</v>
      </c>
    </row>
    <row r="2829" spans="1:6" x14ac:dyDescent="0.25">
      <c r="A2829" s="23" t="s">
        <v>27</v>
      </c>
      <c r="B2829" s="1">
        <v>3347473.59</v>
      </c>
      <c r="C2829" s="1">
        <v>1613312.9300000002</v>
      </c>
      <c r="D2829" s="1">
        <v>-606585.35</v>
      </c>
      <c r="E2829" s="1">
        <v>1006727.5800000001</v>
      </c>
      <c r="F2829" s="6">
        <v>-0.37598740995648</v>
      </c>
    </row>
    <row r="2830" spans="1:6" x14ac:dyDescent="0.25">
      <c r="A2830" s="24" t="s">
        <v>386</v>
      </c>
      <c r="B2830" s="1">
        <v>24000</v>
      </c>
      <c r="C2830" s="1">
        <v>8000</v>
      </c>
      <c r="D2830" s="1">
        <v>0</v>
      </c>
      <c r="E2830" s="1">
        <v>8000</v>
      </c>
      <c r="F2830" s="6">
        <v>0</v>
      </c>
    </row>
    <row r="2831" spans="1:6" x14ac:dyDescent="0.25">
      <c r="A2831" s="24" t="s">
        <v>476</v>
      </c>
      <c r="B2831" s="1">
        <v>500000</v>
      </c>
      <c r="C2831" s="1">
        <v>78000</v>
      </c>
      <c r="D2831" s="1">
        <v>0</v>
      </c>
      <c r="E2831" s="1">
        <v>78000</v>
      </c>
      <c r="F2831" s="6">
        <v>0</v>
      </c>
    </row>
    <row r="2832" spans="1:6" x14ac:dyDescent="0.25">
      <c r="A2832" s="24" t="s">
        <v>275</v>
      </c>
      <c r="B2832" s="1">
        <v>17000</v>
      </c>
      <c r="C2832" s="1">
        <v>15000</v>
      </c>
      <c r="D2832" s="1">
        <v>0</v>
      </c>
      <c r="E2832" s="1">
        <v>15000</v>
      </c>
      <c r="F2832" s="6">
        <v>0</v>
      </c>
    </row>
    <row r="2833" spans="1:6" x14ac:dyDescent="0.25">
      <c r="A2833" s="24" t="s">
        <v>315</v>
      </c>
      <c r="B2833" s="1">
        <v>399519.96</v>
      </c>
      <c r="C2833" s="1">
        <v>48160</v>
      </c>
      <c r="D2833" s="1">
        <v>0</v>
      </c>
      <c r="E2833" s="1">
        <v>48160</v>
      </c>
      <c r="F2833" s="6">
        <v>0</v>
      </c>
    </row>
    <row r="2834" spans="1:6" x14ac:dyDescent="0.25">
      <c r="A2834" s="24" t="s">
        <v>359</v>
      </c>
      <c r="B2834" s="1">
        <v>0</v>
      </c>
      <c r="C2834" s="1">
        <v>17984.82</v>
      </c>
      <c r="D2834" s="1">
        <v>0</v>
      </c>
      <c r="E2834" s="1">
        <v>17984.82</v>
      </c>
      <c r="F2834" s="6">
        <v>0</v>
      </c>
    </row>
    <row r="2835" spans="1:6" x14ac:dyDescent="0.25">
      <c r="A2835" s="24" t="s">
        <v>435</v>
      </c>
      <c r="B2835" s="1">
        <v>173752.32000000001</v>
      </c>
      <c r="C2835" s="1">
        <v>0</v>
      </c>
      <c r="D2835" s="1">
        <v>0</v>
      </c>
      <c r="E2835" s="1">
        <v>0</v>
      </c>
      <c r="F2835" s="6">
        <v>0</v>
      </c>
    </row>
    <row r="2836" spans="1:6" x14ac:dyDescent="0.25">
      <c r="A2836" s="24" t="s">
        <v>376</v>
      </c>
      <c r="B2836" s="1">
        <v>40000</v>
      </c>
      <c r="C2836" s="1">
        <v>0</v>
      </c>
      <c r="D2836" s="1">
        <v>0</v>
      </c>
      <c r="E2836" s="1">
        <v>0</v>
      </c>
      <c r="F2836" s="6">
        <v>0</v>
      </c>
    </row>
    <row r="2837" spans="1:6" x14ac:dyDescent="0.25">
      <c r="A2837" s="24" t="s">
        <v>478</v>
      </c>
      <c r="B2837" s="1">
        <v>8000</v>
      </c>
      <c r="C2837" s="1">
        <v>8000</v>
      </c>
      <c r="D2837" s="1">
        <v>0</v>
      </c>
      <c r="E2837" s="1">
        <v>8000</v>
      </c>
      <c r="F2837" s="6">
        <v>0</v>
      </c>
    </row>
    <row r="2838" spans="1:6" x14ac:dyDescent="0.25">
      <c r="A2838" s="24" t="s">
        <v>319</v>
      </c>
      <c r="B2838" s="1">
        <v>1923400.16</v>
      </c>
      <c r="C2838" s="1">
        <v>752931.42999999993</v>
      </c>
      <c r="D2838" s="1">
        <v>0</v>
      </c>
      <c r="E2838" s="1">
        <v>752931.42999999993</v>
      </c>
      <c r="F2838" s="6">
        <v>0</v>
      </c>
    </row>
    <row r="2839" spans="1:6" x14ac:dyDescent="0.25">
      <c r="A2839" s="24" t="s">
        <v>382</v>
      </c>
      <c r="B2839" s="1">
        <v>146689</v>
      </c>
      <c r="C2839" s="1">
        <v>0</v>
      </c>
      <c r="D2839" s="1">
        <v>0</v>
      </c>
      <c r="E2839" s="1">
        <v>0</v>
      </c>
      <c r="F2839" s="6">
        <v>0</v>
      </c>
    </row>
    <row r="2840" spans="1:6" x14ac:dyDescent="0.25">
      <c r="A2840" s="24" t="s">
        <v>321</v>
      </c>
      <c r="B2840" s="1">
        <v>27157.15</v>
      </c>
      <c r="C2840" s="1">
        <v>0</v>
      </c>
      <c r="D2840" s="1">
        <v>0</v>
      </c>
      <c r="E2840" s="1">
        <v>0</v>
      </c>
      <c r="F2840" s="6">
        <v>0</v>
      </c>
    </row>
    <row r="2841" spans="1:6" x14ac:dyDescent="0.25">
      <c r="A2841" s="24" t="s">
        <v>312</v>
      </c>
      <c r="B2841" s="1">
        <v>30000</v>
      </c>
      <c r="C2841" s="1">
        <v>606585.35</v>
      </c>
      <c r="D2841" s="1">
        <v>-606585.35</v>
      </c>
      <c r="E2841" s="1">
        <v>0</v>
      </c>
      <c r="F2841" s="6">
        <v>-1</v>
      </c>
    </row>
    <row r="2842" spans="1:6" x14ac:dyDescent="0.25">
      <c r="A2842" s="24" t="s">
        <v>313</v>
      </c>
      <c r="B2842" s="1">
        <v>5000</v>
      </c>
      <c r="C2842" s="1">
        <v>1500.8000000000002</v>
      </c>
      <c r="D2842" s="1">
        <v>0</v>
      </c>
      <c r="E2842" s="1">
        <v>1500.8000000000002</v>
      </c>
      <c r="F2842" s="6">
        <v>0</v>
      </c>
    </row>
    <row r="2843" spans="1:6" x14ac:dyDescent="0.25">
      <c r="A2843" s="24" t="s">
        <v>316</v>
      </c>
      <c r="B2843" s="1">
        <v>52955</v>
      </c>
      <c r="C2843" s="1">
        <v>67955</v>
      </c>
      <c r="D2843" s="1">
        <v>0</v>
      </c>
      <c r="E2843" s="1">
        <v>67955</v>
      </c>
      <c r="F2843" s="6">
        <v>0</v>
      </c>
    </row>
    <row r="2844" spans="1:6" x14ac:dyDescent="0.25">
      <c r="A2844" s="24" t="s">
        <v>347</v>
      </c>
      <c r="B2844" s="1">
        <v>0</v>
      </c>
      <c r="C2844" s="1">
        <v>7000</v>
      </c>
      <c r="D2844" s="1">
        <v>0</v>
      </c>
      <c r="E2844" s="1">
        <v>7000</v>
      </c>
      <c r="F2844" s="6">
        <v>0</v>
      </c>
    </row>
    <row r="2845" spans="1:6" x14ac:dyDescent="0.25">
      <c r="A2845" s="24" t="s">
        <v>363</v>
      </c>
      <c r="B2845" s="1">
        <v>0</v>
      </c>
      <c r="C2845" s="1">
        <v>2195.5300000000002</v>
      </c>
      <c r="D2845" s="1">
        <v>0</v>
      </c>
      <c r="E2845" s="1">
        <v>2195.5300000000002</v>
      </c>
      <c r="F2845" s="6">
        <v>0</v>
      </c>
    </row>
    <row r="2846" spans="1:6" x14ac:dyDescent="0.25">
      <c r="A2846" s="23" t="s">
        <v>28</v>
      </c>
      <c r="B2846" s="1">
        <v>87180.7</v>
      </c>
      <c r="C2846" s="1">
        <v>100489.94</v>
      </c>
      <c r="D2846" s="1">
        <v>0</v>
      </c>
      <c r="E2846" s="1">
        <v>100489.94</v>
      </c>
      <c r="F2846" s="6">
        <v>0</v>
      </c>
    </row>
    <row r="2847" spans="1:6" x14ac:dyDescent="0.25">
      <c r="A2847" s="24" t="s">
        <v>365</v>
      </c>
      <c r="B2847" s="1">
        <v>0</v>
      </c>
      <c r="C2847" s="1">
        <v>84870.24</v>
      </c>
      <c r="D2847" s="1">
        <v>0</v>
      </c>
      <c r="E2847" s="1">
        <v>84870.24</v>
      </c>
      <c r="F2847" s="6">
        <v>0</v>
      </c>
    </row>
    <row r="2848" spans="1:6" x14ac:dyDescent="0.25">
      <c r="A2848" s="24" t="s">
        <v>325</v>
      </c>
      <c r="B2848" s="1">
        <v>15400</v>
      </c>
      <c r="C2848" s="1">
        <v>6639</v>
      </c>
      <c r="D2848" s="1">
        <v>0</v>
      </c>
      <c r="E2848" s="1">
        <v>6639</v>
      </c>
      <c r="F2848" s="6">
        <v>0</v>
      </c>
    </row>
    <row r="2849" spans="1:6" x14ac:dyDescent="0.25">
      <c r="A2849" s="24" t="s">
        <v>479</v>
      </c>
      <c r="B2849" s="1">
        <v>62800</v>
      </c>
      <c r="C2849" s="1">
        <v>0</v>
      </c>
      <c r="D2849" s="1">
        <v>0</v>
      </c>
      <c r="E2849" s="1">
        <v>0</v>
      </c>
      <c r="F2849" s="6">
        <v>0</v>
      </c>
    </row>
    <row r="2850" spans="1:6" x14ac:dyDescent="0.25">
      <c r="A2850" s="24" t="s">
        <v>314</v>
      </c>
      <c r="B2850" s="1">
        <v>8980.7000000000007</v>
      </c>
      <c r="C2850" s="1">
        <v>8980.7000000000007</v>
      </c>
      <c r="D2850" s="1">
        <v>0</v>
      </c>
      <c r="E2850" s="1">
        <v>8980.7000000000007</v>
      </c>
      <c r="F2850" s="6">
        <v>0</v>
      </c>
    </row>
    <row r="2851" spans="1:6" x14ac:dyDescent="0.25">
      <c r="A2851" s="22" t="s">
        <v>234</v>
      </c>
      <c r="B2851" s="1">
        <v>533145.71</v>
      </c>
      <c r="C2851" s="1">
        <v>426002.85</v>
      </c>
      <c r="D2851" s="1">
        <v>-28307.67</v>
      </c>
      <c r="E2851" s="1">
        <v>397695.18</v>
      </c>
      <c r="F2851" s="6">
        <v>-6.6449485021050914E-2</v>
      </c>
    </row>
    <row r="2852" spans="1:6" x14ac:dyDescent="0.25">
      <c r="A2852" s="23" t="s">
        <v>27</v>
      </c>
      <c r="B2852" s="1">
        <v>209645.71</v>
      </c>
      <c r="C2852" s="1">
        <v>31002.85</v>
      </c>
      <c r="D2852" s="1">
        <v>-28307.67</v>
      </c>
      <c r="E2852" s="1">
        <v>2695.1800000000003</v>
      </c>
      <c r="F2852" s="6">
        <v>-0.91306670193224171</v>
      </c>
    </row>
    <row r="2853" spans="1:6" x14ac:dyDescent="0.25">
      <c r="A2853" s="24" t="s">
        <v>386</v>
      </c>
      <c r="B2853" s="1">
        <v>29200</v>
      </c>
      <c r="C2853" s="1">
        <v>0</v>
      </c>
      <c r="D2853" s="1">
        <v>0</v>
      </c>
      <c r="E2853" s="1">
        <v>0</v>
      </c>
      <c r="F2853" s="6">
        <v>0</v>
      </c>
    </row>
    <row r="2854" spans="1:6" x14ac:dyDescent="0.25">
      <c r="A2854" s="24" t="s">
        <v>382</v>
      </c>
      <c r="B2854" s="1">
        <v>25000</v>
      </c>
      <c r="C2854" s="1">
        <v>25000</v>
      </c>
      <c r="D2854" s="1">
        <v>-25000</v>
      </c>
      <c r="E2854" s="1">
        <v>0</v>
      </c>
      <c r="F2854" s="6">
        <v>-1</v>
      </c>
    </row>
    <row r="2855" spans="1:6" x14ac:dyDescent="0.25">
      <c r="A2855" s="24" t="s">
        <v>321</v>
      </c>
      <c r="B2855" s="1">
        <v>107142.86</v>
      </c>
      <c r="C2855" s="1">
        <v>0</v>
      </c>
      <c r="D2855" s="1">
        <v>0</v>
      </c>
      <c r="E2855" s="1">
        <v>0</v>
      </c>
      <c r="F2855" s="6">
        <v>0</v>
      </c>
    </row>
    <row r="2856" spans="1:6" x14ac:dyDescent="0.25">
      <c r="A2856" s="24" t="s">
        <v>387</v>
      </c>
      <c r="B2856" s="1">
        <v>40300</v>
      </c>
      <c r="C2856" s="1">
        <v>0</v>
      </c>
      <c r="D2856" s="1">
        <v>0</v>
      </c>
      <c r="E2856" s="1">
        <v>0</v>
      </c>
      <c r="F2856" s="6">
        <v>0</v>
      </c>
    </row>
    <row r="2857" spans="1:6" x14ac:dyDescent="0.25">
      <c r="A2857" s="24" t="s">
        <v>316</v>
      </c>
      <c r="B2857" s="1">
        <v>6002.85</v>
      </c>
      <c r="C2857" s="1">
        <v>6002.85</v>
      </c>
      <c r="D2857" s="1">
        <v>-3307.67</v>
      </c>
      <c r="E2857" s="1">
        <v>2695.1800000000003</v>
      </c>
      <c r="F2857" s="6">
        <v>-0.55101660044812051</v>
      </c>
    </row>
    <row r="2858" spans="1:6" x14ac:dyDescent="0.25">
      <c r="A2858" s="24" t="s">
        <v>378</v>
      </c>
      <c r="B2858" s="1">
        <v>2000</v>
      </c>
      <c r="C2858" s="1">
        <v>0</v>
      </c>
      <c r="D2858" s="1">
        <v>0</v>
      </c>
      <c r="E2858" s="1">
        <v>0</v>
      </c>
      <c r="F2858" s="6">
        <v>0</v>
      </c>
    </row>
    <row r="2859" spans="1:6" x14ac:dyDescent="0.25">
      <c r="A2859" s="23" t="s">
        <v>28</v>
      </c>
      <c r="B2859" s="1">
        <v>323500</v>
      </c>
      <c r="C2859" s="1">
        <v>395000</v>
      </c>
      <c r="D2859" s="1">
        <v>0</v>
      </c>
      <c r="E2859" s="1">
        <v>395000</v>
      </c>
      <c r="F2859" s="6">
        <v>0</v>
      </c>
    </row>
    <row r="2860" spans="1:6" x14ac:dyDescent="0.25">
      <c r="A2860" s="24" t="s">
        <v>365</v>
      </c>
      <c r="B2860" s="1">
        <v>0</v>
      </c>
      <c r="C2860" s="1">
        <v>6350.4</v>
      </c>
      <c r="D2860" s="1">
        <v>0</v>
      </c>
      <c r="E2860" s="1">
        <v>6350.4</v>
      </c>
      <c r="F2860" s="6">
        <v>0</v>
      </c>
    </row>
    <row r="2861" spans="1:6" x14ac:dyDescent="0.25">
      <c r="A2861" s="24" t="s">
        <v>325</v>
      </c>
      <c r="B2861" s="1">
        <v>320000</v>
      </c>
      <c r="C2861" s="1">
        <v>331478</v>
      </c>
      <c r="D2861" s="1">
        <v>0</v>
      </c>
      <c r="E2861" s="1">
        <v>331478</v>
      </c>
      <c r="F2861" s="6">
        <v>0</v>
      </c>
    </row>
    <row r="2862" spans="1:6" x14ac:dyDescent="0.25">
      <c r="A2862" s="24" t="s">
        <v>314</v>
      </c>
      <c r="B2862" s="1">
        <v>3500</v>
      </c>
      <c r="C2862" s="1">
        <v>57171.6</v>
      </c>
      <c r="D2862" s="1">
        <v>0</v>
      </c>
      <c r="E2862" s="1">
        <v>57171.6</v>
      </c>
      <c r="F2862" s="6">
        <v>0</v>
      </c>
    </row>
    <row r="2863" spans="1:6" x14ac:dyDescent="0.25">
      <c r="A2863" s="8" t="s">
        <v>36</v>
      </c>
      <c r="B2863" s="1">
        <v>5801417.5999999996</v>
      </c>
      <c r="C2863" s="1">
        <v>5789872.2199999997</v>
      </c>
      <c r="D2863" s="1">
        <v>-334102.92</v>
      </c>
      <c r="E2863" s="1">
        <v>5455769.2999999998</v>
      </c>
      <c r="F2863" s="6">
        <v>-5.7704713904722406E-2</v>
      </c>
    </row>
    <row r="2864" spans="1:6" x14ac:dyDescent="0.25">
      <c r="A2864" s="19" t="s">
        <v>95</v>
      </c>
      <c r="B2864" s="1">
        <v>5801417.5999999996</v>
      </c>
      <c r="C2864" s="1">
        <v>5789872.2199999997</v>
      </c>
      <c r="D2864" s="1">
        <v>-334102.92</v>
      </c>
      <c r="E2864" s="1">
        <v>5455769.2999999998</v>
      </c>
      <c r="F2864" s="6">
        <v>-5.7704713904722406E-2</v>
      </c>
    </row>
    <row r="2865" spans="1:6" x14ac:dyDescent="0.25">
      <c r="A2865" s="21" t="s">
        <v>129</v>
      </c>
      <c r="B2865" s="1">
        <v>1811417.5999999999</v>
      </c>
      <c r="C2865" s="1">
        <v>1799872.22</v>
      </c>
      <c r="D2865" s="1">
        <v>-49951.88</v>
      </c>
      <c r="E2865" s="1">
        <v>1749920.34</v>
      </c>
      <c r="F2865" s="6">
        <v>-2.7753014600114222E-2</v>
      </c>
    </row>
    <row r="2866" spans="1:6" x14ac:dyDescent="0.25">
      <c r="A2866" s="22" t="s">
        <v>160</v>
      </c>
      <c r="B2866" s="1">
        <v>1811417.5999999999</v>
      </c>
      <c r="C2866" s="1">
        <v>1799872.22</v>
      </c>
      <c r="D2866" s="1">
        <v>-49951.88</v>
      </c>
      <c r="E2866" s="1">
        <v>1749920.34</v>
      </c>
      <c r="F2866" s="6">
        <v>-2.7753014600114222E-2</v>
      </c>
    </row>
    <row r="2867" spans="1:6" x14ac:dyDescent="0.25">
      <c r="A2867" s="23" t="s">
        <v>21</v>
      </c>
      <c r="B2867" s="1">
        <v>1811417.5999999999</v>
      </c>
      <c r="C2867" s="1">
        <v>1799872.22</v>
      </c>
      <c r="D2867" s="1">
        <v>-49951.88</v>
      </c>
      <c r="E2867" s="1">
        <v>1749920.34</v>
      </c>
      <c r="F2867" s="6">
        <v>-2.7753014600114222E-2</v>
      </c>
    </row>
    <row r="2868" spans="1:6" x14ac:dyDescent="0.25">
      <c r="A2868" s="24" t="s">
        <v>296</v>
      </c>
      <c r="B2868" s="1">
        <v>777108</v>
      </c>
      <c r="C2868" s="1">
        <v>758379.9</v>
      </c>
      <c r="D2868" s="1">
        <v>-30278.45</v>
      </c>
      <c r="E2868" s="1">
        <v>728101.45000000007</v>
      </c>
      <c r="F2868" s="6">
        <v>-3.9925174704656598E-2</v>
      </c>
    </row>
    <row r="2869" spans="1:6" x14ac:dyDescent="0.25">
      <c r="A2869" s="24" t="s">
        <v>297</v>
      </c>
      <c r="B2869" s="1">
        <v>67482.12</v>
      </c>
      <c r="C2869" s="1">
        <v>67482.12</v>
      </c>
      <c r="D2869" s="1">
        <v>-7325.16</v>
      </c>
      <c r="E2869" s="1">
        <v>60156.959999999992</v>
      </c>
      <c r="F2869" s="6">
        <v>-0.10854964248307553</v>
      </c>
    </row>
    <row r="2870" spans="1:6" x14ac:dyDescent="0.25">
      <c r="A2870" s="24" t="s">
        <v>298</v>
      </c>
      <c r="B2870" s="1">
        <v>106712.51</v>
      </c>
      <c r="C2870" s="1">
        <v>105987.84</v>
      </c>
      <c r="D2870" s="1">
        <v>0</v>
      </c>
      <c r="E2870" s="1">
        <v>105987.84</v>
      </c>
      <c r="F2870" s="6">
        <v>0</v>
      </c>
    </row>
    <row r="2871" spans="1:6" x14ac:dyDescent="0.25">
      <c r="A2871" s="24" t="s">
        <v>299</v>
      </c>
      <c r="B2871" s="1">
        <v>32465.599999999999</v>
      </c>
      <c r="C2871" s="1">
        <v>32165.599999999999</v>
      </c>
      <c r="D2871" s="1">
        <v>0</v>
      </c>
      <c r="E2871" s="1">
        <v>32165.599999999999</v>
      </c>
      <c r="F2871" s="6">
        <v>0</v>
      </c>
    </row>
    <row r="2872" spans="1:6" x14ac:dyDescent="0.25">
      <c r="A2872" s="24" t="s">
        <v>300</v>
      </c>
      <c r="B2872" s="1">
        <v>1188</v>
      </c>
      <c r="C2872" s="1">
        <v>1188</v>
      </c>
      <c r="D2872" s="1">
        <v>-773.14</v>
      </c>
      <c r="E2872" s="1">
        <v>414.86</v>
      </c>
      <c r="F2872" s="6">
        <v>-0.65079124579124581</v>
      </c>
    </row>
    <row r="2873" spans="1:6" x14ac:dyDescent="0.25">
      <c r="A2873" s="24" t="s">
        <v>301</v>
      </c>
      <c r="B2873" s="1">
        <v>9504</v>
      </c>
      <c r="C2873" s="1">
        <v>9504</v>
      </c>
      <c r="D2873" s="1">
        <v>-3315.71</v>
      </c>
      <c r="E2873" s="1">
        <v>6188.29</v>
      </c>
      <c r="F2873" s="6">
        <v>-0.34887521043771041</v>
      </c>
    </row>
    <row r="2874" spans="1:6" x14ac:dyDescent="0.25">
      <c r="A2874" s="24" t="s">
        <v>302</v>
      </c>
      <c r="B2874" s="1">
        <v>337.41</v>
      </c>
      <c r="C2874" s="1">
        <v>337.41</v>
      </c>
      <c r="D2874" s="1">
        <v>-240.61</v>
      </c>
      <c r="E2874" s="1">
        <v>96.800000000000011</v>
      </c>
      <c r="F2874" s="6">
        <v>-0.71310868083340739</v>
      </c>
    </row>
    <row r="2875" spans="1:6" x14ac:dyDescent="0.25">
      <c r="A2875" s="24" t="s">
        <v>303</v>
      </c>
      <c r="B2875" s="1">
        <v>2024.46</v>
      </c>
      <c r="C2875" s="1">
        <v>2024.46</v>
      </c>
      <c r="D2875" s="1">
        <v>401.95</v>
      </c>
      <c r="E2875" s="1">
        <v>2426.41</v>
      </c>
      <c r="F2875" s="6">
        <v>0.19854677296661824</v>
      </c>
    </row>
    <row r="2876" spans="1:6" x14ac:dyDescent="0.25">
      <c r="A2876" s="24" t="s">
        <v>304</v>
      </c>
      <c r="B2876" s="1">
        <v>5784.98</v>
      </c>
      <c r="C2876" s="1">
        <v>11424.93</v>
      </c>
      <c r="D2876" s="1">
        <v>5277.97</v>
      </c>
      <c r="E2876" s="1">
        <v>16702.900000000001</v>
      </c>
      <c r="F2876" s="6">
        <v>0.46196957005425854</v>
      </c>
    </row>
    <row r="2877" spans="1:6" x14ac:dyDescent="0.25">
      <c r="A2877" s="24" t="s">
        <v>305</v>
      </c>
      <c r="B2877" s="1">
        <v>88535.360000000001</v>
      </c>
      <c r="C2877" s="1">
        <v>88535.360000000001</v>
      </c>
      <c r="D2877" s="1">
        <v>-5675.88</v>
      </c>
      <c r="E2877" s="1">
        <v>82859.48</v>
      </c>
      <c r="F2877" s="6">
        <v>-6.4108622814658456E-2</v>
      </c>
    </row>
    <row r="2878" spans="1:6" x14ac:dyDescent="0.25">
      <c r="A2878" s="24" t="s">
        <v>306</v>
      </c>
      <c r="B2878" s="1">
        <v>435960</v>
      </c>
      <c r="C2878" s="1">
        <v>435960</v>
      </c>
      <c r="D2878" s="1">
        <v>0</v>
      </c>
      <c r="E2878" s="1">
        <v>435960</v>
      </c>
      <c r="F2878" s="6">
        <v>0</v>
      </c>
    </row>
    <row r="2879" spans="1:6" x14ac:dyDescent="0.25">
      <c r="A2879" s="24" t="s">
        <v>307</v>
      </c>
      <c r="B2879" s="1">
        <v>1678.99</v>
      </c>
      <c r="C2879" s="1">
        <v>1678.99</v>
      </c>
      <c r="D2879" s="1">
        <v>-474.96</v>
      </c>
      <c r="E2879" s="1">
        <v>1204.03</v>
      </c>
      <c r="F2879" s="6">
        <v>-0.28288435309322868</v>
      </c>
    </row>
    <row r="2880" spans="1:6" x14ac:dyDescent="0.25">
      <c r="A2880" s="24" t="s">
        <v>308</v>
      </c>
      <c r="B2880" s="1">
        <v>3357.98</v>
      </c>
      <c r="C2880" s="1">
        <v>8650.1299999999992</v>
      </c>
      <c r="D2880" s="1">
        <v>2945.97</v>
      </c>
      <c r="E2880" s="1">
        <v>11596.099999999999</v>
      </c>
      <c r="F2880" s="6">
        <v>0.34056944808921946</v>
      </c>
    </row>
    <row r="2881" spans="1:6" x14ac:dyDescent="0.25">
      <c r="A2881" s="24" t="s">
        <v>309</v>
      </c>
      <c r="B2881" s="1">
        <v>161652.18</v>
      </c>
      <c r="C2881" s="1">
        <v>160552.13999999998</v>
      </c>
      <c r="D2881" s="1">
        <v>0</v>
      </c>
      <c r="E2881" s="1">
        <v>160552.13999999998</v>
      </c>
      <c r="F2881" s="6">
        <v>0</v>
      </c>
    </row>
    <row r="2882" spans="1:6" x14ac:dyDescent="0.25">
      <c r="A2882" s="24" t="s">
        <v>310</v>
      </c>
      <c r="B2882" s="1">
        <v>106712.51</v>
      </c>
      <c r="C2882" s="1">
        <v>105987.84</v>
      </c>
      <c r="D2882" s="1">
        <v>-10493.86</v>
      </c>
      <c r="E2882" s="1">
        <v>95493.98</v>
      </c>
      <c r="F2882" s="6">
        <v>-9.9010037377872798E-2</v>
      </c>
    </row>
    <row r="2883" spans="1:6" x14ac:dyDescent="0.25">
      <c r="A2883" s="24" t="s">
        <v>311</v>
      </c>
      <c r="B2883" s="1">
        <v>10913.5</v>
      </c>
      <c r="C2883" s="1">
        <v>10013.5</v>
      </c>
      <c r="D2883" s="1">
        <v>0</v>
      </c>
      <c r="E2883" s="1">
        <v>10013.5</v>
      </c>
      <c r="F2883" s="6">
        <v>0</v>
      </c>
    </row>
    <row r="2884" spans="1:6" x14ac:dyDescent="0.25">
      <c r="A2884" s="21" t="s">
        <v>151</v>
      </c>
      <c r="B2884" s="1">
        <v>3990000</v>
      </c>
      <c r="C2884" s="1">
        <v>3990000</v>
      </c>
      <c r="D2884" s="1">
        <v>-284151.04000000004</v>
      </c>
      <c r="E2884" s="1">
        <v>3705848.96</v>
      </c>
      <c r="F2884" s="6">
        <v>-7.1215799498746873E-2</v>
      </c>
    </row>
    <row r="2885" spans="1:6" x14ac:dyDescent="0.25">
      <c r="A2885" s="22" t="s">
        <v>235</v>
      </c>
      <c r="B2885" s="1">
        <v>3990000</v>
      </c>
      <c r="C2885" s="1">
        <v>3990000</v>
      </c>
      <c r="D2885" s="1">
        <v>-284151.04000000004</v>
      </c>
      <c r="E2885" s="1">
        <v>3705848.96</v>
      </c>
      <c r="F2885" s="6">
        <v>-7.1215799498746873E-2</v>
      </c>
    </row>
    <row r="2886" spans="1:6" x14ac:dyDescent="0.25">
      <c r="A2886" s="23" t="s">
        <v>27</v>
      </c>
      <c r="B2886" s="1">
        <v>3966144</v>
      </c>
      <c r="C2886" s="1">
        <v>3966144</v>
      </c>
      <c r="D2886" s="1">
        <v>-284151.04000000004</v>
      </c>
      <c r="E2886" s="1">
        <v>3681992.96</v>
      </c>
      <c r="F2886" s="6">
        <v>-7.1644156137548223E-2</v>
      </c>
    </row>
    <row r="2887" spans="1:6" x14ac:dyDescent="0.25">
      <c r="A2887" s="24" t="s">
        <v>315</v>
      </c>
      <c r="B2887" s="1">
        <v>2843600</v>
      </c>
      <c r="C2887" s="1">
        <v>2843600</v>
      </c>
      <c r="D2887" s="1">
        <v>-205136</v>
      </c>
      <c r="E2887" s="1">
        <v>2638464</v>
      </c>
      <c r="F2887" s="6">
        <v>-7.2139541426360948E-2</v>
      </c>
    </row>
    <row r="2888" spans="1:6" x14ac:dyDescent="0.25">
      <c r="A2888" s="24" t="s">
        <v>472</v>
      </c>
      <c r="B2888" s="1">
        <v>600480</v>
      </c>
      <c r="C2888" s="1">
        <v>600480</v>
      </c>
      <c r="D2888" s="1">
        <v>-11927.04</v>
      </c>
      <c r="E2888" s="1">
        <v>588552.95999999996</v>
      </c>
      <c r="F2888" s="6">
        <v>-1.9862509992006398E-2</v>
      </c>
    </row>
    <row r="2889" spans="1:6" x14ac:dyDescent="0.25">
      <c r="A2889" s="24" t="s">
        <v>480</v>
      </c>
      <c r="B2889" s="1">
        <v>40064</v>
      </c>
      <c r="C2889" s="1">
        <v>40064</v>
      </c>
      <c r="D2889" s="1">
        <v>-2688</v>
      </c>
      <c r="E2889" s="1">
        <v>37376</v>
      </c>
      <c r="F2889" s="6">
        <v>-6.7092651757188496E-2</v>
      </c>
    </row>
    <row r="2890" spans="1:6" x14ac:dyDescent="0.25">
      <c r="A2890" s="24" t="s">
        <v>379</v>
      </c>
      <c r="B2890" s="1">
        <v>370000</v>
      </c>
      <c r="C2890" s="1">
        <v>370000</v>
      </c>
      <c r="D2890" s="1">
        <v>0</v>
      </c>
      <c r="E2890" s="1">
        <v>370000</v>
      </c>
      <c r="F2890" s="6">
        <v>0</v>
      </c>
    </row>
    <row r="2891" spans="1:6" x14ac:dyDescent="0.25">
      <c r="A2891" s="24" t="s">
        <v>318</v>
      </c>
      <c r="B2891" s="1">
        <v>11200</v>
      </c>
      <c r="C2891" s="1">
        <v>11200</v>
      </c>
      <c r="D2891" s="1">
        <v>0</v>
      </c>
      <c r="E2891" s="1">
        <v>11200</v>
      </c>
      <c r="F2891" s="6">
        <v>0</v>
      </c>
    </row>
    <row r="2892" spans="1:6" x14ac:dyDescent="0.25">
      <c r="A2892" s="24" t="s">
        <v>312</v>
      </c>
      <c r="B2892" s="1">
        <v>100000</v>
      </c>
      <c r="C2892" s="1">
        <v>100000</v>
      </c>
      <c r="D2892" s="1">
        <v>-63600</v>
      </c>
      <c r="E2892" s="1">
        <v>36400</v>
      </c>
      <c r="F2892" s="6">
        <v>-0.63600000000000001</v>
      </c>
    </row>
    <row r="2893" spans="1:6" x14ac:dyDescent="0.25">
      <c r="A2893" s="24" t="s">
        <v>313</v>
      </c>
      <c r="B2893" s="1">
        <v>800</v>
      </c>
      <c r="C2893" s="1">
        <v>800</v>
      </c>
      <c r="D2893" s="1">
        <v>-800</v>
      </c>
      <c r="E2893" s="1">
        <v>0</v>
      </c>
      <c r="F2893" s="6">
        <v>-1</v>
      </c>
    </row>
    <row r="2894" spans="1:6" x14ac:dyDescent="0.25">
      <c r="A2894" s="23" t="s">
        <v>28</v>
      </c>
      <c r="B2894" s="1">
        <v>23856</v>
      </c>
      <c r="C2894" s="1">
        <v>23856</v>
      </c>
      <c r="D2894" s="1">
        <v>0</v>
      </c>
      <c r="E2894" s="1">
        <v>23856</v>
      </c>
      <c r="F2894" s="6">
        <v>0</v>
      </c>
    </row>
    <row r="2895" spans="1:6" x14ac:dyDescent="0.25">
      <c r="A2895" s="24" t="s">
        <v>325</v>
      </c>
      <c r="B2895" s="1">
        <v>18816</v>
      </c>
      <c r="C2895" s="1">
        <v>18816</v>
      </c>
      <c r="D2895" s="1">
        <v>0</v>
      </c>
      <c r="E2895" s="1">
        <v>18816</v>
      </c>
      <c r="F2895" s="6">
        <v>0</v>
      </c>
    </row>
    <row r="2896" spans="1:6" x14ac:dyDescent="0.25">
      <c r="A2896" s="24" t="s">
        <v>481</v>
      </c>
      <c r="B2896" s="1">
        <v>5040</v>
      </c>
      <c r="C2896" s="1">
        <v>5040</v>
      </c>
      <c r="D2896" s="1">
        <v>0</v>
      </c>
      <c r="E2896" s="1">
        <v>5040</v>
      </c>
      <c r="F2896" s="6">
        <v>0</v>
      </c>
    </row>
    <row r="2897" spans="1:6" x14ac:dyDescent="0.25">
      <c r="A2897" s="8" t="s">
        <v>37</v>
      </c>
      <c r="B2897" s="1">
        <v>12373789.800000001</v>
      </c>
      <c r="C2897" s="1">
        <v>12427810.870000001</v>
      </c>
      <c r="D2897" s="1">
        <v>-1383799.2999999996</v>
      </c>
      <c r="E2897" s="1">
        <v>11044011.570000002</v>
      </c>
      <c r="F2897" s="6">
        <v>-0.11134698737171879</v>
      </c>
    </row>
    <row r="2898" spans="1:6" x14ac:dyDescent="0.25">
      <c r="A2898" s="19" t="s">
        <v>96</v>
      </c>
      <c r="B2898" s="1">
        <v>4188423.17</v>
      </c>
      <c r="C2898" s="1">
        <v>4207528.2</v>
      </c>
      <c r="D2898" s="1">
        <v>-354043.28</v>
      </c>
      <c r="E2898" s="1">
        <v>3853484.9200000004</v>
      </c>
      <c r="F2898" s="6">
        <v>-8.4145194796317713E-2</v>
      </c>
    </row>
    <row r="2899" spans="1:6" x14ac:dyDescent="0.25">
      <c r="A2899" s="21" t="s">
        <v>129</v>
      </c>
      <c r="B2899" s="1">
        <v>4188423.17</v>
      </c>
      <c r="C2899" s="1">
        <v>4207528.2</v>
      </c>
      <c r="D2899" s="1">
        <v>-354043.28</v>
      </c>
      <c r="E2899" s="1">
        <v>3853484.9200000004</v>
      </c>
      <c r="F2899" s="6">
        <v>-8.4145194796317713E-2</v>
      </c>
    </row>
    <row r="2900" spans="1:6" x14ac:dyDescent="0.25">
      <c r="A2900" s="22" t="s">
        <v>159</v>
      </c>
      <c r="B2900" s="1">
        <v>42272.73</v>
      </c>
      <c r="C2900" s="1">
        <v>42272.73</v>
      </c>
      <c r="D2900" s="1">
        <v>0</v>
      </c>
      <c r="E2900" s="1">
        <v>42272.73</v>
      </c>
      <c r="F2900" s="6">
        <v>0</v>
      </c>
    </row>
    <row r="2901" spans="1:6" x14ac:dyDescent="0.25">
      <c r="A2901" s="23" t="s">
        <v>22</v>
      </c>
      <c r="B2901" s="1">
        <v>42272.73</v>
      </c>
      <c r="C2901" s="1">
        <v>42272.73</v>
      </c>
      <c r="D2901" s="1">
        <v>0</v>
      </c>
      <c r="E2901" s="1">
        <v>42272.73</v>
      </c>
      <c r="F2901" s="6">
        <v>0</v>
      </c>
    </row>
    <row r="2902" spans="1:6" x14ac:dyDescent="0.25">
      <c r="A2902" s="24" t="s">
        <v>400</v>
      </c>
      <c r="B2902" s="1">
        <v>42272.73</v>
      </c>
      <c r="C2902" s="1">
        <v>42272.73</v>
      </c>
      <c r="D2902" s="1">
        <v>0</v>
      </c>
      <c r="E2902" s="1">
        <v>42272.73</v>
      </c>
      <c r="F2902" s="6">
        <v>0</v>
      </c>
    </row>
    <row r="2903" spans="1:6" x14ac:dyDescent="0.25">
      <c r="A2903" s="22" t="s">
        <v>160</v>
      </c>
      <c r="B2903" s="1">
        <v>4146150.44</v>
      </c>
      <c r="C2903" s="1">
        <v>4165255.47</v>
      </c>
      <c r="D2903" s="1">
        <v>-354043.28</v>
      </c>
      <c r="E2903" s="1">
        <v>3811212.19</v>
      </c>
      <c r="F2903" s="6">
        <v>-8.4999175332695742E-2</v>
      </c>
    </row>
    <row r="2904" spans="1:6" x14ac:dyDescent="0.25">
      <c r="A2904" s="23" t="s">
        <v>21</v>
      </c>
      <c r="B2904" s="1">
        <v>4146150.44</v>
      </c>
      <c r="C2904" s="1">
        <v>4165255.47</v>
      </c>
      <c r="D2904" s="1">
        <v>-354043.28</v>
      </c>
      <c r="E2904" s="1">
        <v>3811212.19</v>
      </c>
      <c r="F2904" s="6">
        <v>-8.4999175332695742E-2</v>
      </c>
    </row>
    <row r="2905" spans="1:6" x14ac:dyDescent="0.25">
      <c r="A2905" s="24" t="s">
        <v>296</v>
      </c>
      <c r="B2905" s="1">
        <v>2126172</v>
      </c>
      <c r="C2905" s="1">
        <v>2173146</v>
      </c>
      <c r="D2905" s="1">
        <v>-206236.5</v>
      </c>
      <c r="E2905" s="1">
        <v>1966909.5</v>
      </c>
      <c r="F2905" s="6">
        <v>-9.490227531882349E-2</v>
      </c>
    </row>
    <row r="2906" spans="1:6" x14ac:dyDescent="0.25">
      <c r="A2906" s="24" t="s">
        <v>297</v>
      </c>
      <c r="B2906" s="1">
        <v>102586.32</v>
      </c>
      <c r="C2906" s="1">
        <v>100149.8</v>
      </c>
      <c r="D2906" s="1">
        <v>-29251.53</v>
      </c>
      <c r="E2906" s="1">
        <v>70898.27</v>
      </c>
      <c r="F2906" s="6">
        <v>-0.29207776750427855</v>
      </c>
    </row>
    <row r="2907" spans="1:6" x14ac:dyDescent="0.25">
      <c r="A2907" s="24" t="s">
        <v>298</v>
      </c>
      <c r="B2907" s="1">
        <v>251329.86</v>
      </c>
      <c r="C2907" s="1">
        <v>252617.81999999998</v>
      </c>
      <c r="D2907" s="1">
        <v>0</v>
      </c>
      <c r="E2907" s="1">
        <v>252617.81999999998</v>
      </c>
      <c r="F2907" s="6">
        <v>0</v>
      </c>
    </row>
    <row r="2908" spans="1:6" x14ac:dyDescent="0.25">
      <c r="A2908" s="24" t="s">
        <v>299</v>
      </c>
      <c r="B2908" s="1">
        <v>58438.080000000002</v>
      </c>
      <c r="C2908" s="1">
        <v>59104.75</v>
      </c>
      <c r="D2908" s="1">
        <v>0</v>
      </c>
      <c r="E2908" s="1">
        <v>59104.75</v>
      </c>
      <c r="F2908" s="6">
        <v>0</v>
      </c>
    </row>
    <row r="2909" spans="1:6" x14ac:dyDescent="0.25">
      <c r="A2909" s="24" t="s">
        <v>300</v>
      </c>
      <c r="B2909" s="1">
        <v>1848</v>
      </c>
      <c r="C2909" s="1">
        <v>1848</v>
      </c>
      <c r="D2909" s="1">
        <v>-1682.92</v>
      </c>
      <c r="E2909" s="1">
        <v>165.07999999999993</v>
      </c>
      <c r="F2909" s="6">
        <v>-0.91067099567099574</v>
      </c>
    </row>
    <row r="2910" spans="1:6" x14ac:dyDescent="0.25">
      <c r="A2910" s="24" t="s">
        <v>301</v>
      </c>
      <c r="B2910" s="1">
        <v>14784</v>
      </c>
      <c r="C2910" s="1">
        <v>14432</v>
      </c>
      <c r="D2910" s="1">
        <v>-8872.2900000000009</v>
      </c>
      <c r="E2910" s="1">
        <v>5559.7099999999991</v>
      </c>
      <c r="F2910" s="6">
        <v>-0.61476510532150785</v>
      </c>
    </row>
    <row r="2911" spans="1:6" x14ac:dyDescent="0.25">
      <c r="A2911" s="24" t="s">
        <v>302</v>
      </c>
      <c r="B2911" s="1">
        <v>512.92999999999995</v>
      </c>
      <c r="C2911" s="1">
        <v>512.92999999999995</v>
      </c>
      <c r="D2911" s="1">
        <v>-512.92999999999995</v>
      </c>
      <c r="E2911" s="1">
        <v>0</v>
      </c>
      <c r="F2911" s="6">
        <v>-1</v>
      </c>
    </row>
    <row r="2912" spans="1:6" x14ac:dyDescent="0.25">
      <c r="A2912" s="24" t="s">
        <v>303</v>
      </c>
      <c r="B2912" s="1">
        <v>3077.59</v>
      </c>
      <c r="C2912" s="1">
        <v>2980.11</v>
      </c>
      <c r="D2912" s="1">
        <v>-248.13</v>
      </c>
      <c r="E2912" s="1">
        <v>2731.98</v>
      </c>
      <c r="F2912" s="6">
        <v>-8.3262027240605205E-2</v>
      </c>
    </row>
    <row r="2913" spans="1:6" x14ac:dyDescent="0.25">
      <c r="A2913" s="24" t="s">
        <v>304</v>
      </c>
      <c r="B2913" s="1">
        <v>15104.24</v>
      </c>
      <c r="C2913" s="1">
        <v>15104.24</v>
      </c>
      <c r="D2913" s="1">
        <v>6187.19</v>
      </c>
      <c r="E2913" s="1">
        <v>21291.43</v>
      </c>
      <c r="F2913" s="6">
        <v>0.40963265943867416</v>
      </c>
    </row>
    <row r="2914" spans="1:6" x14ac:dyDescent="0.25">
      <c r="A2914" s="24" t="s">
        <v>305</v>
      </c>
      <c r="B2914" s="1">
        <v>28282.68</v>
      </c>
      <c r="C2914" s="1">
        <v>28282.68</v>
      </c>
      <c r="D2914" s="1">
        <v>-11323.51</v>
      </c>
      <c r="E2914" s="1">
        <v>16959.169999999998</v>
      </c>
      <c r="F2914" s="6">
        <v>-0.4003690597920706</v>
      </c>
    </row>
    <row r="2915" spans="1:6" x14ac:dyDescent="0.25">
      <c r="A2915" s="24" t="s">
        <v>306</v>
      </c>
      <c r="B2915" s="1">
        <v>787200</v>
      </c>
      <c r="C2915" s="1">
        <v>757200</v>
      </c>
      <c r="D2915" s="1">
        <v>0</v>
      </c>
      <c r="E2915" s="1">
        <v>757200</v>
      </c>
      <c r="F2915" s="6">
        <v>0</v>
      </c>
    </row>
    <row r="2916" spans="1:6" x14ac:dyDescent="0.25">
      <c r="A2916" s="24" t="s">
        <v>307</v>
      </c>
      <c r="B2916" s="1">
        <v>8299.35</v>
      </c>
      <c r="C2916" s="1">
        <v>8299.35</v>
      </c>
      <c r="D2916" s="1">
        <v>-4149.68</v>
      </c>
      <c r="E2916" s="1">
        <v>4149.67</v>
      </c>
      <c r="F2916" s="6">
        <v>-0.50000060245681888</v>
      </c>
    </row>
    <row r="2917" spans="1:6" x14ac:dyDescent="0.25">
      <c r="A2917" s="24" t="s">
        <v>308</v>
      </c>
      <c r="B2917" s="1">
        <v>83700.19</v>
      </c>
      <c r="C2917" s="1">
        <v>83700.19</v>
      </c>
      <c r="D2917" s="1">
        <v>-31088.26</v>
      </c>
      <c r="E2917" s="1">
        <v>52611.930000000008</v>
      </c>
      <c r="F2917" s="6">
        <v>-0.37142400752017407</v>
      </c>
    </row>
    <row r="2918" spans="1:6" x14ac:dyDescent="0.25">
      <c r="A2918" s="24" t="s">
        <v>309</v>
      </c>
      <c r="B2918" s="1">
        <v>381005.8</v>
      </c>
      <c r="C2918" s="1">
        <v>382857</v>
      </c>
      <c r="D2918" s="1">
        <v>-14439.76</v>
      </c>
      <c r="E2918" s="1">
        <v>368417.24</v>
      </c>
      <c r="F2918" s="6">
        <v>-3.7715805117837731E-2</v>
      </c>
    </row>
    <row r="2919" spans="1:6" x14ac:dyDescent="0.25">
      <c r="A2919" s="24" t="s">
        <v>310</v>
      </c>
      <c r="B2919" s="1">
        <v>251329.86</v>
      </c>
      <c r="C2919" s="1">
        <v>252541.06</v>
      </c>
      <c r="D2919" s="1">
        <v>-52424.959999999999</v>
      </c>
      <c r="E2919" s="1">
        <v>200116.1</v>
      </c>
      <c r="F2919" s="6">
        <v>-0.20758984697379507</v>
      </c>
    </row>
    <row r="2920" spans="1:6" x14ac:dyDescent="0.25">
      <c r="A2920" s="24" t="s">
        <v>311</v>
      </c>
      <c r="B2920" s="1">
        <v>32479.54</v>
      </c>
      <c r="C2920" s="1">
        <v>32479.54</v>
      </c>
      <c r="D2920" s="1">
        <v>0</v>
      </c>
      <c r="E2920" s="1">
        <v>32479.54</v>
      </c>
      <c r="F2920" s="6">
        <v>0</v>
      </c>
    </row>
    <row r="2921" spans="1:6" x14ac:dyDescent="0.25">
      <c r="A2921" s="19" t="s">
        <v>97</v>
      </c>
      <c r="B2921" s="1">
        <v>5515967.080000001</v>
      </c>
      <c r="C2921" s="1">
        <v>5511688.1200000001</v>
      </c>
      <c r="D2921" s="1">
        <v>-313684.34999999998</v>
      </c>
      <c r="E2921" s="1">
        <v>5198003.7700000005</v>
      </c>
      <c r="F2921" s="6">
        <v>-5.6912572549551295E-2</v>
      </c>
    </row>
    <row r="2922" spans="1:6" x14ac:dyDescent="0.25">
      <c r="A2922" s="21" t="s">
        <v>129</v>
      </c>
      <c r="B2922" s="1">
        <v>5515967.080000001</v>
      </c>
      <c r="C2922" s="1">
        <v>5511688.1200000001</v>
      </c>
      <c r="D2922" s="1">
        <v>-313684.34999999998</v>
      </c>
      <c r="E2922" s="1">
        <v>5198003.7700000005</v>
      </c>
      <c r="F2922" s="6">
        <v>-5.6912572549551295E-2</v>
      </c>
    </row>
    <row r="2923" spans="1:6" x14ac:dyDescent="0.25">
      <c r="A2923" s="22" t="s">
        <v>159</v>
      </c>
      <c r="B2923" s="1">
        <v>37510</v>
      </c>
      <c r="C2923" s="1">
        <v>37510</v>
      </c>
      <c r="D2923" s="1">
        <v>-36707.32</v>
      </c>
      <c r="E2923" s="1">
        <v>802.68000000000029</v>
      </c>
      <c r="F2923" s="6">
        <v>-0.97860090642495334</v>
      </c>
    </row>
    <row r="2924" spans="1:6" x14ac:dyDescent="0.25">
      <c r="A2924" s="23" t="s">
        <v>21</v>
      </c>
      <c r="B2924" s="1">
        <v>12810</v>
      </c>
      <c r="C2924" s="1">
        <v>12810</v>
      </c>
      <c r="D2924" s="1">
        <v>-12007.32</v>
      </c>
      <c r="E2924" s="1">
        <v>802.68000000000029</v>
      </c>
      <c r="F2924" s="6">
        <v>-0.93733957845433258</v>
      </c>
    </row>
    <row r="2925" spans="1:6" x14ac:dyDescent="0.25">
      <c r="A2925" s="24" t="s">
        <v>442</v>
      </c>
      <c r="B2925" s="1">
        <v>8366.48</v>
      </c>
      <c r="C2925" s="1">
        <v>8366.48</v>
      </c>
      <c r="D2925" s="1">
        <v>-7841.16</v>
      </c>
      <c r="E2925" s="1">
        <v>525.31999999999971</v>
      </c>
      <c r="F2925" s="6">
        <v>-0.93721134814163187</v>
      </c>
    </row>
    <row r="2926" spans="1:6" x14ac:dyDescent="0.25">
      <c r="A2926" s="24" t="s">
        <v>309</v>
      </c>
      <c r="B2926" s="1">
        <v>4443.5200000000004</v>
      </c>
      <c r="C2926" s="1">
        <v>4443.5200000000004</v>
      </c>
      <c r="D2926" s="1">
        <v>-4166.16</v>
      </c>
      <c r="E2926" s="1">
        <v>277.36000000000058</v>
      </c>
      <c r="F2926" s="6">
        <v>-0.93758101685150497</v>
      </c>
    </row>
    <row r="2927" spans="1:6" x14ac:dyDescent="0.25">
      <c r="A2927" s="23" t="s">
        <v>22</v>
      </c>
      <c r="B2927" s="1">
        <v>24700</v>
      </c>
      <c r="C2927" s="1">
        <v>24700</v>
      </c>
      <c r="D2927" s="1">
        <v>-24700</v>
      </c>
      <c r="E2927" s="1">
        <v>0</v>
      </c>
      <c r="F2927" s="6">
        <v>-1</v>
      </c>
    </row>
    <row r="2928" spans="1:6" x14ac:dyDescent="0.25">
      <c r="A2928" s="24" t="s">
        <v>284</v>
      </c>
      <c r="B2928" s="1">
        <v>24700</v>
      </c>
      <c r="C2928" s="1">
        <v>24700</v>
      </c>
      <c r="D2928" s="1">
        <v>-24700</v>
      </c>
      <c r="E2928" s="1">
        <v>0</v>
      </c>
      <c r="F2928" s="6">
        <v>-1</v>
      </c>
    </row>
    <row r="2929" spans="1:6" x14ac:dyDescent="0.25">
      <c r="A2929" s="22" t="s">
        <v>160</v>
      </c>
      <c r="B2929" s="1">
        <v>5478457.080000001</v>
      </c>
      <c r="C2929" s="1">
        <v>5474178.1200000001</v>
      </c>
      <c r="D2929" s="1">
        <v>-276977.02999999997</v>
      </c>
      <c r="E2929" s="1">
        <v>5197201.09</v>
      </c>
      <c r="F2929" s="6">
        <v>-5.0597007245354299E-2</v>
      </c>
    </row>
    <row r="2930" spans="1:6" x14ac:dyDescent="0.25">
      <c r="A2930" s="23" t="s">
        <v>21</v>
      </c>
      <c r="B2930" s="1">
        <v>5478457.080000001</v>
      </c>
      <c r="C2930" s="1">
        <v>5474178.1200000001</v>
      </c>
      <c r="D2930" s="1">
        <v>-276977.02999999997</v>
      </c>
      <c r="E2930" s="1">
        <v>5197201.09</v>
      </c>
      <c r="F2930" s="6">
        <v>-5.0597007245354299E-2</v>
      </c>
    </row>
    <row r="2931" spans="1:6" x14ac:dyDescent="0.25">
      <c r="A2931" s="24" t="s">
        <v>296</v>
      </c>
      <c r="B2931" s="1">
        <v>2811067.68</v>
      </c>
      <c r="C2931" s="1">
        <v>2799398.9200000004</v>
      </c>
      <c r="D2931" s="1">
        <v>-146037.75</v>
      </c>
      <c r="E2931" s="1">
        <v>2653361.1700000004</v>
      </c>
      <c r="F2931" s="6">
        <v>-5.2167538165657355E-2</v>
      </c>
    </row>
    <row r="2932" spans="1:6" x14ac:dyDescent="0.25">
      <c r="A2932" s="24" t="s">
        <v>297</v>
      </c>
      <c r="B2932" s="1">
        <v>169828.8</v>
      </c>
      <c r="C2932" s="1">
        <v>169828.8</v>
      </c>
      <c r="D2932" s="1">
        <v>-34018.47</v>
      </c>
      <c r="E2932" s="1">
        <v>135810.32999999999</v>
      </c>
      <c r="F2932" s="6">
        <v>-0.20031037138577204</v>
      </c>
    </row>
    <row r="2933" spans="1:6" x14ac:dyDescent="0.25">
      <c r="A2933" s="24" t="s">
        <v>298</v>
      </c>
      <c r="B2933" s="1">
        <v>331608.03999999998</v>
      </c>
      <c r="C2933" s="1">
        <v>331343.03999999998</v>
      </c>
      <c r="D2933" s="1">
        <v>0</v>
      </c>
      <c r="E2933" s="1">
        <v>331343.03999999998</v>
      </c>
      <c r="F2933" s="6">
        <v>0</v>
      </c>
    </row>
    <row r="2934" spans="1:6" x14ac:dyDescent="0.25">
      <c r="A2934" s="24" t="s">
        <v>299</v>
      </c>
      <c r="B2934" s="1">
        <v>77511.62</v>
      </c>
      <c r="C2934" s="1">
        <v>77344.959999999992</v>
      </c>
      <c r="D2934" s="1">
        <v>0</v>
      </c>
      <c r="E2934" s="1">
        <v>77344.959999999992</v>
      </c>
      <c r="F2934" s="6">
        <v>0</v>
      </c>
    </row>
    <row r="2935" spans="1:6" x14ac:dyDescent="0.25">
      <c r="A2935" s="24" t="s">
        <v>300</v>
      </c>
      <c r="B2935" s="1">
        <v>3036</v>
      </c>
      <c r="C2935" s="1">
        <v>3036</v>
      </c>
      <c r="D2935" s="1">
        <v>-2207.15</v>
      </c>
      <c r="E2935" s="1">
        <v>828.84999999999991</v>
      </c>
      <c r="F2935" s="6">
        <v>-0.72699275362318838</v>
      </c>
    </row>
    <row r="2936" spans="1:6" x14ac:dyDescent="0.25">
      <c r="A2936" s="24" t="s">
        <v>301</v>
      </c>
      <c r="B2936" s="1">
        <v>24288</v>
      </c>
      <c r="C2936" s="1">
        <v>24288</v>
      </c>
      <c r="D2936" s="1">
        <v>-12512.97</v>
      </c>
      <c r="E2936" s="1">
        <v>11775.03</v>
      </c>
      <c r="F2936" s="6">
        <v>-0.51519145256916998</v>
      </c>
    </row>
    <row r="2937" spans="1:6" x14ac:dyDescent="0.25">
      <c r="A2937" s="24" t="s">
        <v>302</v>
      </c>
      <c r="B2937" s="1">
        <v>849.14</v>
      </c>
      <c r="C2937" s="1">
        <v>849.14</v>
      </c>
      <c r="D2937" s="1">
        <v>-427.37</v>
      </c>
      <c r="E2937" s="1">
        <v>421.77</v>
      </c>
      <c r="F2937" s="6">
        <v>-0.50329745389452862</v>
      </c>
    </row>
    <row r="2938" spans="1:6" x14ac:dyDescent="0.25">
      <c r="A2938" s="24" t="s">
        <v>303</v>
      </c>
      <c r="B2938" s="1">
        <v>5094.8599999999997</v>
      </c>
      <c r="C2938" s="1">
        <v>5094.8599999999997</v>
      </c>
      <c r="D2938" s="1">
        <v>-105.62</v>
      </c>
      <c r="E2938" s="1">
        <v>4989.24</v>
      </c>
      <c r="F2938" s="6">
        <v>-2.0730697212484741E-2</v>
      </c>
    </row>
    <row r="2939" spans="1:6" x14ac:dyDescent="0.25">
      <c r="A2939" s="24" t="s">
        <v>304</v>
      </c>
      <c r="B2939" s="1">
        <v>22033.47</v>
      </c>
      <c r="C2939" s="1">
        <v>26091.230000000003</v>
      </c>
      <c r="D2939" s="1">
        <v>14224.69</v>
      </c>
      <c r="E2939" s="1">
        <v>40315.920000000006</v>
      </c>
      <c r="F2939" s="6">
        <v>0.54519047204750404</v>
      </c>
    </row>
    <row r="2940" spans="1:6" x14ac:dyDescent="0.25">
      <c r="A2940" s="24" t="s">
        <v>305</v>
      </c>
      <c r="B2940" s="1">
        <v>130278.49</v>
      </c>
      <c r="C2940" s="1">
        <v>130278.49</v>
      </c>
      <c r="D2940" s="1">
        <v>-48697.45</v>
      </c>
      <c r="E2940" s="1">
        <v>81581.040000000008</v>
      </c>
      <c r="F2940" s="6">
        <v>-0.37379501405028565</v>
      </c>
    </row>
    <row r="2941" spans="1:6" x14ac:dyDescent="0.25">
      <c r="A2941" s="24" t="s">
        <v>306</v>
      </c>
      <c r="B2941" s="1">
        <v>998400</v>
      </c>
      <c r="C2941" s="1">
        <v>998400</v>
      </c>
      <c r="D2941" s="1">
        <v>0</v>
      </c>
      <c r="E2941" s="1">
        <v>998400</v>
      </c>
      <c r="F2941" s="6">
        <v>0</v>
      </c>
    </row>
    <row r="2942" spans="1:6" x14ac:dyDescent="0.25">
      <c r="A2942" s="24" t="s">
        <v>307</v>
      </c>
      <c r="B2942" s="1">
        <v>5240.82</v>
      </c>
      <c r="C2942" s="1">
        <v>9671.82</v>
      </c>
      <c r="D2942" s="1">
        <v>7597.82</v>
      </c>
      <c r="E2942" s="1">
        <v>17269.64</v>
      </c>
      <c r="F2942" s="6">
        <v>0.78556259318308241</v>
      </c>
    </row>
    <row r="2943" spans="1:6" x14ac:dyDescent="0.25">
      <c r="A2943" s="24" t="s">
        <v>308</v>
      </c>
      <c r="B2943" s="1">
        <v>10481.629999999999</v>
      </c>
      <c r="C2943" s="1">
        <v>10481.629999999999</v>
      </c>
      <c r="D2943" s="1">
        <v>5768.37</v>
      </c>
      <c r="E2943" s="1">
        <v>16250</v>
      </c>
      <c r="F2943" s="6">
        <v>0.55033138929727532</v>
      </c>
    </row>
    <row r="2944" spans="1:6" x14ac:dyDescent="0.25">
      <c r="A2944" s="24" t="s">
        <v>309</v>
      </c>
      <c r="B2944" s="1">
        <v>502531.86</v>
      </c>
      <c r="C2944" s="1">
        <v>502129.56</v>
      </c>
      <c r="D2944" s="1">
        <v>0</v>
      </c>
      <c r="E2944" s="1">
        <v>502129.56</v>
      </c>
      <c r="F2944" s="6">
        <v>0</v>
      </c>
    </row>
    <row r="2945" spans="1:6" x14ac:dyDescent="0.25">
      <c r="A2945" s="24" t="s">
        <v>310</v>
      </c>
      <c r="B2945" s="1">
        <v>331608.03999999998</v>
      </c>
      <c r="C2945" s="1">
        <v>331343.03999999998</v>
      </c>
      <c r="D2945" s="1">
        <v>-60561.13</v>
      </c>
      <c r="E2945" s="1">
        <v>270781.90999999997</v>
      </c>
      <c r="F2945" s="6">
        <v>-0.18277471589564701</v>
      </c>
    </row>
    <row r="2946" spans="1:6" x14ac:dyDescent="0.25">
      <c r="A2946" s="24" t="s">
        <v>311</v>
      </c>
      <c r="B2946" s="1">
        <v>54598.63</v>
      </c>
      <c r="C2946" s="1">
        <v>54598.63</v>
      </c>
      <c r="D2946" s="1">
        <v>0</v>
      </c>
      <c r="E2946" s="1">
        <v>54598.63</v>
      </c>
      <c r="F2946" s="6">
        <v>0</v>
      </c>
    </row>
    <row r="2947" spans="1:6" x14ac:dyDescent="0.25">
      <c r="A2947" s="19" t="s">
        <v>98</v>
      </c>
      <c r="B2947" s="1">
        <v>553692.25</v>
      </c>
      <c r="C2947" s="1">
        <v>592887.25</v>
      </c>
      <c r="D2947" s="1">
        <v>-229779.43</v>
      </c>
      <c r="E2947" s="1">
        <v>363107.82</v>
      </c>
      <c r="F2947" s="6">
        <v>-0.3875600799308806</v>
      </c>
    </row>
    <row r="2948" spans="1:6" x14ac:dyDescent="0.25">
      <c r="A2948" s="21" t="s">
        <v>129</v>
      </c>
      <c r="B2948" s="1">
        <v>237692.25</v>
      </c>
      <c r="C2948" s="1">
        <v>276887.25</v>
      </c>
      <c r="D2948" s="1">
        <v>-5559.4299999999994</v>
      </c>
      <c r="E2948" s="1">
        <v>271327.82</v>
      </c>
      <c r="F2948" s="6">
        <v>-2.0078317076716243E-2</v>
      </c>
    </row>
    <row r="2949" spans="1:6" x14ac:dyDescent="0.25">
      <c r="A2949" s="22" t="s">
        <v>159</v>
      </c>
      <c r="B2949" s="1">
        <v>45000</v>
      </c>
      <c r="C2949" s="1">
        <v>45000</v>
      </c>
      <c r="D2949" s="1">
        <v>-17269.599999999999</v>
      </c>
      <c r="E2949" s="1">
        <v>27730.400000000001</v>
      </c>
      <c r="F2949" s="6">
        <v>-0.38376888888888888</v>
      </c>
    </row>
    <row r="2950" spans="1:6" x14ac:dyDescent="0.25">
      <c r="A2950" s="23" t="s">
        <v>22</v>
      </c>
      <c r="B2950" s="1">
        <v>45000</v>
      </c>
      <c r="C2950" s="1">
        <v>45000</v>
      </c>
      <c r="D2950" s="1">
        <v>-17269.599999999999</v>
      </c>
      <c r="E2950" s="1">
        <v>27730.400000000001</v>
      </c>
      <c r="F2950" s="6">
        <v>-0.38376888888888888</v>
      </c>
    </row>
    <row r="2951" spans="1:6" x14ac:dyDescent="0.25">
      <c r="A2951" s="24" t="s">
        <v>281</v>
      </c>
      <c r="B2951" s="1">
        <v>100</v>
      </c>
      <c r="C2951" s="1">
        <v>100</v>
      </c>
      <c r="D2951" s="1">
        <v>0</v>
      </c>
      <c r="E2951" s="1">
        <v>100</v>
      </c>
      <c r="F2951" s="6">
        <v>0</v>
      </c>
    </row>
    <row r="2952" spans="1:6" x14ac:dyDescent="0.25">
      <c r="A2952" s="24" t="s">
        <v>283</v>
      </c>
      <c r="B2952" s="1">
        <v>300</v>
      </c>
      <c r="C2952" s="1">
        <v>300</v>
      </c>
      <c r="D2952" s="1">
        <v>-300</v>
      </c>
      <c r="E2952" s="1">
        <v>0</v>
      </c>
      <c r="F2952" s="6">
        <v>-1</v>
      </c>
    </row>
    <row r="2953" spans="1:6" x14ac:dyDescent="0.25">
      <c r="A2953" s="24" t="s">
        <v>426</v>
      </c>
      <c r="B2953" s="1">
        <v>30000</v>
      </c>
      <c r="C2953" s="1">
        <v>30000</v>
      </c>
      <c r="D2953" s="1">
        <v>-3769.6</v>
      </c>
      <c r="E2953" s="1">
        <v>26230.400000000001</v>
      </c>
      <c r="F2953" s="6">
        <v>-0.12565333333333334</v>
      </c>
    </row>
    <row r="2954" spans="1:6" x14ac:dyDescent="0.25">
      <c r="A2954" s="24" t="s">
        <v>371</v>
      </c>
      <c r="B2954" s="1">
        <v>14400</v>
      </c>
      <c r="C2954" s="1">
        <v>14400</v>
      </c>
      <c r="D2954" s="1">
        <v>-13200</v>
      </c>
      <c r="E2954" s="1">
        <v>1200</v>
      </c>
      <c r="F2954" s="6">
        <v>-0.91666666666666663</v>
      </c>
    </row>
    <row r="2955" spans="1:6" x14ac:dyDescent="0.25">
      <c r="A2955" s="24" t="s">
        <v>339</v>
      </c>
      <c r="B2955" s="1">
        <v>200</v>
      </c>
      <c r="C2955" s="1">
        <v>200</v>
      </c>
      <c r="D2955" s="1">
        <v>0</v>
      </c>
      <c r="E2955" s="1">
        <v>200</v>
      </c>
      <c r="F2955" s="6">
        <v>0</v>
      </c>
    </row>
    <row r="2956" spans="1:6" x14ac:dyDescent="0.25">
      <c r="A2956" s="22" t="s">
        <v>160</v>
      </c>
      <c r="B2956" s="1">
        <v>192692.25000000006</v>
      </c>
      <c r="C2956" s="1">
        <v>231887.25000000003</v>
      </c>
      <c r="D2956" s="1">
        <v>11710.169999999998</v>
      </c>
      <c r="E2956" s="1">
        <v>243597.42</v>
      </c>
      <c r="F2956" s="6">
        <v>5.0499412969018331E-2</v>
      </c>
    </row>
    <row r="2957" spans="1:6" x14ac:dyDescent="0.25">
      <c r="A2957" s="23" t="s">
        <v>21</v>
      </c>
      <c r="B2957" s="1">
        <v>192692.25000000006</v>
      </c>
      <c r="C2957" s="1">
        <v>231887.25000000003</v>
      </c>
      <c r="D2957" s="1">
        <v>11710.169999999998</v>
      </c>
      <c r="E2957" s="1">
        <v>243597.42</v>
      </c>
      <c r="F2957" s="6">
        <v>5.0499412969018331E-2</v>
      </c>
    </row>
    <row r="2958" spans="1:6" x14ac:dyDescent="0.25">
      <c r="A2958" s="24" t="s">
        <v>296</v>
      </c>
      <c r="B2958" s="1">
        <v>90924</v>
      </c>
      <c r="C2958" s="1">
        <v>90707.199999999997</v>
      </c>
      <c r="D2958" s="1">
        <v>12930.3</v>
      </c>
      <c r="E2958" s="1">
        <v>103637.5</v>
      </c>
      <c r="F2958" s="6">
        <v>0.14254987476187117</v>
      </c>
    </row>
    <row r="2959" spans="1:6" x14ac:dyDescent="0.25">
      <c r="A2959" s="24" t="s">
        <v>297</v>
      </c>
      <c r="B2959" s="1">
        <v>7566.36</v>
      </c>
      <c r="C2959" s="1">
        <v>7566.36</v>
      </c>
      <c r="D2959" s="1">
        <v>0</v>
      </c>
      <c r="E2959" s="1">
        <v>7566.36</v>
      </c>
      <c r="F2959" s="6">
        <v>0</v>
      </c>
    </row>
    <row r="2960" spans="1:6" x14ac:dyDescent="0.25">
      <c r="A2960" s="24" t="s">
        <v>298</v>
      </c>
      <c r="B2960" s="1">
        <v>11713.53</v>
      </c>
      <c r="C2960" s="1">
        <v>14213.53</v>
      </c>
      <c r="D2960" s="1">
        <v>0</v>
      </c>
      <c r="E2960" s="1">
        <v>14213.53</v>
      </c>
      <c r="F2960" s="6">
        <v>0</v>
      </c>
    </row>
    <row r="2961" spans="1:6" x14ac:dyDescent="0.25">
      <c r="A2961" s="24" t="s">
        <v>299</v>
      </c>
      <c r="B2961" s="1">
        <v>3652.38</v>
      </c>
      <c r="C2961" s="1">
        <v>4269.18</v>
      </c>
      <c r="D2961" s="1">
        <v>0</v>
      </c>
      <c r="E2961" s="1">
        <v>4269.18</v>
      </c>
      <c r="F2961" s="6">
        <v>0</v>
      </c>
    </row>
    <row r="2962" spans="1:6" x14ac:dyDescent="0.25">
      <c r="A2962" s="24" t="s">
        <v>300</v>
      </c>
      <c r="B2962" s="1">
        <v>132</v>
      </c>
      <c r="C2962" s="1">
        <v>132</v>
      </c>
      <c r="D2962" s="1">
        <v>-60.26</v>
      </c>
      <c r="E2962" s="1">
        <v>71.740000000000009</v>
      </c>
      <c r="F2962" s="6">
        <v>-0.45651515151515148</v>
      </c>
    </row>
    <row r="2963" spans="1:6" x14ac:dyDescent="0.25">
      <c r="A2963" s="24" t="s">
        <v>301</v>
      </c>
      <c r="B2963" s="1">
        <v>1056</v>
      </c>
      <c r="C2963" s="1">
        <v>1056</v>
      </c>
      <c r="D2963" s="1">
        <v>-482.11</v>
      </c>
      <c r="E2963" s="1">
        <v>573.89</v>
      </c>
      <c r="F2963" s="6">
        <v>-0.45654356060606061</v>
      </c>
    </row>
    <row r="2964" spans="1:6" x14ac:dyDescent="0.25">
      <c r="A2964" s="24" t="s">
        <v>302</v>
      </c>
      <c r="B2964" s="1">
        <v>37.83</v>
      </c>
      <c r="C2964" s="1">
        <v>37.83</v>
      </c>
      <c r="D2964" s="1">
        <v>-37.83</v>
      </c>
      <c r="E2964" s="1">
        <v>0</v>
      </c>
      <c r="F2964" s="6">
        <v>-1</v>
      </c>
    </row>
    <row r="2965" spans="1:6" x14ac:dyDescent="0.25">
      <c r="A2965" s="24" t="s">
        <v>303</v>
      </c>
      <c r="B2965" s="1">
        <v>226.99</v>
      </c>
      <c r="C2965" s="1">
        <v>226.99</v>
      </c>
      <c r="D2965" s="1">
        <v>0</v>
      </c>
      <c r="E2965" s="1">
        <v>226.99</v>
      </c>
      <c r="F2965" s="6">
        <v>0</v>
      </c>
    </row>
    <row r="2966" spans="1:6" x14ac:dyDescent="0.25">
      <c r="A2966" s="24" t="s">
        <v>304</v>
      </c>
      <c r="B2966" s="1">
        <v>1077.17</v>
      </c>
      <c r="C2966" s="1">
        <v>1077.17</v>
      </c>
      <c r="D2966" s="1">
        <v>0</v>
      </c>
      <c r="E2966" s="1">
        <v>1077.17</v>
      </c>
      <c r="F2966" s="6">
        <v>0</v>
      </c>
    </row>
    <row r="2967" spans="1:6" x14ac:dyDescent="0.25">
      <c r="A2967" s="24" t="s">
        <v>305</v>
      </c>
      <c r="B2967" s="1">
        <v>758.71</v>
      </c>
      <c r="C2967" s="1">
        <v>758.71</v>
      </c>
      <c r="D2967" s="1">
        <v>0</v>
      </c>
      <c r="E2967" s="1">
        <v>758.71</v>
      </c>
      <c r="F2967" s="6">
        <v>0</v>
      </c>
    </row>
    <row r="2968" spans="1:6" x14ac:dyDescent="0.25">
      <c r="A2968" s="24" t="s">
        <v>306</v>
      </c>
      <c r="B2968" s="1">
        <v>42072</v>
      </c>
      <c r="C2968" s="1">
        <v>72072</v>
      </c>
      <c r="D2968" s="1">
        <v>0</v>
      </c>
      <c r="E2968" s="1">
        <v>72072</v>
      </c>
      <c r="F2968" s="6">
        <v>0</v>
      </c>
    </row>
    <row r="2969" spans="1:6" x14ac:dyDescent="0.25">
      <c r="A2969" s="24" t="s">
        <v>307</v>
      </c>
      <c r="B2969" s="1">
        <v>1765.1</v>
      </c>
      <c r="C2969" s="1">
        <v>1765.1</v>
      </c>
      <c r="D2969" s="1">
        <v>-865.89</v>
      </c>
      <c r="E2969" s="1">
        <v>899.20999999999992</v>
      </c>
      <c r="F2969" s="6">
        <v>-0.49056144127811457</v>
      </c>
    </row>
    <row r="2970" spans="1:6" x14ac:dyDescent="0.25">
      <c r="A2970" s="24" t="s">
        <v>308</v>
      </c>
      <c r="B2970" s="1">
        <v>530.20000000000005</v>
      </c>
      <c r="C2970" s="1">
        <v>530.20000000000005</v>
      </c>
      <c r="D2970" s="1">
        <v>-530.20000000000005</v>
      </c>
      <c r="E2970" s="1">
        <v>0</v>
      </c>
      <c r="F2970" s="6">
        <v>-1</v>
      </c>
    </row>
    <row r="2971" spans="1:6" x14ac:dyDescent="0.25">
      <c r="A2971" s="24" t="s">
        <v>309</v>
      </c>
      <c r="B2971" s="1">
        <v>17743.310000000001</v>
      </c>
      <c r="C2971" s="1">
        <v>21538.31</v>
      </c>
      <c r="D2971" s="1">
        <v>1726.76</v>
      </c>
      <c r="E2971" s="1">
        <v>23265.07</v>
      </c>
      <c r="F2971" s="6">
        <v>8.0171564064218589E-2</v>
      </c>
    </row>
    <row r="2972" spans="1:6" x14ac:dyDescent="0.25">
      <c r="A2972" s="24" t="s">
        <v>310</v>
      </c>
      <c r="B2972" s="1">
        <v>11713.53</v>
      </c>
      <c r="C2972" s="1">
        <v>14213.53</v>
      </c>
      <c r="D2972" s="1">
        <v>-970.6</v>
      </c>
      <c r="E2972" s="1">
        <v>13242.93</v>
      </c>
      <c r="F2972" s="6">
        <v>-6.8287047622933916E-2</v>
      </c>
    </row>
    <row r="2973" spans="1:6" x14ac:dyDescent="0.25">
      <c r="A2973" s="24" t="s">
        <v>311</v>
      </c>
      <c r="B2973" s="1">
        <v>1723.14</v>
      </c>
      <c r="C2973" s="1">
        <v>1723.14</v>
      </c>
      <c r="D2973" s="1">
        <v>0</v>
      </c>
      <c r="E2973" s="1">
        <v>1723.14</v>
      </c>
      <c r="F2973" s="6">
        <v>0</v>
      </c>
    </row>
    <row r="2974" spans="1:6" x14ac:dyDescent="0.25">
      <c r="A2974" s="21" t="s">
        <v>151</v>
      </c>
      <c r="B2974" s="1">
        <v>316000</v>
      </c>
      <c r="C2974" s="1">
        <v>316000</v>
      </c>
      <c r="D2974" s="1">
        <v>-224220</v>
      </c>
      <c r="E2974" s="1">
        <v>91780</v>
      </c>
      <c r="F2974" s="6">
        <v>-0.70955696202531648</v>
      </c>
    </row>
    <row r="2975" spans="1:6" x14ac:dyDescent="0.25">
      <c r="A2975" s="22" t="s">
        <v>236</v>
      </c>
      <c r="B2975" s="1">
        <v>166000</v>
      </c>
      <c r="C2975" s="1">
        <v>166000</v>
      </c>
      <c r="D2975" s="1">
        <v>-109220</v>
      </c>
      <c r="E2975" s="1">
        <v>56780</v>
      </c>
      <c r="F2975" s="6">
        <v>-0.65795180722891566</v>
      </c>
    </row>
    <row r="2976" spans="1:6" x14ac:dyDescent="0.25">
      <c r="A2976" s="23" t="s">
        <v>27</v>
      </c>
      <c r="B2976" s="1">
        <v>166000</v>
      </c>
      <c r="C2976" s="1">
        <v>166000</v>
      </c>
      <c r="D2976" s="1">
        <v>-109220</v>
      </c>
      <c r="E2976" s="1">
        <v>56780</v>
      </c>
      <c r="F2976" s="6">
        <v>-0.65795180722891566</v>
      </c>
    </row>
    <row r="2977" spans="1:6" x14ac:dyDescent="0.25">
      <c r="A2977" s="24" t="s">
        <v>275</v>
      </c>
      <c r="B2977" s="1">
        <v>14000</v>
      </c>
      <c r="C2977" s="1">
        <v>33600</v>
      </c>
      <c r="D2977" s="1">
        <v>-33600</v>
      </c>
      <c r="E2977" s="1">
        <v>0</v>
      </c>
      <c r="F2977" s="6">
        <v>-1</v>
      </c>
    </row>
    <row r="2978" spans="1:6" x14ac:dyDescent="0.25">
      <c r="A2978" s="24" t="s">
        <v>315</v>
      </c>
      <c r="B2978" s="1">
        <v>0</v>
      </c>
      <c r="C2978" s="1">
        <v>58240</v>
      </c>
      <c r="D2978" s="1">
        <v>-58240</v>
      </c>
      <c r="E2978" s="1">
        <v>0</v>
      </c>
      <c r="F2978" s="6">
        <v>-1</v>
      </c>
    </row>
    <row r="2979" spans="1:6" x14ac:dyDescent="0.25">
      <c r="A2979" s="24" t="s">
        <v>482</v>
      </c>
      <c r="B2979" s="1">
        <v>21000</v>
      </c>
      <c r="C2979" s="1">
        <v>21000</v>
      </c>
      <c r="D2979" s="1">
        <v>0</v>
      </c>
      <c r="E2979" s="1">
        <v>21000</v>
      </c>
      <c r="F2979" s="6">
        <v>0</v>
      </c>
    </row>
    <row r="2980" spans="1:6" x14ac:dyDescent="0.25">
      <c r="A2980" s="24" t="s">
        <v>379</v>
      </c>
      <c r="B2980" s="1">
        <v>122000</v>
      </c>
      <c r="C2980" s="1">
        <v>44160</v>
      </c>
      <c r="D2980" s="1">
        <v>-17380</v>
      </c>
      <c r="E2980" s="1">
        <v>26780</v>
      </c>
      <c r="F2980" s="6">
        <v>-0.39356884057971014</v>
      </c>
    </row>
    <row r="2981" spans="1:6" x14ac:dyDescent="0.25">
      <c r="A2981" s="24" t="s">
        <v>483</v>
      </c>
      <c r="B2981" s="1">
        <v>9000</v>
      </c>
      <c r="C2981" s="1">
        <v>9000</v>
      </c>
      <c r="D2981" s="1">
        <v>0</v>
      </c>
      <c r="E2981" s="1">
        <v>9000</v>
      </c>
      <c r="F2981" s="6">
        <v>0</v>
      </c>
    </row>
    <row r="2982" spans="1:6" x14ac:dyDescent="0.25">
      <c r="A2982" s="22" t="s">
        <v>237</v>
      </c>
      <c r="B2982" s="1">
        <v>150000</v>
      </c>
      <c r="C2982" s="1">
        <v>150000</v>
      </c>
      <c r="D2982" s="1">
        <v>-115000</v>
      </c>
      <c r="E2982" s="1">
        <v>35000</v>
      </c>
      <c r="F2982" s="6">
        <v>-0.76666666666666672</v>
      </c>
    </row>
    <row r="2983" spans="1:6" x14ac:dyDescent="0.25">
      <c r="A2983" s="23" t="s">
        <v>27</v>
      </c>
      <c r="B2983" s="1">
        <v>150000</v>
      </c>
      <c r="C2983" s="1">
        <v>150000</v>
      </c>
      <c r="D2983" s="1">
        <v>-115000</v>
      </c>
      <c r="E2983" s="1">
        <v>35000</v>
      </c>
      <c r="F2983" s="6">
        <v>-0.76666666666666672</v>
      </c>
    </row>
    <row r="2984" spans="1:6" x14ac:dyDescent="0.25">
      <c r="A2984" s="24" t="s">
        <v>275</v>
      </c>
      <c r="B2984" s="1">
        <v>5000</v>
      </c>
      <c r="C2984" s="1">
        <v>5000</v>
      </c>
      <c r="D2984" s="1">
        <v>-5000</v>
      </c>
      <c r="E2984" s="1">
        <v>0</v>
      </c>
      <c r="F2984" s="6">
        <v>-1</v>
      </c>
    </row>
    <row r="2985" spans="1:6" x14ac:dyDescent="0.25">
      <c r="A2985" s="24" t="s">
        <v>315</v>
      </c>
      <c r="B2985" s="1">
        <v>65000</v>
      </c>
      <c r="C2985" s="1">
        <v>65000</v>
      </c>
      <c r="D2985" s="1">
        <v>-65000</v>
      </c>
      <c r="E2985" s="1">
        <v>0</v>
      </c>
      <c r="F2985" s="6">
        <v>-1</v>
      </c>
    </row>
    <row r="2986" spans="1:6" x14ac:dyDescent="0.25">
      <c r="A2986" s="24" t="s">
        <v>379</v>
      </c>
      <c r="B2986" s="1">
        <v>65000</v>
      </c>
      <c r="C2986" s="1">
        <v>65000</v>
      </c>
      <c r="D2986" s="1">
        <v>-30000</v>
      </c>
      <c r="E2986" s="1">
        <v>35000</v>
      </c>
      <c r="F2986" s="6">
        <v>-0.46153846153846156</v>
      </c>
    </row>
    <row r="2987" spans="1:6" x14ac:dyDescent="0.25">
      <c r="A2987" s="24" t="s">
        <v>483</v>
      </c>
      <c r="B2987" s="1">
        <v>15000</v>
      </c>
      <c r="C2987" s="1">
        <v>15000</v>
      </c>
      <c r="D2987" s="1">
        <v>-15000</v>
      </c>
      <c r="E2987" s="1">
        <v>0</v>
      </c>
      <c r="F2987" s="6">
        <v>-1</v>
      </c>
    </row>
    <row r="2988" spans="1:6" x14ac:dyDescent="0.25">
      <c r="A2988" s="19" t="s">
        <v>99</v>
      </c>
      <c r="B2988" s="1">
        <v>697456.57</v>
      </c>
      <c r="C2988" s="1">
        <v>697456.57</v>
      </c>
      <c r="D2988" s="1">
        <v>-306728.45999999996</v>
      </c>
      <c r="E2988" s="1">
        <v>390728.11</v>
      </c>
      <c r="F2988" s="6">
        <v>-0.43978144761042254</v>
      </c>
    </row>
    <row r="2989" spans="1:6" x14ac:dyDescent="0.25">
      <c r="A2989" s="21" t="s">
        <v>129</v>
      </c>
      <c r="B2989" s="1">
        <v>520707.3</v>
      </c>
      <c r="C2989" s="1">
        <v>520707.3</v>
      </c>
      <c r="D2989" s="1">
        <v>-229468.16999999998</v>
      </c>
      <c r="E2989" s="1">
        <v>291239.13</v>
      </c>
      <c r="F2989" s="6">
        <v>-0.44068552524614113</v>
      </c>
    </row>
    <row r="2990" spans="1:6" x14ac:dyDescent="0.25">
      <c r="A2990" s="22" t="s">
        <v>160</v>
      </c>
      <c r="B2990" s="1">
        <v>520707.3</v>
      </c>
      <c r="C2990" s="1">
        <v>520707.3</v>
      </c>
      <c r="D2990" s="1">
        <v>-229468.16999999998</v>
      </c>
      <c r="E2990" s="1">
        <v>291239.13</v>
      </c>
      <c r="F2990" s="6">
        <v>-0.44068552524614113</v>
      </c>
    </row>
    <row r="2991" spans="1:6" x14ac:dyDescent="0.25">
      <c r="A2991" s="23" t="s">
        <v>21</v>
      </c>
      <c r="B2991" s="1">
        <v>520707.3</v>
      </c>
      <c r="C2991" s="1">
        <v>520707.3</v>
      </c>
      <c r="D2991" s="1">
        <v>-229468.16999999998</v>
      </c>
      <c r="E2991" s="1">
        <v>291239.13</v>
      </c>
      <c r="F2991" s="6">
        <v>-0.44068552524614113</v>
      </c>
    </row>
    <row r="2992" spans="1:6" x14ac:dyDescent="0.25">
      <c r="A2992" s="24" t="s">
        <v>296</v>
      </c>
      <c r="B2992" s="1">
        <v>381984</v>
      </c>
      <c r="C2992" s="1">
        <v>378859</v>
      </c>
      <c r="D2992" s="1">
        <v>-181418.11</v>
      </c>
      <c r="E2992" s="1">
        <v>197440.89</v>
      </c>
      <c r="F2992" s="6">
        <v>-0.47885390079158735</v>
      </c>
    </row>
    <row r="2993" spans="1:6" x14ac:dyDescent="0.25">
      <c r="A2993" s="24" t="s">
        <v>298</v>
      </c>
      <c r="B2993" s="1">
        <v>32506</v>
      </c>
      <c r="C2993" s="1">
        <v>32506</v>
      </c>
      <c r="D2993" s="1">
        <v>0</v>
      </c>
      <c r="E2993" s="1">
        <v>32506</v>
      </c>
      <c r="F2993" s="6">
        <v>0</v>
      </c>
    </row>
    <row r="2994" spans="1:6" x14ac:dyDescent="0.25">
      <c r="A2994" s="24" t="s">
        <v>299</v>
      </c>
      <c r="B2994" s="1">
        <v>6898.94</v>
      </c>
      <c r="C2994" s="1">
        <v>6898.94</v>
      </c>
      <c r="D2994" s="1">
        <v>0</v>
      </c>
      <c r="E2994" s="1">
        <v>6898.94</v>
      </c>
      <c r="F2994" s="6">
        <v>0</v>
      </c>
    </row>
    <row r="2995" spans="1:6" x14ac:dyDescent="0.25">
      <c r="A2995" s="24" t="s">
        <v>304</v>
      </c>
      <c r="B2995" s="1">
        <v>1390.79</v>
      </c>
      <c r="C2995" s="1">
        <v>4515.79</v>
      </c>
      <c r="D2995" s="1">
        <v>1064.57</v>
      </c>
      <c r="E2995" s="1">
        <v>5580.36</v>
      </c>
      <c r="F2995" s="6">
        <v>0.23574391191795896</v>
      </c>
    </row>
    <row r="2996" spans="1:6" x14ac:dyDescent="0.25">
      <c r="A2996" s="24" t="s">
        <v>305</v>
      </c>
      <c r="B2996" s="1">
        <v>3815.88</v>
      </c>
      <c r="C2996" s="1">
        <v>3815.88</v>
      </c>
      <c r="D2996" s="1">
        <v>-1907.94</v>
      </c>
      <c r="E2996" s="1">
        <v>1907.94</v>
      </c>
      <c r="F2996" s="6">
        <v>-0.5</v>
      </c>
    </row>
    <row r="2997" spans="1:6" x14ac:dyDescent="0.25">
      <c r="A2997" s="24" t="s">
        <v>306</v>
      </c>
      <c r="B2997" s="1">
        <v>8088</v>
      </c>
      <c r="C2997" s="1">
        <v>8088</v>
      </c>
      <c r="D2997" s="1">
        <v>0</v>
      </c>
      <c r="E2997" s="1">
        <v>8088</v>
      </c>
      <c r="F2997" s="6">
        <v>0</v>
      </c>
    </row>
    <row r="2998" spans="1:6" x14ac:dyDescent="0.25">
      <c r="A2998" s="24" t="s">
        <v>307</v>
      </c>
      <c r="B2998" s="1">
        <v>439.33</v>
      </c>
      <c r="C2998" s="1">
        <v>439.33</v>
      </c>
      <c r="D2998" s="1">
        <v>-219.67</v>
      </c>
      <c r="E2998" s="1">
        <v>219.66</v>
      </c>
      <c r="F2998" s="6">
        <v>-0.50001138096647169</v>
      </c>
    </row>
    <row r="2999" spans="1:6" x14ac:dyDescent="0.25">
      <c r="A2999" s="24" t="s">
        <v>308</v>
      </c>
      <c r="B2999" s="1">
        <v>878.65</v>
      </c>
      <c r="C2999" s="1">
        <v>878.65</v>
      </c>
      <c r="D2999" s="1">
        <v>-878.65</v>
      </c>
      <c r="E2999" s="1">
        <v>0</v>
      </c>
      <c r="F2999" s="6">
        <v>-1</v>
      </c>
    </row>
    <row r="3000" spans="1:6" x14ac:dyDescent="0.25">
      <c r="A3000" s="24" t="s">
        <v>309</v>
      </c>
      <c r="B3000" s="1">
        <v>49344.11</v>
      </c>
      <c r="C3000" s="1">
        <v>49344.11</v>
      </c>
      <c r="D3000" s="1">
        <v>-22226.5</v>
      </c>
      <c r="E3000" s="1">
        <v>27117.61</v>
      </c>
      <c r="F3000" s="6">
        <v>-0.4504387656399112</v>
      </c>
    </row>
    <row r="3001" spans="1:6" x14ac:dyDescent="0.25">
      <c r="A3001" s="24" t="s">
        <v>310</v>
      </c>
      <c r="B3001" s="1">
        <v>32506</v>
      </c>
      <c r="C3001" s="1">
        <v>32506</v>
      </c>
      <c r="D3001" s="1">
        <v>-23881.87</v>
      </c>
      <c r="E3001" s="1">
        <v>8624.130000000001</v>
      </c>
      <c r="F3001" s="6">
        <v>-0.73469113394450247</v>
      </c>
    </row>
    <row r="3002" spans="1:6" x14ac:dyDescent="0.25">
      <c r="A3002" s="24" t="s">
        <v>311</v>
      </c>
      <c r="B3002" s="1">
        <v>2855.6</v>
      </c>
      <c r="C3002" s="1">
        <v>2855.6</v>
      </c>
      <c r="D3002" s="1">
        <v>0</v>
      </c>
      <c r="E3002" s="1">
        <v>2855.6</v>
      </c>
      <c r="F3002" s="6">
        <v>0</v>
      </c>
    </row>
    <row r="3003" spans="1:6" x14ac:dyDescent="0.25">
      <c r="A3003" s="21" t="s">
        <v>151</v>
      </c>
      <c r="B3003" s="1">
        <v>176749.27000000002</v>
      </c>
      <c r="C3003" s="1">
        <v>176749.27000000002</v>
      </c>
      <c r="D3003" s="1">
        <v>-77260.290000000008</v>
      </c>
      <c r="E3003" s="1">
        <v>99488.98</v>
      </c>
      <c r="F3003" s="6">
        <v>-0.43711801468826433</v>
      </c>
    </row>
    <row r="3004" spans="1:6" x14ac:dyDescent="0.25">
      <c r="A3004" s="22" t="s">
        <v>238</v>
      </c>
      <c r="B3004" s="1">
        <v>176749.27000000002</v>
      </c>
      <c r="C3004" s="1">
        <v>176749.27000000002</v>
      </c>
      <c r="D3004" s="1">
        <v>-77260.290000000008</v>
      </c>
      <c r="E3004" s="1">
        <v>99488.98</v>
      </c>
      <c r="F3004" s="6">
        <v>-0.43711801468826433</v>
      </c>
    </row>
    <row r="3005" spans="1:6" x14ac:dyDescent="0.25">
      <c r="A3005" s="23" t="s">
        <v>27</v>
      </c>
      <c r="B3005" s="1">
        <v>77260.290000000008</v>
      </c>
      <c r="C3005" s="1">
        <v>77260.290000000008</v>
      </c>
      <c r="D3005" s="1">
        <v>-77260.290000000008</v>
      </c>
      <c r="E3005" s="1">
        <v>0</v>
      </c>
      <c r="F3005" s="6">
        <v>-1</v>
      </c>
    </row>
    <row r="3006" spans="1:6" x14ac:dyDescent="0.25">
      <c r="A3006" s="24" t="s">
        <v>275</v>
      </c>
      <c r="B3006" s="1">
        <v>38630.15</v>
      </c>
      <c r="C3006" s="1">
        <v>16230.150000000001</v>
      </c>
      <c r="D3006" s="1">
        <v>-16230.15</v>
      </c>
      <c r="E3006" s="1">
        <v>0</v>
      </c>
      <c r="F3006" s="6">
        <v>-0.99999999999999989</v>
      </c>
    </row>
    <row r="3007" spans="1:6" x14ac:dyDescent="0.25">
      <c r="A3007" s="24" t="s">
        <v>320</v>
      </c>
      <c r="B3007" s="1">
        <v>0</v>
      </c>
      <c r="C3007" s="1">
        <v>44800</v>
      </c>
      <c r="D3007" s="1">
        <v>-44800</v>
      </c>
      <c r="E3007" s="1">
        <v>0</v>
      </c>
      <c r="F3007" s="6">
        <v>-1</v>
      </c>
    </row>
    <row r="3008" spans="1:6" x14ac:dyDescent="0.25">
      <c r="A3008" s="24" t="s">
        <v>328</v>
      </c>
      <c r="B3008" s="1">
        <v>38630.14</v>
      </c>
      <c r="C3008" s="1">
        <v>16230.14</v>
      </c>
      <c r="D3008" s="1">
        <v>-16230.14</v>
      </c>
      <c r="E3008" s="1">
        <v>0</v>
      </c>
      <c r="F3008" s="6">
        <v>-1</v>
      </c>
    </row>
    <row r="3009" spans="1:6" x14ac:dyDescent="0.25">
      <c r="A3009" s="23" t="s">
        <v>33</v>
      </c>
      <c r="B3009" s="1">
        <v>99488.98</v>
      </c>
      <c r="C3009" s="1">
        <v>99488.98</v>
      </c>
      <c r="D3009" s="1">
        <v>0</v>
      </c>
      <c r="E3009" s="1">
        <v>99488.98</v>
      </c>
      <c r="F3009" s="6">
        <v>0</v>
      </c>
    </row>
    <row r="3010" spans="1:6" x14ac:dyDescent="0.25">
      <c r="A3010" s="24" t="s">
        <v>484</v>
      </c>
      <c r="B3010" s="1">
        <v>99488.98</v>
      </c>
      <c r="C3010" s="1">
        <v>99488.98</v>
      </c>
      <c r="D3010" s="1">
        <v>0</v>
      </c>
      <c r="E3010" s="1">
        <v>99488.98</v>
      </c>
      <c r="F3010" s="6">
        <v>0</v>
      </c>
    </row>
    <row r="3011" spans="1:6" x14ac:dyDescent="0.25">
      <c r="A3011" s="19" t="s">
        <v>100</v>
      </c>
      <c r="B3011" s="1">
        <v>5000</v>
      </c>
      <c r="C3011" s="1">
        <v>5000</v>
      </c>
      <c r="D3011" s="1">
        <v>0</v>
      </c>
      <c r="E3011" s="1">
        <v>5000</v>
      </c>
      <c r="F3011" s="6">
        <v>0</v>
      </c>
    </row>
    <row r="3012" spans="1:6" x14ac:dyDescent="0.25">
      <c r="A3012" s="21" t="s">
        <v>129</v>
      </c>
      <c r="B3012" s="1">
        <v>5000</v>
      </c>
      <c r="C3012" s="1">
        <v>5000</v>
      </c>
      <c r="D3012" s="1">
        <v>0</v>
      </c>
      <c r="E3012" s="1">
        <v>5000</v>
      </c>
      <c r="F3012" s="6">
        <v>0</v>
      </c>
    </row>
    <row r="3013" spans="1:6" x14ac:dyDescent="0.25">
      <c r="A3013" s="22" t="s">
        <v>159</v>
      </c>
      <c r="B3013" s="1">
        <v>5000</v>
      </c>
      <c r="C3013" s="1">
        <v>5000</v>
      </c>
      <c r="D3013" s="1">
        <v>0</v>
      </c>
      <c r="E3013" s="1">
        <v>5000</v>
      </c>
      <c r="F3013" s="6">
        <v>0</v>
      </c>
    </row>
    <row r="3014" spans="1:6" x14ac:dyDescent="0.25">
      <c r="A3014" s="23" t="s">
        <v>24</v>
      </c>
      <c r="B3014" s="1">
        <v>5000</v>
      </c>
      <c r="C3014" s="1">
        <v>5000</v>
      </c>
      <c r="D3014" s="1">
        <v>0</v>
      </c>
      <c r="E3014" s="1">
        <v>5000</v>
      </c>
      <c r="F3014" s="6">
        <v>0</v>
      </c>
    </row>
    <row r="3015" spans="1:6" x14ac:dyDescent="0.25">
      <c r="A3015" s="24" t="s">
        <v>375</v>
      </c>
      <c r="B3015" s="1">
        <v>5000</v>
      </c>
      <c r="C3015" s="1">
        <v>5000</v>
      </c>
      <c r="D3015" s="1">
        <v>0</v>
      </c>
      <c r="E3015" s="1">
        <v>5000</v>
      </c>
      <c r="F3015" s="6">
        <v>0</v>
      </c>
    </row>
    <row r="3016" spans="1:6" x14ac:dyDescent="0.25">
      <c r="A3016" s="19" t="s">
        <v>101</v>
      </c>
      <c r="B3016" s="1">
        <v>1413250.73</v>
      </c>
      <c r="C3016" s="1">
        <v>1413250.73</v>
      </c>
      <c r="D3016" s="1">
        <v>-179563.78</v>
      </c>
      <c r="E3016" s="1">
        <v>1233686.95</v>
      </c>
      <c r="F3016" s="6">
        <v>-0.12705727029767747</v>
      </c>
    </row>
    <row r="3017" spans="1:6" x14ac:dyDescent="0.25">
      <c r="A3017" s="21" t="s">
        <v>127</v>
      </c>
      <c r="B3017" s="1">
        <v>1413250.73</v>
      </c>
      <c r="C3017" s="1">
        <v>1413250.73</v>
      </c>
      <c r="D3017" s="1">
        <v>-179563.78</v>
      </c>
      <c r="E3017" s="1">
        <v>1233686.95</v>
      </c>
      <c r="F3017" s="6">
        <v>-0.12705727029767747</v>
      </c>
    </row>
    <row r="3018" spans="1:6" x14ac:dyDescent="0.25">
      <c r="A3018" s="22" t="s">
        <v>239</v>
      </c>
      <c r="B3018" s="1">
        <v>1413250.73</v>
      </c>
      <c r="C3018" s="1">
        <v>1413250.73</v>
      </c>
      <c r="D3018" s="1">
        <v>-179563.78</v>
      </c>
      <c r="E3018" s="1">
        <v>1233686.95</v>
      </c>
      <c r="F3018" s="6">
        <v>-0.12705727029767747</v>
      </c>
    </row>
    <row r="3019" spans="1:6" x14ac:dyDescent="0.25">
      <c r="A3019" s="23" t="s">
        <v>25</v>
      </c>
      <c r="B3019" s="1">
        <v>1413250.73</v>
      </c>
      <c r="C3019" s="1">
        <v>1413250.73</v>
      </c>
      <c r="D3019" s="1">
        <v>-179563.78</v>
      </c>
      <c r="E3019" s="1">
        <v>1233686.95</v>
      </c>
      <c r="F3019" s="6">
        <v>-0.12705727029767747</v>
      </c>
    </row>
    <row r="3020" spans="1:6" x14ac:dyDescent="0.25">
      <c r="A3020" s="24" t="s">
        <v>462</v>
      </c>
      <c r="B3020" s="1">
        <v>0</v>
      </c>
      <c r="C3020" s="1">
        <v>1413250.73</v>
      </c>
      <c r="D3020" s="1">
        <v>-179563.78</v>
      </c>
      <c r="E3020" s="1">
        <v>1233686.95</v>
      </c>
      <c r="F3020" s="6">
        <v>-0.12705727029767747</v>
      </c>
    </row>
    <row r="3021" spans="1:6" x14ac:dyDescent="0.25">
      <c r="A3021" s="24" t="s">
        <v>441</v>
      </c>
      <c r="B3021" s="1">
        <v>1413250.73</v>
      </c>
      <c r="C3021" s="1">
        <v>0</v>
      </c>
      <c r="D3021" s="1">
        <v>0</v>
      </c>
      <c r="E3021" s="1">
        <v>0</v>
      </c>
      <c r="F3021" s="6">
        <v>0</v>
      </c>
    </row>
    <row r="3022" spans="1:6" x14ac:dyDescent="0.25">
      <c r="A3022" s="8" t="s">
        <v>45</v>
      </c>
      <c r="B3022" s="1">
        <v>1812044.7000000002</v>
      </c>
      <c r="C3022" s="1">
        <v>1918345.9700000004</v>
      </c>
      <c r="D3022" s="1">
        <v>-515070.80000000005</v>
      </c>
      <c r="E3022" s="1">
        <v>1403275.1700000002</v>
      </c>
      <c r="F3022" s="6">
        <v>-0.2684973451373841</v>
      </c>
    </row>
    <row r="3023" spans="1:6" x14ac:dyDescent="0.25">
      <c r="A3023" s="19" t="s">
        <v>102</v>
      </c>
      <c r="B3023" s="1">
        <v>300000</v>
      </c>
      <c r="C3023" s="1">
        <v>300000</v>
      </c>
      <c r="D3023" s="1">
        <v>-120000</v>
      </c>
      <c r="E3023" s="1">
        <v>180000</v>
      </c>
      <c r="F3023" s="6">
        <v>-0.4</v>
      </c>
    </row>
    <row r="3024" spans="1:6" x14ac:dyDescent="0.25">
      <c r="A3024" s="21" t="s">
        <v>127</v>
      </c>
      <c r="B3024" s="1">
        <v>300000</v>
      </c>
      <c r="C3024" s="1">
        <v>300000</v>
      </c>
      <c r="D3024" s="1">
        <v>-120000</v>
      </c>
      <c r="E3024" s="1">
        <v>180000</v>
      </c>
      <c r="F3024" s="6">
        <v>-0.4</v>
      </c>
    </row>
    <row r="3025" spans="1:6" x14ac:dyDescent="0.25">
      <c r="A3025" s="22" t="s">
        <v>240</v>
      </c>
      <c r="B3025" s="1">
        <v>300000</v>
      </c>
      <c r="C3025" s="1">
        <v>300000</v>
      </c>
      <c r="D3025" s="1">
        <v>-120000</v>
      </c>
      <c r="E3025" s="1">
        <v>180000</v>
      </c>
      <c r="F3025" s="6">
        <v>-0.4</v>
      </c>
    </row>
    <row r="3026" spans="1:6" x14ac:dyDescent="0.25">
      <c r="A3026" s="23" t="s">
        <v>33</v>
      </c>
      <c r="B3026" s="1">
        <v>300000</v>
      </c>
      <c r="C3026" s="1">
        <v>300000</v>
      </c>
      <c r="D3026" s="1">
        <v>-120000</v>
      </c>
      <c r="E3026" s="1">
        <v>180000</v>
      </c>
      <c r="F3026" s="6">
        <v>-0.4</v>
      </c>
    </row>
    <row r="3027" spans="1:6" x14ac:dyDescent="0.25">
      <c r="A3027" s="24" t="s">
        <v>485</v>
      </c>
      <c r="B3027" s="1">
        <v>0</v>
      </c>
      <c r="C3027" s="1">
        <v>300000</v>
      </c>
      <c r="D3027" s="1">
        <v>-120000</v>
      </c>
      <c r="E3027" s="1">
        <v>180000</v>
      </c>
      <c r="F3027" s="6">
        <v>-0.4</v>
      </c>
    </row>
    <row r="3028" spans="1:6" x14ac:dyDescent="0.25">
      <c r="A3028" s="24" t="s">
        <v>484</v>
      </c>
      <c r="B3028" s="1">
        <v>300000</v>
      </c>
      <c r="C3028" s="1">
        <v>0</v>
      </c>
      <c r="D3028" s="1">
        <v>0</v>
      </c>
      <c r="E3028" s="1">
        <v>0</v>
      </c>
      <c r="F3028" s="6">
        <v>0</v>
      </c>
    </row>
    <row r="3029" spans="1:6" x14ac:dyDescent="0.25">
      <c r="A3029" s="19" t="s">
        <v>103</v>
      </c>
      <c r="B3029" s="1">
        <v>210528.03</v>
      </c>
      <c r="C3029" s="1">
        <v>210528.03</v>
      </c>
      <c r="D3029" s="1">
        <v>-206478.03</v>
      </c>
      <c r="E3029" s="1">
        <v>4050</v>
      </c>
      <c r="F3029" s="6">
        <v>-0.98076265664006834</v>
      </c>
    </row>
    <row r="3030" spans="1:6" x14ac:dyDescent="0.25">
      <c r="A3030" s="21" t="s">
        <v>151</v>
      </c>
      <c r="B3030" s="1">
        <v>210528.03</v>
      </c>
      <c r="C3030" s="1">
        <v>210528.03</v>
      </c>
      <c r="D3030" s="1">
        <v>-206478.03</v>
      </c>
      <c r="E3030" s="1">
        <v>4050</v>
      </c>
      <c r="F3030" s="6">
        <v>-0.98076265664006834</v>
      </c>
    </row>
    <row r="3031" spans="1:6" x14ac:dyDescent="0.25">
      <c r="A3031" s="22" t="s">
        <v>241</v>
      </c>
      <c r="B3031" s="1">
        <v>210528.03</v>
      </c>
      <c r="C3031" s="1">
        <v>210528.03</v>
      </c>
      <c r="D3031" s="1">
        <v>-206478.03</v>
      </c>
      <c r="E3031" s="1">
        <v>4050</v>
      </c>
      <c r="F3031" s="6">
        <v>-0.98076265664006834</v>
      </c>
    </row>
    <row r="3032" spans="1:6" x14ac:dyDescent="0.25">
      <c r="A3032" s="23" t="s">
        <v>27</v>
      </c>
      <c r="B3032" s="1">
        <v>210528.03</v>
      </c>
      <c r="C3032" s="1">
        <v>210528.03</v>
      </c>
      <c r="D3032" s="1">
        <v>-206478.03</v>
      </c>
      <c r="E3032" s="1">
        <v>4050</v>
      </c>
      <c r="F3032" s="6">
        <v>-0.98076265664006834</v>
      </c>
    </row>
    <row r="3033" spans="1:6" x14ac:dyDescent="0.25">
      <c r="A3033" s="24" t="s">
        <v>403</v>
      </c>
      <c r="B3033" s="1">
        <v>210528.03</v>
      </c>
      <c r="C3033" s="1">
        <v>210528.03</v>
      </c>
      <c r="D3033" s="1">
        <v>-206478.03</v>
      </c>
      <c r="E3033" s="1">
        <v>4050</v>
      </c>
      <c r="F3033" s="6">
        <v>-0.98076265664006834</v>
      </c>
    </row>
    <row r="3034" spans="1:6" x14ac:dyDescent="0.25">
      <c r="A3034" s="19" t="s">
        <v>104</v>
      </c>
      <c r="B3034" s="1">
        <v>1301516.67</v>
      </c>
      <c r="C3034" s="1">
        <v>1407817.94</v>
      </c>
      <c r="D3034" s="1">
        <v>-188592.77000000002</v>
      </c>
      <c r="E3034" s="1">
        <v>1219225.1700000002</v>
      </c>
      <c r="F3034" s="6">
        <v>-0.13396105038979686</v>
      </c>
    </row>
    <row r="3035" spans="1:6" x14ac:dyDescent="0.25">
      <c r="A3035" s="21" t="s">
        <v>129</v>
      </c>
      <c r="B3035" s="1">
        <v>1181516.67</v>
      </c>
      <c r="C3035" s="1">
        <v>1287817.94</v>
      </c>
      <c r="D3035" s="1">
        <v>-68716.12999999999</v>
      </c>
      <c r="E3035" s="1">
        <v>1219101.81</v>
      </c>
      <c r="F3035" s="6">
        <v>-5.3358574892969725E-2</v>
      </c>
    </row>
    <row r="3036" spans="1:6" x14ac:dyDescent="0.25">
      <c r="A3036" s="22" t="s">
        <v>160</v>
      </c>
      <c r="B3036" s="1">
        <v>1181516.67</v>
      </c>
      <c r="C3036" s="1">
        <v>1287817.94</v>
      </c>
      <c r="D3036" s="1">
        <v>-68716.12999999999</v>
      </c>
      <c r="E3036" s="1">
        <v>1219101.81</v>
      </c>
      <c r="F3036" s="6">
        <v>-5.3358574892969725E-2</v>
      </c>
    </row>
    <row r="3037" spans="1:6" x14ac:dyDescent="0.25">
      <c r="A3037" s="23" t="s">
        <v>21</v>
      </c>
      <c r="B3037" s="1">
        <v>1181516.67</v>
      </c>
      <c r="C3037" s="1">
        <v>1287817.94</v>
      </c>
      <c r="D3037" s="1">
        <v>-68716.12999999999</v>
      </c>
      <c r="E3037" s="1">
        <v>1219101.81</v>
      </c>
      <c r="F3037" s="6">
        <v>-5.3358574892969725E-2</v>
      </c>
    </row>
    <row r="3038" spans="1:6" x14ac:dyDescent="0.25">
      <c r="A3038" s="24" t="s">
        <v>296</v>
      </c>
      <c r="B3038" s="1">
        <v>590712</v>
      </c>
      <c r="C3038" s="1">
        <v>650361.09</v>
      </c>
      <c r="D3038" s="1">
        <v>-77604.22</v>
      </c>
      <c r="E3038" s="1">
        <v>572756.87</v>
      </c>
      <c r="F3038" s="6">
        <v>-0.11932482000114737</v>
      </c>
    </row>
    <row r="3039" spans="1:6" x14ac:dyDescent="0.25">
      <c r="A3039" s="24" t="s">
        <v>297</v>
      </c>
      <c r="B3039" s="1">
        <v>22068.36</v>
      </c>
      <c r="C3039" s="1">
        <v>22068.36</v>
      </c>
      <c r="D3039" s="1">
        <v>-2115.2600000000002</v>
      </c>
      <c r="E3039" s="1">
        <v>19953.099999999999</v>
      </c>
      <c r="F3039" s="6">
        <v>-9.585034864394093E-2</v>
      </c>
    </row>
    <row r="3040" spans="1:6" x14ac:dyDescent="0.25">
      <c r="A3040" s="24" t="s">
        <v>298</v>
      </c>
      <c r="B3040" s="1">
        <v>72096.03</v>
      </c>
      <c r="C3040" s="1">
        <v>78804.53</v>
      </c>
      <c r="D3040" s="1">
        <v>0</v>
      </c>
      <c r="E3040" s="1">
        <v>78804.53</v>
      </c>
      <c r="F3040" s="6">
        <v>0</v>
      </c>
    </row>
    <row r="3041" spans="1:6" x14ac:dyDescent="0.25">
      <c r="A3041" s="24" t="s">
        <v>299</v>
      </c>
      <c r="B3041" s="1">
        <v>16638.62</v>
      </c>
      <c r="C3041" s="1">
        <v>18838.62</v>
      </c>
      <c r="D3041" s="1">
        <v>0</v>
      </c>
      <c r="E3041" s="1">
        <v>18838.62</v>
      </c>
      <c r="F3041" s="6">
        <v>0</v>
      </c>
    </row>
    <row r="3042" spans="1:6" x14ac:dyDescent="0.25">
      <c r="A3042" s="24" t="s">
        <v>300</v>
      </c>
      <c r="B3042" s="1">
        <v>396</v>
      </c>
      <c r="C3042" s="1">
        <v>396</v>
      </c>
      <c r="D3042" s="1">
        <v>-324.26</v>
      </c>
      <c r="E3042" s="1">
        <v>71.740000000000009</v>
      </c>
      <c r="F3042" s="6">
        <v>-0.81883838383838381</v>
      </c>
    </row>
    <row r="3043" spans="1:6" x14ac:dyDescent="0.25">
      <c r="A3043" s="24" t="s">
        <v>301</v>
      </c>
      <c r="B3043" s="1">
        <v>3168</v>
      </c>
      <c r="C3043" s="1">
        <v>3168</v>
      </c>
      <c r="D3043" s="1">
        <v>-1446.34</v>
      </c>
      <c r="E3043" s="1">
        <v>1721.66</v>
      </c>
      <c r="F3043" s="6">
        <v>-0.45654671717171713</v>
      </c>
    </row>
    <row r="3044" spans="1:6" x14ac:dyDescent="0.25">
      <c r="A3044" s="24" t="s">
        <v>302</v>
      </c>
      <c r="B3044" s="1">
        <v>110.34</v>
      </c>
      <c r="C3044" s="1">
        <v>110.34</v>
      </c>
      <c r="D3044" s="1">
        <v>-110.34</v>
      </c>
      <c r="E3044" s="1">
        <v>0</v>
      </c>
      <c r="F3044" s="6">
        <v>-1</v>
      </c>
    </row>
    <row r="3045" spans="1:6" x14ac:dyDescent="0.25">
      <c r="A3045" s="24" t="s">
        <v>303</v>
      </c>
      <c r="B3045" s="1">
        <v>662.05</v>
      </c>
      <c r="C3045" s="1">
        <v>662.05</v>
      </c>
      <c r="D3045" s="1">
        <v>142.69999999999999</v>
      </c>
      <c r="E3045" s="1">
        <v>804.75</v>
      </c>
      <c r="F3045" s="6">
        <v>0.21554263273166679</v>
      </c>
    </row>
    <row r="3046" spans="1:6" x14ac:dyDescent="0.25">
      <c r="A3046" s="24" t="s">
        <v>304</v>
      </c>
      <c r="B3046" s="1">
        <v>2154.48</v>
      </c>
      <c r="C3046" s="1">
        <v>13162.05</v>
      </c>
      <c r="D3046" s="1">
        <v>8863.01</v>
      </c>
      <c r="E3046" s="1">
        <v>22025.059999999998</v>
      </c>
      <c r="F3046" s="6">
        <v>0.6733761078251489</v>
      </c>
    </row>
    <row r="3047" spans="1:6" x14ac:dyDescent="0.25">
      <c r="A3047" s="24" t="s">
        <v>305</v>
      </c>
      <c r="B3047" s="1">
        <v>946.53</v>
      </c>
      <c r="C3047" s="1">
        <v>946.53</v>
      </c>
      <c r="D3047" s="1">
        <v>0</v>
      </c>
      <c r="E3047" s="1">
        <v>946.53</v>
      </c>
      <c r="F3047" s="6">
        <v>0</v>
      </c>
    </row>
    <row r="3048" spans="1:6" x14ac:dyDescent="0.25">
      <c r="A3048" s="24" t="s">
        <v>306</v>
      </c>
      <c r="B3048" s="1">
        <v>252372</v>
      </c>
      <c r="C3048" s="1">
        <v>268677</v>
      </c>
      <c r="D3048" s="1">
        <v>23615.79</v>
      </c>
      <c r="E3048" s="1">
        <v>292292.78999999998</v>
      </c>
      <c r="F3048" s="6">
        <v>8.7896582141381657E-2</v>
      </c>
    </row>
    <row r="3049" spans="1:6" x14ac:dyDescent="0.25">
      <c r="A3049" s="24" t="s">
        <v>307</v>
      </c>
      <c r="B3049" s="1">
        <v>7048.22</v>
      </c>
      <c r="C3049" s="1">
        <v>7048.22</v>
      </c>
      <c r="D3049" s="1">
        <v>-3377.11</v>
      </c>
      <c r="E3049" s="1">
        <v>3671.11</v>
      </c>
      <c r="F3049" s="6">
        <v>-0.47914367031676081</v>
      </c>
    </row>
    <row r="3050" spans="1:6" x14ac:dyDescent="0.25">
      <c r="A3050" s="24" t="s">
        <v>308</v>
      </c>
      <c r="B3050" s="1">
        <v>1696.45</v>
      </c>
      <c r="C3050" s="1">
        <v>1696.45</v>
      </c>
      <c r="D3050" s="1">
        <v>-848.23</v>
      </c>
      <c r="E3050" s="1">
        <v>848.22</v>
      </c>
      <c r="F3050" s="6">
        <v>-0.50000294733119155</v>
      </c>
    </row>
    <row r="3051" spans="1:6" x14ac:dyDescent="0.25">
      <c r="A3051" s="24" t="s">
        <v>309</v>
      </c>
      <c r="B3051" s="1">
        <v>109331.43</v>
      </c>
      <c r="C3051" s="1">
        <v>119514.93</v>
      </c>
      <c r="D3051" s="1">
        <v>0</v>
      </c>
      <c r="E3051" s="1">
        <v>119514.93</v>
      </c>
      <c r="F3051" s="6">
        <v>0</v>
      </c>
    </row>
    <row r="3052" spans="1:6" x14ac:dyDescent="0.25">
      <c r="A3052" s="24" t="s">
        <v>310</v>
      </c>
      <c r="B3052" s="1">
        <v>72096.03</v>
      </c>
      <c r="C3052" s="1">
        <v>78803.3</v>
      </c>
      <c r="D3052" s="1">
        <v>-15511.87</v>
      </c>
      <c r="E3052" s="1">
        <v>63291.43</v>
      </c>
      <c r="F3052" s="6">
        <v>-0.19684289871109459</v>
      </c>
    </row>
    <row r="3053" spans="1:6" x14ac:dyDescent="0.25">
      <c r="A3053" s="24" t="s">
        <v>311</v>
      </c>
      <c r="B3053" s="1">
        <v>30020.13</v>
      </c>
      <c r="C3053" s="1">
        <v>23560.47</v>
      </c>
      <c r="D3053" s="1">
        <v>0</v>
      </c>
      <c r="E3053" s="1">
        <v>23560.47</v>
      </c>
      <c r="F3053" s="6">
        <v>0</v>
      </c>
    </row>
    <row r="3054" spans="1:6" x14ac:dyDescent="0.25">
      <c r="A3054" s="21" t="s">
        <v>151</v>
      </c>
      <c r="B3054" s="1">
        <v>120000</v>
      </c>
      <c r="C3054" s="1">
        <v>120000</v>
      </c>
      <c r="D3054" s="1">
        <v>-119876.64</v>
      </c>
      <c r="E3054" s="1">
        <v>123.36</v>
      </c>
      <c r="F3054" s="6">
        <v>-0.99897199999999997</v>
      </c>
    </row>
    <row r="3055" spans="1:6" x14ac:dyDescent="0.25">
      <c r="A3055" s="22" t="s">
        <v>242</v>
      </c>
      <c r="B3055" s="1">
        <v>20000</v>
      </c>
      <c r="C3055" s="1">
        <v>19860</v>
      </c>
      <c r="D3055" s="1">
        <v>-19860</v>
      </c>
      <c r="E3055" s="1">
        <v>0</v>
      </c>
      <c r="F3055" s="6">
        <v>-1</v>
      </c>
    </row>
    <row r="3056" spans="1:6" x14ac:dyDescent="0.25">
      <c r="A3056" s="23" t="s">
        <v>27</v>
      </c>
      <c r="B3056" s="1">
        <v>20000</v>
      </c>
      <c r="C3056" s="1">
        <v>19860</v>
      </c>
      <c r="D3056" s="1">
        <v>-19860</v>
      </c>
      <c r="E3056" s="1">
        <v>0</v>
      </c>
      <c r="F3056" s="6">
        <v>-1</v>
      </c>
    </row>
    <row r="3057" spans="1:6" x14ac:dyDescent="0.25">
      <c r="A3057" s="24" t="s">
        <v>321</v>
      </c>
      <c r="B3057" s="1">
        <v>20000</v>
      </c>
      <c r="C3057" s="1">
        <v>19860</v>
      </c>
      <c r="D3057" s="1">
        <v>-19860</v>
      </c>
      <c r="E3057" s="1">
        <v>0</v>
      </c>
      <c r="F3057" s="6">
        <v>-1</v>
      </c>
    </row>
    <row r="3058" spans="1:6" x14ac:dyDescent="0.25">
      <c r="A3058" s="22" t="s">
        <v>243</v>
      </c>
      <c r="B3058" s="1">
        <v>60000</v>
      </c>
      <c r="C3058" s="1">
        <v>60000</v>
      </c>
      <c r="D3058" s="1">
        <v>-60000</v>
      </c>
      <c r="E3058" s="1">
        <v>0</v>
      </c>
      <c r="F3058" s="6">
        <v>-1</v>
      </c>
    </row>
    <row r="3059" spans="1:6" x14ac:dyDescent="0.25">
      <c r="A3059" s="23" t="s">
        <v>27</v>
      </c>
      <c r="B3059" s="1">
        <v>60000</v>
      </c>
      <c r="C3059" s="1">
        <v>60000</v>
      </c>
      <c r="D3059" s="1">
        <v>-60000</v>
      </c>
      <c r="E3059" s="1">
        <v>0</v>
      </c>
      <c r="F3059" s="6">
        <v>-1</v>
      </c>
    </row>
    <row r="3060" spans="1:6" x14ac:dyDescent="0.25">
      <c r="A3060" s="24" t="s">
        <v>382</v>
      </c>
      <c r="B3060" s="1">
        <v>60000</v>
      </c>
      <c r="C3060" s="1">
        <v>60000</v>
      </c>
      <c r="D3060" s="1">
        <v>-60000</v>
      </c>
      <c r="E3060" s="1">
        <v>0</v>
      </c>
      <c r="F3060" s="6">
        <v>-1</v>
      </c>
    </row>
    <row r="3061" spans="1:6" x14ac:dyDescent="0.25">
      <c r="A3061" s="22" t="s">
        <v>244</v>
      </c>
      <c r="B3061" s="1">
        <v>40000</v>
      </c>
      <c r="C3061" s="1">
        <v>40000</v>
      </c>
      <c r="D3061" s="1">
        <v>-40000</v>
      </c>
      <c r="E3061" s="1">
        <v>0</v>
      </c>
      <c r="F3061" s="6">
        <v>-1</v>
      </c>
    </row>
    <row r="3062" spans="1:6" x14ac:dyDescent="0.25">
      <c r="A3062" s="23" t="s">
        <v>27</v>
      </c>
      <c r="B3062" s="1">
        <v>40000</v>
      </c>
      <c r="C3062" s="1">
        <v>40000</v>
      </c>
      <c r="D3062" s="1">
        <v>-40000</v>
      </c>
      <c r="E3062" s="1">
        <v>0</v>
      </c>
      <c r="F3062" s="6">
        <v>-1</v>
      </c>
    </row>
    <row r="3063" spans="1:6" x14ac:dyDescent="0.25">
      <c r="A3063" s="24" t="s">
        <v>382</v>
      </c>
      <c r="B3063" s="1">
        <v>40000</v>
      </c>
      <c r="C3063" s="1">
        <v>40000</v>
      </c>
      <c r="D3063" s="1">
        <v>-40000</v>
      </c>
      <c r="E3063" s="1">
        <v>0</v>
      </c>
      <c r="F3063" s="6">
        <v>-1</v>
      </c>
    </row>
    <row r="3064" spans="1:6" x14ac:dyDescent="0.25">
      <c r="A3064" s="22" t="s">
        <v>245</v>
      </c>
      <c r="B3064" s="1">
        <v>0</v>
      </c>
      <c r="C3064" s="1">
        <v>140</v>
      </c>
      <c r="D3064" s="1">
        <v>-16.64</v>
      </c>
      <c r="E3064" s="1">
        <v>123.36</v>
      </c>
      <c r="F3064" s="6">
        <v>-0.11885714285714286</v>
      </c>
    </row>
    <row r="3065" spans="1:6" x14ac:dyDescent="0.25">
      <c r="A3065" s="23" t="s">
        <v>27</v>
      </c>
      <c r="B3065" s="1">
        <v>0</v>
      </c>
      <c r="C3065" s="1">
        <v>140</v>
      </c>
      <c r="D3065" s="1">
        <v>-16.64</v>
      </c>
      <c r="E3065" s="1">
        <v>123.36</v>
      </c>
      <c r="F3065" s="6">
        <v>-0.11885714285714286</v>
      </c>
    </row>
    <row r="3066" spans="1:6" x14ac:dyDescent="0.25">
      <c r="A3066" s="24" t="s">
        <v>313</v>
      </c>
      <c r="B3066" s="1">
        <v>0</v>
      </c>
      <c r="C3066" s="1">
        <v>140</v>
      </c>
      <c r="D3066" s="1">
        <v>-16.64</v>
      </c>
      <c r="E3066" s="1">
        <v>123.36</v>
      </c>
      <c r="F3066" s="6">
        <v>-0.11885714285714286</v>
      </c>
    </row>
    <row r="3067" spans="1:6" x14ac:dyDescent="0.25">
      <c r="A3067" s="5" t="s">
        <v>52</v>
      </c>
      <c r="B3067" s="1">
        <v>142691802.46000001</v>
      </c>
      <c r="C3067" s="1">
        <v>142600680.14999995</v>
      </c>
      <c r="D3067" s="1">
        <v>-38598029.70000001</v>
      </c>
      <c r="E3067" s="1">
        <v>104002650.44999991</v>
      </c>
      <c r="F3067" s="6">
        <v>-0.27067212904874793</v>
      </c>
    </row>
    <row r="3068" spans="1:6" x14ac:dyDescent="0.25">
      <c r="A3068" s="8" t="s">
        <v>39</v>
      </c>
      <c r="B3068" s="1">
        <v>21130469.129999999</v>
      </c>
      <c r="C3068" s="1">
        <v>18149932.740000002</v>
      </c>
      <c r="D3068" s="1">
        <v>-3197020.7800000003</v>
      </c>
      <c r="E3068" s="1">
        <v>14952911.960000005</v>
      </c>
      <c r="F3068" s="6">
        <v>-0.17614504834798633</v>
      </c>
    </row>
    <row r="3069" spans="1:6" x14ac:dyDescent="0.25">
      <c r="A3069" s="19" t="s">
        <v>105</v>
      </c>
      <c r="B3069" s="1">
        <v>130000</v>
      </c>
      <c r="C3069" s="1">
        <v>120000</v>
      </c>
      <c r="D3069" s="1">
        <v>-120000</v>
      </c>
      <c r="E3069" s="1">
        <v>0</v>
      </c>
      <c r="F3069" s="6">
        <v>-1</v>
      </c>
    </row>
    <row r="3070" spans="1:6" x14ac:dyDescent="0.25">
      <c r="A3070" s="21" t="s">
        <v>133</v>
      </c>
      <c r="B3070" s="1">
        <v>130000</v>
      </c>
      <c r="C3070" s="1">
        <v>120000</v>
      </c>
      <c r="D3070" s="1">
        <v>-120000</v>
      </c>
      <c r="E3070" s="1">
        <v>0</v>
      </c>
      <c r="F3070" s="6">
        <v>-1</v>
      </c>
    </row>
    <row r="3071" spans="1:6" x14ac:dyDescent="0.25">
      <c r="A3071" s="22" t="s">
        <v>246</v>
      </c>
      <c r="B3071" s="1">
        <v>130000</v>
      </c>
      <c r="C3071" s="1">
        <v>120000</v>
      </c>
      <c r="D3071" s="1">
        <v>-120000</v>
      </c>
      <c r="E3071" s="1">
        <v>0</v>
      </c>
      <c r="F3071" s="6">
        <v>-1</v>
      </c>
    </row>
    <row r="3072" spans="1:6" x14ac:dyDescent="0.25">
      <c r="A3072" s="23" t="s">
        <v>27</v>
      </c>
      <c r="B3072" s="1">
        <v>130000</v>
      </c>
      <c r="C3072" s="1">
        <v>120000</v>
      </c>
      <c r="D3072" s="1">
        <v>-120000</v>
      </c>
      <c r="E3072" s="1">
        <v>0</v>
      </c>
      <c r="F3072" s="6">
        <v>-1</v>
      </c>
    </row>
    <row r="3073" spans="1:6" x14ac:dyDescent="0.25">
      <c r="A3073" s="24" t="s">
        <v>275</v>
      </c>
      <c r="B3073" s="1">
        <v>40000</v>
      </c>
      <c r="C3073" s="1">
        <v>40000</v>
      </c>
      <c r="D3073" s="1">
        <v>-40000</v>
      </c>
      <c r="E3073" s="1">
        <v>0</v>
      </c>
      <c r="F3073" s="6">
        <v>-1</v>
      </c>
    </row>
    <row r="3074" spans="1:6" x14ac:dyDescent="0.25">
      <c r="A3074" s="24" t="s">
        <v>276</v>
      </c>
      <c r="B3074" s="1">
        <v>75000</v>
      </c>
      <c r="C3074" s="1">
        <v>65000</v>
      </c>
      <c r="D3074" s="1">
        <v>-65000</v>
      </c>
      <c r="E3074" s="1">
        <v>0</v>
      </c>
      <c r="F3074" s="6">
        <v>-1</v>
      </c>
    </row>
    <row r="3075" spans="1:6" x14ac:dyDescent="0.25">
      <c r="A3075" s="24" t="s">
        <v>328</v>
      </c>
      <c r="B3075" s="1">
        <v>15000</v>
      </c>
      <c r="C3075" s="1">
        <v>15000</v>
      </c>
      <c r="D3075" s="1">
        <v>-15000</v>
      </c>
      <c r="E3075" s="1">
        <v>0</v>
      </c>
      <c r="F3075" s="6">
        <v>-1</v>
      </c>
    </row>
    <row r="3076" spans="1:6" x14ac:dyDescent="0.25">
      <c r="A3076" s="19" t="s">
        <v>106</v>
      </c>
      <c r="B3076" s="1">
        <v>430000</v>
      </c>
      <c r="C3076" s="1">
        <v>339500</v>
      </c>
      <c r="D3076" s="1">
        <v>-330920</v>
      </c>
      <c r="E3076" s="1">
        <v>8580</v>
      </c>
      <c r="F3076" s="6">
        <v>-0.9747275405007364</v>
      </c>
    </row>
    <row r="3077" spans="1:6" x14ac:dyDescent="0.25">
      <c r="A3077" s="21" t="s">
        <v>133</v>
      </c>
      <c r="B3077" s="1">
        <v>430000</v>
      </c>
      <c r="C3077" s="1">
        <v>339500</v>
      </c>
      <c r="D3077" s="1">
        <v>-330920</v>
      </c>
      <c r="E3077" s="1">
        <v>8580</v>
      </c>
      <c r="F3077" s="6">
        <v>-0.9747275405007364</v>
      </c>
    </row>
    <row r="3078" spans="1:6" x14ac:dyDescent="0.25">
      <c r="A3078" s="22" t="s">
        <v>246</v>
      </c>
      <c r="B3078" s="1">
        <v>240000</v>
      </c>
      <c r="C3078" s="1">
        <v>196270</v>
      </c>
      <c r="D3078" s="1">
        <v>-192770</v>
      </c>
      <c r="E3078" s="1">
        <v>3500</v>
      </c>
      <c r="F3078" s="6">
        <v>-0.98216742242828758</v>
      </c>
    </row>
    <row r="3079" spans="1:6" x14ac:dyDescent="0.25">
      <c r="A3079" s="23" t="s">
        <v>27</v>
      </c>
      <c r="B3079" s="1">
        <v>230000</v>
      </c>
      <c r="C3079" s="1">
        <v>186270</v>
      </c>
      <c r="D3079" s="1">
        <v>-182770</v>
      </c>
      <c r="E3079" s="1">
        <v>3500</v>
      </c>
      <c r="F3079" s="6">
        <v>-0.98121007140172867</v>
      </c>
    </row>
    <row r="3080" spans="1:6" x14ac:dyDescent="0.25">
      <c r="A3080" s="24" t="s">
        <v>276</v>
      </c>
      <c r="B3080" s="1">
        <v>196000</v>
      </c>
      <c r="C3080" s="1">
        <v>172270</v>
      </c>
      <c r="D3080" s="1">
        <v>-168770</v>
      </c>
      <c r="E3080" s="1">
        <v>3500</v>
      </c>
      <c r="F3080" s="6">
        <v>-0.9796830556684275</v>
      </c>
    </row>
    <row r="3081" spans="1:6" x14ac:dyDescent="0.25">
      <c r="A3081" s="24" t="s">
        <v>360</v>
      </c>
      <c r="B3081" s="1">
        <v>20000</v>
      </c>
      <c r="C3081" s="1">
        <v>0</v>
      </c>
      <c r="D3081" s="1">
        <v>0</v>
      </c>
      <c r="E3081" s="1">
        <v>0</v>
      </c>
      <c r="F3081" s="6">
        <v>0</v>
      </c>
    </row>
    <row r="3082" spans="1:6" x14ac:dyDescent="0.25">
      <c r="A3082" s="24" t="s">
        <v>434</v>
      </c>
      <c r="B3082" s="1">
        <v>14000</v>
      </c>
      <c r="C3082" s="1">
        <v>14000</v>
      </c>
      <c r="D3082" s="1">
        <v>-14000</v>
      </c>
      <c r="E3082" s="1">
        <v>0</v>
      </c>
      <c r="F3082" s="6">
        <v>-1</v>
      </c>
    </row>
    <row r="3083" spans="1:6" x14ac:dyDescent="0.25">
      <c r="A3083" s="23" t="s">
        <v>28</v>
      </c>
      <c r="B3083" s="1">
        <v>10000</v>
      </c>
      <c r="C3083" s="1">
        <v>10000</v>
      </c>
      <c r="D3083" s="1">
        <v>-10000</v>
      </c>
      <c r="E3083" s="1">
        <v>0</v>
      </c>
      <c r="F3083" s="6">
        <v>-1</v>
      </c>
    </row>
    <row r="3084" spans="1:6" x14ac:dyDescent="0.25">
      <c r="A3084" s="24" t="s">
        <v>314</v>
      </c>
      <c r="B3084" s="1">
        <v>10000</v>
      </c>
      <c r="C3084" s="1">
        <v>10000</v>
      </c>
      <c r="D3084" s="1">
        <v>-10000</v>
      </c>
      <c r="E3084" s="1">
        <v>0</v>
      </c>
      <c r="F3084" s="6">
        <v>-1</v>
      </c>
    </row>
    <row r="3085" spans="1:6" x14ac:dyDescent="0.25">
      <c r="A3085" s="22" t="s">
        <v>247</v>
      </c>
      <c r="B3085" s="1">
        <v>190000</v>
      </c>
      <c r="C3085" s="1">
        <v>143230</v>
      </c>
      <c r="D3085" s="1">
        <v>-138150</v>
      </c>
      <c r="E3085" s="1">
        <v>5080</v>
      </c>
      <c r="F3085" s="6">
        <v>-0.96453256999232007</v>
      </c>
    </row>
    <row r="3086" spans="1:6" x14ac:dyDescent="0.25">
      <c r="A3086" s="23" t="s">
        <v>27</v>
      </c>
      <c r="B3086" s="1">
        <v>145930</v>
      </c>
      <c r="C3086" s="1">
        <v>123230</v>
      </c>
      <c r="D3086" s="1">
        <v>-118150</v>
      </c>
      <c r="E3086" s="1">
        <v>5080</v>
      </c>
      <c r="F3086" s="6">
        <v>-0.95877627201168547</v>
      </c>
    </row>
    <row r="3087" spans="1:6" x14ac:dyDescent="0.25">
      <c r="A3087" s="24" t="s">
        <v>275</v>
      </c>
      <c r="B3087" s="1">
        <v>15000</v>
      </c>
      <c r="C3087" s="1">
        <v>15000</v>
      </c>
      <c r="D3087" s="1">
        <v>-15000</v>
      </c>
      <c r="E3087" s="1">
        <v>0</v>
      </c>
      <c r="F3087" s="6">
        <v>-1</v>
      </c>
    </row>
    <row r="3088" spans="1:6" x14ac:dyDescent="0.25">
      <c r="A3088" s="24" t="s">
        <v>482</v>
      </c>
      <c r="B3088" s="1">
        <v>5080</v>
      </c>
      <c r="C3088" s="1">
        <v>5080</v>
      </c>
      <c r="D3088" s="1">
        <v>0</v>
      </c>
      <c r="E3088" s="1">
        <v>5080</v>
      </c>
      <c r="F3088" s="6">
        <v>0</v>
      </c>
    </row>
    <row r="3089" spans="1:6" x14ac:dyDescent="0.25">
      <c r="A3089" s="24" t="s">
        <v>486</v>
      </c>
      <c r="B3089" s="1">
        <v>2500</v>
      </c>
      <c r="C3089" s="1">
        <v>0</v>
      </c>
      <c r="D3089" s="1">
        <v>0</v>
      </c>
      <c r="E3089" s="1">
        <v>0</v>
      </c>
      <c r="F3089" s="6">
        <v>0</v>
      </c>
    </row>
    <row r="3090" spans="1:6" x14ac:dyDescent="0.25">
      <c r="A3090" s="24" t="s">
        <v>360</v>
      </c>
      <c r="B3090" s="1">
        <v>10000</v>
      </c>
      <c r="C3090" s="1">
        <v>10000</v>
      </c>
      <c r="D3090" s="1">
        <v>-10000</v>
      </c>
      <c r="E3090" s="1">
        <v>0</v>
      </c>
      <c r="F3090" s="6">
        <v>-1</v>
      </c>
    </row>
    <row r="3091" spans="1:6" x14ac:dyDescent="0.25">
      <c r="A3091" s="24" t="s">
        <v>473</v>
      </c>
      <c r="B3091" s="1">
        <v>5000</v>
      </c>
      <c r="C3091" s="1">
        <v>0</v>
      </c>
      <c r="D3091" s="1">
        <v>0</v>
      </c>
      <c r="E3091" s="1">
        <v>0</v>
      </c>
      <c r="F3091" s="6">
        <v>0</v>
      </c>
    </row>
    <row r="3092" spans="1:6" x14ac:dyDescent="0.25">
      <c r="A3092" s="24" t="s">
        <v>320</v>
      </c>
      <c r="B3092" s="1">
        <v>15000</v>
      </c>
      <c r="C3092" s="1">
        <v>15000</v>
      </c>
      <c r="D3092" s="1">
        <v>-15000</v>
      </c>
      <c r="E3092" s="1">
        <v>0</v>
      </c>
      <c r="F3092" s="6">
        <v>-1</v>
      </c>
    </row>
    <row r="3093" spans="1:6" x14ac:dyDescent="0.25">
      <c r="A3093" s="24" t="s">
        <v>322</v>
      </c>
      <c r="B3093" s="1">
        <v>2500</v>
      </c>
      <c r="C3093" s="1">
        <v>2500</v>
      </c>
      <c r="D3093" s="1">
        <v>-2500</v>
      </c>
      <c r="E3093" s="1">
        <v>0</v>
      </c>
      <c r="F3093" s="6">
        <v>-1</v>
      </c>
    </row>
    <row r="3094" spans="1:6" x14ac:dyDescent="0.25">
      <c r="A3094" s="24" t="s">
        <v>352</v>
      </c>
      <c r="B3094" s="1">
        <v>30000</v>
      </c>
      <c r="C3094" s="1">
        <v>30000</v>
      </c>
      <c r="D3094" s="1">
        <v>-30000</v>
      </c>
      <c r="E3094" s="1">
        <v>0</v>
      </c>
      <c r="F3094" s="6">
        <v>-1</v>
      </c>
    </row>
    <row r="3095" spans="1:6" x14ac:dyDescent="0.25">
      <c r="A3095" s="24" t="s">
        <v>378</v>
      </c>
      <c r="B3095" s="1">
        <v>25000</v>
      </c>
      <c r="C3095" s="1">
        <v>20000</v>
      </c>
      <c r="D3095" s="1">
        <v>-20000</v>
      </c>
      <c r="E3095" s="1">
        <v>0</v>
      </c>
      <c r="F3095" s="6">
        <v>-1</v>
      </c>
    </row>
    <row r="3096" spans="1:6" x14ac:dyDescent="0.25">
      <c r="A3096" s="24" t="s">
        <v>394</v>
      </c>
      <c r="B3096" s="1">
        <v>10200</v>
      </c>
      <c r="C3096" s="1">
        <v>0</v>
      </c>
      <c r="D3096" s="1">
        <v>0</v>
      </c>
      <c r="E3096" s="1">
        <v>0</v>
      </c>
      <c r="F3096" s="6">
        <v>0</v>
      </c>
    </row>
    <row r="3097" spans="1:6" x14ac:dyDescent="0.25">
      <c r="A3097" s="24" t="s">
        <v>377</v>
      </c>
      <c r="B3097" s="1">
        <v>18650</v>
      </c>
      <c r="C3097" s="1">
        <v>18650</v>
      </c>
      <c r="D3097" s="1">
        <v>-18650</v>
      </c>
      <c r="E3097" s="1">
        <v>0</v>
      </c>
      <c r="F3097" s="6">
        <v>-1</v>
      </c>
    </row>
    <row r="3098" spans="1:6" x14ac:dyDescent="0.25">
      <c r="A3098" s="24" t="s">
        <v>487</v>
      </c>
      <c r="B3098" s="1">
        <v>7000</v>
      </c>
      <c r="C3098" s="1">
        <v>7000</v>
      </c>
      <c r="D3098" s="1">
        <v>-7000</v>
      </c>
      <c r="E3098" s="1">
        <v>0</v>
      </c>
      <c r="F3098" s="6">
        <v>-1</v>
      </c>
    </row>
    <row r="3099" spans="1:6" x14ac:dyDescent="0.25">
      <c r="A3099" s="23" t="s">
        <v>28</v>
      </c>
      <c r="B3099" s="1">
        <v>44070</v>
      </c>
      <c r="C3099" s="1">
        <v>20000</v>
      </c>
      <c r="D3099" s="1">
        <v>-20000</v>
      </c>
      <c r="E3099" s="1">
        <v>0</v>
      </c>
      <c r="F3099" s="6">
        <v>-1</v>
      </c>
    </row>
    <row r="3100" spans="1:6" x14ac:dyDescent="0.25">
      <c r="A3100" s="24" t="s">
        <v>365</v>
      </c>
      <c r="B3100" s="1">
        <v>15000</v>
      </c>
      <c r="C3100" s="1">
        <v>15000</v>
      </c>
      <c r="D3100" s="1">
        <v>-15000</v>
      </c>
      <c r="E3100" s="1">
        <v>0</v>
      </c>
      <c r="F3100" s="6">
        <v>-1</v>
      </c>
    </row>
    <row r="3101" spans="1:6" x14ac:dyDescent="0.25">
      <c r="A3101" s="24" t="s">
        <v>325</v>
      </c>
      <c r="B3101" s="1">
        <v>24070</v>
      </c>
      <c r="C3101" s="1">
        <v>0</v>
      </c>
      <c r="D3101" s="1">
        <v>0</v>
      </c>
      <c r="E3101" s="1">
        <v>0</v>
      </c>
      <c r="F3101" s="6">
        <v>0</v>
      </c>
    </row>
    <row r="3102" spans="1:6" x14ac:dyDescent="0.25">
      <c r="A3102" s="24" t="s">
        <v>314</v>
      </c>
      <c r="B3102" s="1">
        <v>5000</v>
      </c>
      <c r="C3102" s="1">
        <v>5000</v>
      </c>
      <c r="D3102" s="1">
        <v>-5000</v>
      </c>
      <c r="E3102" s="1">
        <v>0</v>
      </c>
      <c r="F3102" s="6">
        <v>-1</v>
      </c>
    </row>
    <row r="3103" spans="1:6" x14ac:dyDescent="0.25">
      <c r="A3103" s="19" t="s">
        <v>107</v>
      </c>
      <c r="B3103" s="1">
        <v>5839596</v>
      </c>
      <c r="C3103" s="1">
        <v>5839596</v>
      </c>
      <c r="D3103" s="1">
        <v>-1300000</v>
      </c>
      <c r="E3103" s="1">
        <v>4539596</v>
      </c>
      <c r="F3103" s="6">
        <v>-0.22261814002201522</v>
      </c>
    </row>
    <row r="3104" spans="1:6" x14ac:dyDescent="0.25">
      <c r="A3104" s="21" t="s">
        <v>127</v>
      </c>
      <c r="B3104" s="1">
        <v>5839596</v>
      </c>
      <c r="C3104" s="1">
        <v>5839596</v>
      </c>
      <c r="D3104" s="1">
        <v>-1300000</v>
      </c>
      <c r="E3104" s="1">
        <v>4539596</v>
      </c>
      <c r="F3104" s="6">
        <v>-0.22261814002201522</v>
      </c>
    </row>
    <row r="3105" spans="1:6" x14ac:dyDescent="0.25">
      <c r="A3105" s="22" t="s">
        <v>248</v>
      </c>
      <c r="B3105" s="1">
        <v>5839596</v>
      </c>
      <c r="C3105" s="1">
        <v>5839596</v>
      </c>
      <c r="D3105" s="1">
        <v>-1300000</v>
      </c>
      <c r="E3105" s="1">
        <v>4539596</v>
      </c>
      <c r="F3105" s="6">
        <v>-0.22261814002201522</v>
      </c>
    </row>
    <row r="3106" spans="1:6" x14ac:dyDescent="0.25">
      <c r="A3106" s="23" t="s">
        <v>33</v>
      </c>
      <c r="B3106" s="1">
        <v>5839596</v>
      </c>
      <c r="C3106" s="1">
        <v>5839596</v>
      </c>
      <c r="D3106" s="1">
        <v>-1300000</v>
      </c>
      <c r="E3106" s="1">
        <v>4539596</v>
      </c>
      <c r="F3106" s="6">
        <v>-0.22261814002201522</v>
      </c>
    </row>
    <row r="3107" spans="1:6" x14ac:dyDescent="0.25">
      <c r="A3107" s="24" t="s">
        <v>280</v>
      </c>
      <c r="B3107" s="1">
        <v>5839596</v>
      </c>
      <c r="C3107" s="1">
        <v>5839596</v>
      </c>
      <c r="D3107" s="1">
        <v>-1300000</v>
      </c>
      <c r="E3107" s="1">
        <v>4539596</v>
      </c>
      <c r="F3107" s="6">
        <v>-0.22261814002201522</v>
      </c>
    </row>
    <row r="3108" spans="1:6" x14ac:dyDescent="0.25">
      <c r="A3108" s="19" t="s">
        <v>108</v>
      </c>
      <c r="B3108" s="1">
        <v>4035016.69</v>
      </c>
      <c r="C3108" s="1">
        <v>4035016.69</v>
      </c>
      <c r="D3108" s="1">
        <v>-300000</v>
      </c>
      <c r="E3108" s="1">
        <v>3735016.69</v>
      </c>
      <c r="F3108" s="6">
        <v>-7.4349134848312112E-2</v>
      </c>
    </row>
    <row r="3109" spans="1:6" x14ac:dyDescent="0.25">
      <c r="A3109" s="21" t="s">
        <v>127</v>
      </c>
      <c r="B3109" s="1">
        <v>4035016.69</v>
      </c>
      <c r="C3109" s="1">
        <v>4035016.69</v>
      </c>
      <c r="D3109" s="1">
        <v>-300000</v>
      </c>
      <c r="E3109" s="1">
        <v>3735016.69</v>
      </c>
      <c r="F3109" s="6">
        <v>-7.4349134848312112E-2</v>
      </c>
    </row>
    <row r="3110" spans="1:6" x14ac:dyDescent="0.25">
      <c r="A3110" s="22" t="s">
        <v>249</v>
      </c>
      <c r="B3110" s="1">
        <v>4035016.69</v>
      </c>
      <c r="C3110" s="1">
        <v>4035016.69</v>
      </c>
      <c r="D3110" s="1">
        <v>-300000</v>
      </c>
      <c r="E3110" s="1">
        <v>3735016.69</v>
      </c>
      <c r="F3110" s="6">
        <v>-7.4349134848312112E-2</v>
      </c>
    </row>
    <row r="3111" spans="1:6" x14ac:dyDescent="0.25">
      <c r="A3111" s="23" t="s">
        <v>33</v>
      </c>
      <c r="B3111" s="1">
        <v>4035016.69</v>
      </c>
      <c r="C3111" s="1">
        <v>4035016.69</v>
      </c>
      <c r="D3111" s="1">
        <v>-300000</v>
      </c>
      <c r="E3111" s="1">
        <v>3735016.69</v>
      </c>
      <c r="F3111" s="6">
        <v>-7.4349134848312112E-2</v>
      </c>
    </row>
    <row r="3112" spans="1:6" x14ac:dyDescent="0.25">
      <c r="A3112" s="24" t="s">
        <v>280</v>
      </c>
      <c r="B3112" s="1">
        <v>4035016.69</v>
      </c>
      <c r="C3112" s="1">
        <v>4035016.69</v>
      </c>
      <c r="D3112" s="1">
        <v>-300000</v>
      </c>
      <c r="E3112" s="1">
        <v>3735016.69</v>
      </c>
      <c r="F3112" s="6">
        <v>-7.4349134848312112E-2</v>
      </c>
    </row>
    <row r="3113" spans="1:6" x14ac:dyDescent="0.25">
      <c r="A3113" s="19" t="s">
        <v>109</v>
      </c>
      <c r="B3113" s="1">
        <v>10695856.440000001</v>
      </c>
      <c r="C3113" s="1">
        <v>7815820.0499999989</v>
      </c>
      <c r="D3113" s="1">
        <v>-1146100.78</v>
      </c>
      <c r="E3113" s="1">
        <v>6669719.2699999996</v>
      </c>
      <c r="F3113" s="6">
        <v>-0.14663858336912455</v>
      </c>
    </row>
    <row r="3114" spans="1:6" x14ac:dyDescent="0.25">
      <c r="A3114" s="21" t="s">
        <v>133</v>
      </c>
      <c r="B3114" s="1">
        <v>6845922.4400000013</v>
      </c>
      <c r="C3114" s="1">
        <v>3974005.28</v>
      </c>
      <c r="D3114" s="1">
        <v>-838154.66</v>
      </c>
      <c r="E3114" s="1">
        <v>3135850.62</v>
      </c>
      <c r="F3114" s="6">
        <v>-0.21090929703042571</v>
      </c>
    </row>
    <row r="3115" spans="1:6" x14ac:dyDescent="0.25">
      <c r="A3115" s="22" t="s">
        <v>164</v>
      </c>
      <c r="B3115" s="1">
        <v>3841598.58</v>
      </c>
      <c r="C3115" s="1">
        <v>2156548.58</v>
      </c>
      <c r="D3115" s="1">
        <v>91989.9</v>
      </c>
      <c r="E3115" s="1">
        <v>2248538.48</v>
      </c>
      <c r="F3115" s="6">
        <v>4.265607594149351E-2</v>
      </c>
    </row>
    <row r="3116" spans="1:6" x14ac:dyDescent="0.25">
      <c r="A3116" s="23" t="s">
        <v>26</v>
      </c>
      <c r="B3116" s="1">
        <v>281598.58</v>
      </c>
      <c r="C3116" s="1">
        <v>284698.58</v>
      </c>
      <c r="D3116" s="1">
        <v>10589.900000000001</v>
      </c>
      <c r="E3116" s="1">
        <v>295288.48</v>
      </c>
      <c r="F3116" s="6">
        <v>3.71968838060239E-2</v>
      </c>
    </row>
    <row r="3117" spans="1:6" x14ac:dyDescent="0.25">
      <c r="A3117" s="24" t="s">
        <v>353</v>
      </c>
      <c r="B3117" s="1">
        <v>17702</v>
      </c>
      <c r="C3117" s="1">
        <v>17702</v>
      </c>
      <c r="D3117" s="1">
        <v>0</v>
      </c>
      <c r="E3117" s="1">
        <v>17702</v>
      </c>
      <c r="F3117" s="6">
        <v>0</v>
      </c>
    </row>
    <row r="3118" spans="1:6" x14ac:dyDescent="0.25">
      <c r="A3118" s="24" t="s">
        <v>354</v>
      </c>
      <c r="B3118" s="1">
        <v>6898.94</v>
      </c>
      <c r="C3118" s="1">
        <v>6898.94</v>
      </c>
      <c r="D3118" s="1">
        <v>0</v>
      </c>
      <c r="E3118" s="1">
        <v>6898.94</v>
      </c>
      <c r="F3118" s="6">
        <v>0</v>
      </c>
    </row>
    <row r="3119" spans="1:6" x14ac:dyDescent="0.25">
      <c r="A3119" s="24" t="s">
        <v>488</v>
      </c>
      <c r="B3119" s="1">
        <v>0</v>
      </c>
      <c r="C3119" s="1">
        <v>2550</v>
      </c>
      <c r="D3119" s="1">
        <v>-2073.9499999999998</v>
      </c>
      <c r="E3119" s="1">
        <v>476.05000000000018</v>
      </c>
      <c r="F3119" s="6">
        <v>-0.81331372549019598</v>
      </c>
    </row>
    <row r="3120" spans="1:6" x14ac:dyDescent="0.25">
      <c r="A3120" s="24" t="s">
        <v>356</v>
      </c>
      <c r="B3120" s="1">
        <v>212424</v>
      </c>
      <c r="C3120" s="1">
        <v>212424</v>
      </c>
      <c r="D3120" s="1">
        <v>10770.94</v>
      </c>
      <c r="E3120" s="1">
        <v>223194.94</v>
      </c>
      <c r="F3120" s="6">
        <v>5.0704910932851281E-2</v>
      </c>
    </row>
    <row r="3121" spans="1:6" x14ac:dyDescent="0.25">
      <c r="A3121" s="24" t="s">
        <v>437</v>
      </c>
      <c r="B3121" s="1">
        <v>0</v>
      </c>
      <c r="C3121" s="1">
        <v>550</v>
      </c>
      <c r="D3121" s="1">
        <v>425</v>
      </c>
      <c r="E3121" s="1">
        <v>975</v>
      </c>
      <c r="F3121" s="6">
        <v>0.77272727272727271</v>
      </c>
    </row>
    <row r="3122" spans="1:6" x14ac:dyDescent="0.25">
      <c r="A3122" s="24" t="s">
        <v>357</v>
      </c>
      <c r="B3122" s="1">
        <v>26871.64</v>
      </c>
      <c r="C3122" s="1">
        <v>26871.64</v>
      </c>
      <c r="D3122" s="1">
        <v>1467.91</v>
      </c>
      <c r="E3122" s="1">
        <v>28339.55</v>
      </c>
      <c r="F3122" s="6">
        <v>5.4626736589207067E-2</v>
      </c>
    </row>
    <row r="3123" spans="1:6" x14ac:dyDescent="0.25">
      <c r="A3123" s="24" t="s">
        <v>358</v>
      </c>
      <c r="B3123" s="1">
        <v>17702</v>
      </c>
      <c r="C3123" s="1">
        <v>17702</v>
      </c>
      <c r="D3123" s="1">
        <v>0</v>
      </c>
      <c r="E3123" s="1">
        <v>17702</v>
      </c>
      <c r="F3123" s="6">
        <v>0</v>
      </c>
    </row>
    <row r="3124" spans="1:6" x14ac:dyDescent="0.25">
      <c r="A3124" s="23" t="s">
        <v>27</v>
      </c>
      <c r="B3124" s="1">
        <v>3560000</v>
      </c>
      <c r="C3124" s="1">
        <v>1871850</v>
      </c>
      <c r="D3124" s="1">
        <v>81400</v>
      </c>
      <c r="E3124" s="1">
        <v>1953250</v>
      </c>
      <c r="F3124" s="6">
        <v>4.3486390469321796E-2</v>
      </c>
    </row>
    <row r="3125" spans="1:6" x14ac:dyDescent="0.25">
      <c r="A3125" s="24" t="s">
        <v>276</v>
      </c>
      <c r="B3125" s="1">
        <v>2492000</v>
      </c>
      <c r="C3125" s="1">
        <v>1859850</v>
      </c>
      <c r="D3125" s="1">
        <v>81400</v>
      </c>
      <c r="E3125" s="1">
        <v>1941250</v>
      </c>
      <c r="F3125" s="6">
        <v>4.3766970454606556E-2</v>
      </c>
    </row>
    <row r="3126" spans="1:6" x14ac:dyDescent="0.25">
      <c r="A3126" s="24" t="s">
        <v>346</v>
      </c>
      <c r="B3126" s="1">
        <v>1068000</v>
      </c>
      <c r="C3126" s="1">
        <v>12000</v>
      </c>
      <c r="D3126" s="1">
        <v>0</v>
      </c>
      <c r="E3126" s="1">
        <v>12000</v>
      </c>
      <c r="F3126" s="6">
        <v>0</v>
      </c>
    </row>
    <row r="3127" spans="1:6" x14ac:dyDescent="0.25">
      <c r="A3127" s="22" t="s">
        <v>250</v>
      </c>
      <c r="B3127" s="1">
        <v>590000</v>
      </c>
      <c r="C3127" s="1">
        <v>220000</v>
      </c>
      <c r="D3127" s="1">
        <v>-100000</v>
      </c>
      <c r="E3127" s="1">
        <v>120000</v>
      </c>
      <c r="F3127" s="6">
        <v>-0.45454545454545453</v>
      </c>
    </row>
    <row r="3128" spans="1:6" x14ac:dyDescent="0.25">
      <c r="A3128" s="23" t="s">
        <v>27</v>
      </c>
      <c r="B3128" s="1">
        <v>525000</v>
      </c>
      <c r="C3128" s="1">
        <v>155000</v>
      </c>
      <c r="D3128" s="1">
        <v>-90000</v>
      </c>
      <c r="E3128" s="1">
        <v>65000</v>
      </c>
      <c r="F3128" s="6">
        <v>-0.58064516129032262</v>
      </c>
    </row>
    <row r="3129" spans="1:6" x14ac:dyDescent="0.25">
      <c r="A3129" s="24" t="s">
        <v>275</v>
      </c>
      <c r="B3129" s="1">
        <v>28000</v>
      </c>
      <c r="C3129" s="1">
        <v>0</v>
      </c>
      <c r="D3129" s="1">
        <v>0</v>
      </c>
      <c r="E3129" s="1">
        <v>0</v>
      </c>
      <c r="F3129" s="6">
        <v>0</v>
      </c>
    </row>
    <row r="3130" spans="1:6" x14ac:dyDescent="0.25">
      <c r="A3130" s="24" t="s">
        <v>276</v>
      </c>
      <c r="B3130" s="1">
        <v>292500</v>
      </c>
      <c r="C3130" s="1">
        <v>64500</v>
      </c>
      <c r="D3130" s="1">
        <v>-49500</v>
      </c>
      <c r="E3130" s="1">
        <v>15000</v>
      </c>
      <c r="F3130" s="6">
        <v>-0.76744186046511631</v>
      </c>
    </row>
    <row r="3131" spans="1:6" x14ac:dyDescent="0.25">
      <c r="A3131" s="24" t="s">
        <v>315</v>
      </c>
      <c r="B3131" s="1">
        <v>7000</v>
      </c>
      <c r="C3131" s="1">
        <v>0</v>
      </c>
      <c r="D3131" s="1">
        <v>0</v>
      </c>
      <c r="E3131" s="1">
        <v>0</v>
      </c>
      <c r="F3131" s="6">
        <v>0</v>
      </c>
    </row>
    <row r="3132" spans="1:6" x14ac:dyDescent="0.25">
      <c r="A3132" s="24" t="s">
        <v>326</v>
      </c>
      <c r="B3132" s="1">
        <v>1000</v>
      </c>
      <c r="C3132" s="1">
        <v>0</v>
      </c>
      <c r="D3132" s="1">
        <v>0</v>
      </c>
      <c r="E3132" s="1">
        <v>0</v>
      </c>
      <c r="F3132" s="6">
        <v>0</v>
      </c>
    </row>
    <row r="3133" spans="1:6" x14ac:dyDescent="0.25">
      <c r="A3133" s="24" t="s">
        <v>360</v>
      </c>
      <c r="B3133" s="1">
        <v>20000</v>
      </c>
      <c r="C3133" s="1">
        <v>20000</v>
      </c>
      <c r="D3133" s="1">
        <v>-20000</v>
      </c>
      <c r="E3133" s="1">
        <v>0</v>
      </c>
      <c r="F3133" s="6">
        <v>-1</v>
      </c>
    </row>
    <row r="3134" spans="1:6" x14ac:dyDescent="0.25">
      <c r="A3134" s="24" t="s">
        <v>434</v>
      </c>
      <c r="B3134" s="1">
        <v>15000</v>
      </c>
      <c r="C3134" s="1">
        <v>15000</v>
      </c>
      <c r="D3134" s="1">
        <v>-15000</v>
      </c>
      <c r="E3134" s="1">
        <v>0</v>
      </c>
      <c r="F3134" s="6">
        <v>-1</v>
      </c>
    </row>
    <row r="3135" spans="1:6" x14ac:dyDescent="0.25">
      <c r="A3135" s="24" t="s">
        <v>321</v>
      </c>
      <c r="B3135" s="1">
        <v>65000</v>
      </c>
      <c r="C3135" s="1">
        <v>55000</v>
      </c>
      <c r="D3135" s="1">
        <v>-5000</v>
      </c>
      <c r="E3135" s="1">
        <v>50000</v>
      </c>
      <c r="F3135" s="6">
        <v>-9.0909090909090912E-2</v>
      </c>
    </row>
    <row r="3136" spans="1:6" x14ac:dyDescent="0.25">
      <c r="A3136" s="24" t="s">
        <v>328</v>
      </c>
      <c r="B3136" s="1">
        <v>95000</v>
      </c>
      <c r="C3136" s="1">
        <v>0</v>
      </c>
      <c r="D3136" s="1">
        <v>0</v>
      </c>
      <c r="E3136" s="1">
        <v>0</v>
      </c>
      <c r="F3136" s="6">
        <v>0</v>
      </c>
    </row>
    <row r="3137" spans="1:6" x14ac:dyDescent="0.25">
      <c r="A3137" s="24" t="s">
        <v>352</v>
      </c>
      <c r="B3137" s="1">
        <v>1500</v>
      </c>
      <c r="C3137" s="1">
        <v>500</v>
      </c>
      <c r="D3137" s="1">
        <v>-500</v>
      </c>
      <c r="E3137" s="1">
        <v>0</v>
      </c>
      <c r="F3137" s="6">
        <v>-1</v>
      </c>
    </row>
    <row r="3138" spans="1:6" x14ac:dyDescent="0.25">
      <c r="A3138" s="23" t="s">
        <v>33</v>
      </c>
      <c r="B3138" s="1">
        <v>55000</v>
      </c>
      <c r="C3138" s="1">
        <v>55000</v>
      </c>
      <c r="D3138" s="1">
        <v>0</v>
      </c>
      <c r="E3138" s="1">
        <v>55000</v>
      </c>
      <c r="F3138" s="6">
        <v>0</v>
      </c>
    </row>
    <row r="3139" spans="1:6" x14ac:dyDescent="0.25">
      <c r="A3139" s="24" t="s">
        <v>280</v>
      </c>
      <c r="B3139" s="1">
        <v>55000</v>
      </c>
      <c r="C3139" s="1">
        <v>55000</v>
      </c>
      <c r="D3139" s="1">
        <v>0</v>
      </c>
      <c r="E3139" s="1">
        <v>55000</v>
      </c>
      <c r="F3139" s="6">
        <v>0</v>
      </c>
    </row>
    <row r="3140" spans="1:6" x14ac:dyDescent="0.25">
      <c r="A3140" s="23" t="s">
        <v>28</v>
      </c>
      <c r="B3140" s="1">
        <v>10000</v>
      </c>
      <c r="C3140" s="1">
        <v>10000</v>
      </c>
      <c r="D3140" s="1">
        <v>-10000</v>
      </c>
      <c r="E3140" s="1">
        <v>0</v>
      </c>
      <c r="F3140" s="6">
        <v>-1</v>
      </c>
    </row>
    <row r="3141" spans="1:6" x14ac:dyDescent="0.25">
      <c r="A3141" s="24" t="s">
        <v>325</v>
      </c>
      <c r="B3141" s="1">
        <v>10000</v>
      </c>
      <c r="C3141" s="1">
        <v>10000</v>
      </c>
      <c r="D3141" s="1">
        <v>-10000</v>
      </c>
      <c r="E3141" s="1">
        <v>0</v>
      </c>
      <c r="F3141" s="6">
        <v>-1</v>
      </c>
    </row>
    <row r="3142" spans="1:6" x14ac:dyDescent="0.25">
      <c r="A3142" s="22" t="s">
        <v>251</v>
      </c>
      <c r="B3142" s="1">
        <v>1314323.8600000001</v>
      </c>
      <c r="C3142" s="1">
        <v>1158256.7000000002</v>
      </c>
      <c r="D3142" s="1">
        <v>-409944.56</v>
      </c>
      <c r="E3142" s="1">
        <v>748312.14</v>
      </c>
      <c r="F3142" s="6">
        <v>-0.35393238821756862</v>
      </c>
    </row>
    <row r="3143" spans="1:6" x14ac:dyDescent="0.25">
      <c r="A3143" s="23" t="s">
        <v>26</v>
      </c>
      <c r="B3143" s="1">
        <v>564323.86</v>
      </c>
      <c r="C3143" s="1">
        <v>583806.69999999995</v>
      </c>
      <c r="D3143" s="1">
        <v>13068.34</v>
      </c>
      <c r="E3143" s="1">
        <v>596875.03999999992</v>
      </c>
      <c r="F3143" s="6">
        <v>2.2384703704154133E-2</v>
      </c>
    </row>
    <row r="3144" spans="1:6" x14ac:dyDescent="0.25">
      <c r="A3144" s="24" t="s">
        <v>353</v>
      </c>
      <c r="B3144" s="1">
        <v>35372</v>
      </c>
      <c r="C3144" s="1">
        <v>35372</v>
      </c>
      <c r="D3144" s="1">
        <v>0</v>
      </c>
      <c r="E3144" s="1">
        <v>35372</v>
      </c>
      <c r="F3144" s="6">
        <v>0</v>
      </c>
    </row>
    <row r="3145" spans="1:6" x14ac:dyDescent="0.25">
      <c r="A3145" s="24" t="s">
        <v>354</v>
      </c>
      <c r="B3145" s="1">
        <v>15421.16</v>
      </c>
      <c r="C3145" s="1">
        <v>15421.16</v>
      </c>
      <c r="D3145" s="1">
        <v>0</v>
      </c>
      <c r="E3145" s="1">
        <v>15421.16</v>
      </c>
      <c r="F3145" s="6">
        <v>0</v>
      </c>
    </row>
    <row r="3146" spans="1:6" x14ac:dyDescent="0.25">
      <c r="A3146" s="24" t="s">
        <v>355</v>
      </c>
      <c r="B3146" s="1">
        <v>0</v>
      </c>
      <c r="C3146" s="1">
        <v>13358.84</v>
      </c>
      <c r="D3146" s="1">
        <v>10495.93</v>
      </c>
      <c r="E3146" s="1">
        <v>23854.77</v>
      </c>
      <c r="F3146" s="6">
        <v>0.7856917217363184</v>
      </c>
    </row>
    <row r="3147" spans="1:6" x14ac:dyDescent="0.25">
      <c r="A3147" s="24" t="s">
        <v>488</v>
      </c>
      <c r="B3147" s="1">
        <v>0</v>
      </c>
      <c r="C3147" s="1">
        <v>2850</v>
      </c>
      <c r="D3147" s="1">
        <v>0</v>
      </c>
      <c r="E3147" s="1">
        <v>2850</v>
      </c>
      <c r="F3147" s="6">
        <v>0</v>
      </c>
    </row>
    <row r="3148" spans="1:6" x14ac:dyDescent="0.25">
      <c r="A3148" s="24" t="s">
        <v>356</v>
      </c>
      <c r="B3148" s="1">
        <v>424464</v>
      </c>
      <c r="C3148" s="1">
        <v>424464</v>
      </c>
      <c r="D3148" s="1">
        <v>0</v>
      </c>
      <c r="E3148" s="1">
        <v>424464</v>
      </c>
      <c r="F3148" s="6">
        <v>0</v>
      </c>
    </row>
    <row r="3149" spans="1:6" x14ac:dyDescent="0.25">
      <c r="A3149" s="24" t="s">
        <v>489</v>
      </c>
      <c r="B3149" s="1">
        <v>0</v>
      </c>
      <c r="C3149" s="1">
        <v>3274</v>
      </c>
      <c r="D3149" s="1">
        <v>2572.41</v>
      </c>
      <c r="E3149" s="1">
        <v>5846.41</v>
      </c>
      <c r="F3149" s="6">
        <v>0.78570861331704334</v>
      </c>
    </row>
    <row r="3150" spans="1:6" x14ac:dyDescent="0.25">
      <c r="A3150" s="24" t="s">
        <v>357</v>
      </c>
      <c r="B3150" s="1">
        <v>53694.7</v>
      </c>
      <c r="C3150" s="1">
        <v>53694.7</v>
      </c>
      <c r="D3150" s="1">
        <v>0</v>
      </c>
      <c r="E3150" s="1">
        <v>53694.7</v>
      </c>
      <c r="F3150" s="6">
        <v>0</v>
      </c>
    </row>
    <row r="3151" spans="1:6" x14ac:dyDescent="0.25">
      <c r="A3151" s="24" t="s">
        <v>358</v>
      </c>
      <c r="B3151" s="1">
        <v>35372</v>
      </c>
      <c r="C3151" s="1">
        <v>35372</v>
      </c>
      <c r="D3151" s="1">
        <v>0</v>
      </c>
      <c r="E3151" s="1">
        <v>35372</v>
      </c>
      <c r="F3151" s="6">
        <v>0</v>
      </c>
    </row>
    <row r="3152" spans="1:6" x14ac:dyDescent="0.25">
      <c r="A3152" s="23" t="s">
        <v>27</v>
      </c>
      <c r="B3152" s="1">
        <v>665105</v>
      </c>
      <c r="C3152" s="1">
        <v>489555</v>
      </c>
      <c r="D3152" s="1">
        <v>-338117.9</v>
      </c>
      <c r="E3152" s="1">
        <v>151437.09999999998</v>
      </c>
      <c r="F3152" s="6">
        <v>-0.69066376607327062</v>
      </c>
    </row>
    <row r="3153" spans="1:6" x14ac:dyDescent="0.25">
      <c r="A3153" s="24" t="s">
        <v>275</v>
      </c>
      <c r="B3153" s="1">
        <v>7000</v>
      </c>
      <c r="C3153" s="1">
        <v>7000</v>
      </c>
      <c r="D3153" s="1">
        <v>-7000</v>
      </c>
      <c r="E3153" s="1">
        <v>0</v>
      </c>
      <c r="F3153" s="6">
        <v>-1</v>
      </c>
    </row>
    <row r="3154" spans="1:6" x14ac:dyDescent="0.25">
      <c r="A3154" s="24" t="s">
        <v>276</v>
      </c>
      <c r="B3154" s="1">
        <v>211700</v>
      </c>
      <c r="C3154" s="1">
        <v>100260</v>
      </c>
      <c r="D3154" s="1">
        <v>-100260</v>
      </c>
      <c r="E3154" s="1">
        <v>0</v>
      </c>
      <c r="F3154" s="6">
        <v>-1</v>
      </c>
    </row>
    <row r="3155" spans="1:6" x14ac:dyDescent="0.25">
      <c r="A3155" s="24" t="s">
        <v>315</v>
      </c>
      <c r="B3155" s="1">
        <v>7500</v>
      </c>
      <c r="C3155" s="1">
        <v>7500</v>
      </c>
      <c r="D3155" s="1">
        <v>-7500</v>
      </c>
      <c r="E3155" s="1">
        <v>0</v>
      </c>
      <c r="F3155" s="6">
        <v>-1</v>
      </c>
    </row>
    <row r="3156" spans="1:6" x14ac:dyDescent="0.25">
      <c r="A3156" s="24" t="s">
        <v>345</v>
      </c>
      <c r="B3156" s="1">
        <v>51570.400000000001</v>
      </c>
      <c r="C3156" s="1">
        <v>51570.400000000001</v>
      </c>
      <c r="D3156" s="1">
        <v>-29000</v>
      </c>
      <c r="E3156" s="1">
        <v>22570.400000000001</v>
      </c>
      <c r="F3156" s="6">
        <v>-0.56233808541333785</v>
      </c>
    </row>
    <row r="3157" spans="1:6" x14ac:dyDescent="0.25">
      <c r="A3157" s="24" t="s">
        <v>360</v>
      </c>
      <c r="B3157" s="1">
        <v>184154.4</v>
      </c>
      <c r="C3157" s="1">
        <v>184154.4</v>
      </c>
      <c r="D3157" s="1">
        <v>-87500</v>
      </c>
      <c r="E3157" s="1">
        <v>96654.399999999994</v>
      </c>
      <c r="F3157" s="6">
        <v>-0.47514476982358284</v>
      </c>
    </row>
    <row r="3158" spans="1:6" x14ac:dyDescent="0.25">
      <c r="A3158" s="24" t="s">
        <v>361</v>
      </c>
      <c r="B3158" s="1">
        <v>12804.62</v>
      </c>
      <c r="C3158" s="1">
        <v>12804.62</v>
      </c>
      <c r="D3158" s="1">
        <v>-12804.62</v>
      </c>
      <c r="E3158" s="1">
        <v>0</v>
      </c>
      <c r="F3158" s="6">
        <v>-1</v>
      </c>
    </row>
    <row r="3159" spans="1:6" x14ac:dyDescent="0.25">
      <c r="A3159" s="24" t="s">
        <v>318</v>
      </c>
      <c r="B3159" s="1">
        <v>48352.3</v>
      </c>
      <c r="C3159" s="1">
        <v>48352.3</v>
      </c>
      <c r="D3159" s="1">
        <v>-29800</v>
      </c>
      <c r="E3159" s="1">
        <v>18552.300000000003</v>
      </c>
      <c r="F3159" s="6">
        <v>-0.6163098756419032</v>
      </c>
    </row>
    <row r="3160" spans="1:6" x14ac:dyDescent="0.25">
      <c r="A3160" s="24" t="s">
        <v>366</v>
      </c>
      <c r="B3160" s="1">
        <v>20913.28</v>
      </c>
      <c r="C3160" s="1">
        <v>20913.28</v>
      </c>
      <c r="D3160" s="1">
        <v>-15913.28</v>
      </c>
      <c r="E3160" s="1">
        <v>4999.9999999999982</v>
      </c>
      <c r="F3160" s="6">
        <v>-0.76091746488355727</v>
      </c>
    </row>
    <row r="3161" spans="1:6" x14ac:dyDescent="0.25">
      <c r="A3161" s="24" t="s">
        <v>321</v>
      </c>
      <c r="B3161" s="1">
        <v>2240</v>
      </c>
      <c r="C3161" s="1">
        <v>0</v>
      </c>
      <c r="D3161" s="1">
        <v>0</v>
      </c>
      <c r="E3161" s="1">
        <v>0</v>
      </c>
      <c r="F3161" s="6">
        <v>0</v>
      </c>
    </row>
    <row r="3162" spans="1:6" x14ac:dyDescent="0.25">
      <c r="A3162" s="24" t="s">
        <v>328</v>
      </c>
      <c r="B3162" s="1">
        <v>95870</v>
      </c>
      <c r="C3162" s="1">
        <v>34000</v>
      </c>
      <c r="D3162" s="1">
        <v>-34000</v>
      </c>
      <c r="E3162" s="1">
        <v>0</v>
      </c>
      <c r="F3162" s="6">
        <v>-1</v>
      </c>
    </row>
    <row r="3163" spans="1:6" x14ac:dyDescent="0.25">
      <c r="A3163" s="24" t="s">
        <v>387</v>
      </c>
      <c r="B3163" s="1">
        <v>2500</v>
      </c>
      <c r="C3163" s="1">
        <v>2500</v>
      </c>
      <c r="D3163" s="1">
        <v>0</v>
      </c>
      <c r="E3163" s="1">
        <v>2500</v>
      </c>
      <c r="F3163" s="6">
        <v>0</v>
      </c>
    </row>
    <row r="3164" spans="1:6" x14ac:dyDescent="0.25">
      <c r="A3164" s="24" t="s">
        <v>349</v>
      </c>
      <c r="B3164" s="1">
        <v>5340</v>
      </c>
      <c r="C3164" s="1">
        <v>5340</v>
      </c>
      <c r="D3164" s="1">
        <v>-5340</v>
      </c>
      <c r="E3164" s="1">
        <v>0</v>
      </c>
      <c r="F3164" s="6">
        <v>-1</v>
      </c>
    </row>
    <row r="3165" spans="1:6" x14ac:dyDescent="0.25">
      <c r="A3165" s="24" t="s">
        <v>352</v>
      </c>
      <c r="B3165" s="1">
        <v>7000</v>
      </c>
      <c r="C3165" s="1">
        <v>7000</v>
      </c>
      <c r="D3165" s="1">
        <v>-7000</v>
      </c>
      <c r="E3165" s="1">
        <v>0</v>
      </c>
      <c r="F3165" s="6">
        <v>-1</v>
      </c>
    </row>
    <row r="3166" spans="1:6" x14ac:dyDescent="0.25">
      <c r="A3166" s="24" t="s">
        <v>487</v>
      </c>
      <c r="B3166" s="1">
        <v>2000</v>
      </c>
      <c r="C3166" s="1">
        <v>2000</v>
      </c>
      <c r="D3166" s="1">
        <v>-2000</v>
      </c>
      <c r="E3166" s="1">
        <v>0</v>
      </c>
      <c r="F3166" s="6">
        <v>-1</v>
      </c>
    </row>
    <row r="3167" spans="1:6" x14ac:dyDescent="0.25">
      <c r="A3167" s="24" t="s">
        <v>490</v>
      </c>
      <c r="B3167" s="1">
        <v>6160</v>
      </c>
      <c r="C3167" s="1">
        <v>6160</v>
      </c>
      <c r="D3167" s="1">
        <v>0</v>
      </c>
      <c r="E3167" s="1">
        <v>6160</v>
      </c>
      <c r="F3167" s="6">
        <v>0</v>
      </c>
    </row>
    <row r="3168" spans="1:6" x14ac:dyDescent="0.25">
      <c r="A3168" s="23" t="s">
        <v>32</v>
      </c>
      <c r="B3168" s="1">
        <v>10000</v>
      </c>
      <c r="C3168" s="1">
        <v>10000</v>
      </c>
      <c r="D3168" s="1">
        <v>-10000</v>
      </c>
      <c r="E3168" s="1">
        <v>0</v>
      </c>
      <c r="F3168" s="6">
        <v>-1</v>
      </c>
    </row>
    <row r="3169" spans="1:6" x14ac:dyDescent="0.25">
      <c r="A3169" s="24" t="s">
        <v>381</v>
      </c>
      <c r="B3169" s="1">
        <v>10000</v>
      </c>
      <c r="C3169" s="1">
        <v>10000</v>
      </c>
      <c r="D3169" s="1">
        <v>-10000</v>
      </c>
      <c r="E3169" s="1">
        <v>0</v>
      </c>
      <c r="F3169" s="6">
        <v>-1</v>
      </c>
    </row>
    <row r="3170" spans="1:6" x14ac:dyDescent="0.25">
      <c r="A3170" s="23" t="s">
        <v>28</v>
      </c>
      <c r="B3170" s="1">
        <v>74895</v>
      </c>
      <c r="C3170" s="1">
        <v>74895</v>
      </c>
      <c r="D3170" s="1">
        <v>-74895</v>
      </c>
      <c r="E3170" s="1">
        <v>0</v>
      </c>
      <c r="F3170" s="6">
        <v>-1</v>
      </c>
    </row>
    <row r="3171" spans="1:6" x14ac:dyDescent="0.25">
      <c r="A3171" s="24" t="s">
        <v>365</v>
      </c>
      <c r="B3171" s="1">
        <v>6000</v>
      </c>
      <c r="C3171" s="1">
        <v>6000</v>
      </c>
      <c r="D3171" s="1">
        <v>-6000</v>
      </c>
      <c r="E3171" s="1">
        <v>0</v>
      </c>
      <c r="F3171" s="6">
        <v>-1</v>
      </c>
    </row>
    <row r="3172" spans="1:6" x14ac:dyDescent="0.25">
      <c r="A3172" s="24" t="s">
        <v>325</v>
      </c>
      <c r="B3172" s="1">
        <v>54840</v>
      </c>
      <c r="C3172" s="1">
        <v>54840</v>
      </c>
      <c r="D3172" s="1">
        <v>-54840</v>
      </c>
      <c r="E3172" s="1">
        <v>0</v>
      </c>
      <c r="F3172" s="6">
        <v>-1</v>
      </c>
    </row>
    <row r="3173" spans="1:6" x14ac:dyDescent="0.25">
      <c r="A3173" s="24" t="s">
        <v>393</v>
      </c>
      <c r="B3173" s="1">
        <v>4000</v>
      </c>
      <c r="C3173" s="1">
        <v>4000</v>
      </c>
      <c r="D3173" s="1">
        <v>-4000</v>
      </c>
      <c r="E3173" s="1">
        <v>0</v>
      </c>
      <c r="F3173" s="6">
        <v>-1</v>
      </c>
    </row>
    <row r="3174" spans="1:6" x14ac:dyDescent="0.25">
      <c r="A3174" s="24" t="s">
        <v>314</v>
      </c>
      <c r="B3174" s="1">
        <v>10055</v>
      </c>
      <c r="C3174" s="1">
        <v>10055</v>
      </c>
      <c r="D3174" s="1">
        <v>-10055</v>
      </c>
      <c r="E3174" s="1">
        <v>0</v>
      </c>
      <c r="F3174" s="6">
        <v>-1</v>
      </c>
    </row>
    <row r="3175" spans="1:6" x14ac:dyDescent="0.25">
      <c r="A3175" s="22" t="s">
        <v>252</v>
      </c>
      <c r="B3175" s="1">
        <v>100000</v>
      </c>
      <c r="C3175" s="1">
        <v>0</v>
      </c>
      <c r="D3175" s="1">
        <v>0</v>
      </c>
      <c r="E3175" s="1">
        <v>0</v>
      </c>
      <c r="F3175" s="6">
        <v>0</v>
      </c>
    </row>
    <row r="3176" spans="1:6" x14ac:dyDescent="0.25">
      <c r="A3176" s="23" t="s">
        <v>27</v>
      </c>
      <c r="B3176" s="1">
        <v>100000</v>
      </c>
      <c r="C3176" s="1">
        <v>0</v>
      </c>
      <c r="D3176" s="1">
        <v>0</v>
      </c>
      <c r="E3176" s="1">
        <v>0</v>
      </c>
      <c r="F3176" s="6">
        <v>0</v>
      </c>
    </row>
    <row r="3177" spans="1:6" x14ac:dyDescent="0.25">
      <c r="A3177" s="24" t="s">
        <v>320</v>
      </c>
      <c r="B3177" s="1">
        <v>50000</v>
      </c>
      <c r="C3177" s="1">
        <v>0</v>
      </c>
      <c r="D3177" s="1">
        <v>0</v>
      </c>
      <c r="E3177" s="1">
        <v>0</v>
      </c>
      <c r="F3177" s="6">
        <v>0</v>
      </c>
    </row>
    <row r="3178" spans="1:6" x14ac:dyDescent="0.25">
      <c r="A3178" s="24" t="s">
        <v>321</v>
      </c>
      <c r="B3178" s="1">
        <v>50000</v>
      </c>
      <c r="C3178" s="1">
        <v>0</v>
      </c>
      <c r="D3178" s="1">
        <v>0</v>
      </c>
      <c r="E3178" s="1">
        <v>0</v>
      </c>
      <c r="F3178" s="6">
        <v>0</v>
      </c>
    </row>
    <row r="3179" spans="1:6" x14ac:dyDescent="0.25">
      <c r="A3179" s="22" t="s">
        <v>165</v>
      </c>
      <c r="B3179" s="1">
        <v>1000000</v>
      </c>
      <c r="C3179" s="1">
        <v>439200</v>
      </c>
      <c r="D3179" s="1">
        <v>-420200</v>
      </c>
      <c r="E3179" s="1">
        <v>19000</v>
      </c>
      <c r="F3179" s="6">
        <v>-0.9567395264116576</v>
      </c>
    </row>
    <row r="3180" spans="1:6" x14ac:dyDescent="0.25">
      <c r="A3180" s="23" t="s">
        <v>27</v>
      </c>
      <c r="B3180" s="1">
        <v>758900</v>
      </c>
      <c r="C3180" s="1">
        <v>266200</v>
      </c>
      <c r="D3180" s="1">
        <v>-247200</v>
      </c>
      <c r="E3180" s="1">
        <v>19000</v>
      </c>
      <c r="F3180" s="6">
        <v>-0.92862509391435011</v>
      </c>
    </row>
    <row r="3181" spans="1:6" x14ac:dyDescent="0.25">
      <c r="A3181" s="24" t="s">
        <v>275</v>
      </c>
      <c r="B3181" s="1">
        <v>33700</v>
      </c>
      <c r="C3181" s="1">
        <v>16000</v>
      </c>
      <c r="D3181" s="1">
        <v>-16000</v>
      </c>
      <c r="E3181" s="1">
        <v>0</v>
      </c>
      <c r="F3181" s="6">
        <v>-1</v>
      </c>
    </row>
    <row r="3182" spans="1:6" x14ac:dyDescent="0.25">
      <c r="A3182" s="24" t="s">
        <v>276</v>
      </c>
      <c r="B3182" s="1">
        <v>505200</v>
      </c>
      <c r="C3182" s="1">
        <v>140200</v>
      </c>
      <c r="D3182" s="1">
        <v>-140200</v>
      </c>
      <c r="E3182" s="1">
        <v>0</v>
      </c>
      <c r="F3182" s="6">
        <v>-1</v>
      </c>
    </row>
    <row r="3183" spans="1:6" x14ac:dyDescent="0.25">
      <c r="A3183" s="24" t="s">
        <v>360</v>
      </c>
      <c r="B3183" s="1">
        <v>60000</v>
      </c>
      <c r="C3183" s="1">
        <v>53000</v>
      </c>
      <c r="D3183" s="1">
        <v>-48000</v>
      </c>
      <c r="E3183" s="1">
        <v>5000</v>
      </c>
      <c r="F3183" s="6">
        <v>-0.90566037735849059</v>
      </c>
    </row>
    <row r="3184" spans="1:6" x14ac:dyDescent="0.25">
      <c r="A3184" s="24" t="s">
        <v>318</v>
      </c>
      <c r="B3184" s="1">
        <v>8000</v>
      </c>
      <c r="C3184" s="1">
        <v>8000</v>
      </c>
      <c r="D3184" s="1">
        <v>-7000</v>
      </c>
      <c r="E3184" s="1">
        <v>1000</v>
      </c>
      <c r="F3184" s="6">
        <v>-0.875</v>
      </c>
    </row>
    <row r="3185" spans="1:6" x14ac:dyDescent="0.25">
      <c r="A3185" s="24" t="s">
        <v>346</v>
      </c>
      <c r="B3185" s="1">
        <v>113000</v>
      </c>
      <c r="C3185" s="1">
        <v>24000</v>
      </c>
      <c r="D3185" s="1">
        <v>-24000</v>
      </c>
      <c r="E3185" s="1">
        <v>0</v>
      </c>
      <c r="F3185" s="6">
        <v>-1</v>
      </c>
    </row>
    <row r="3186" spans="1:6" x14ac:dyDescent="0.25">
      <c r="A3186" s="24" t="s">
        <v>321</v>
      </c>
      <c r="B3186" s="1">
        <v>24000</v>
      </c>
      <c r="C3186" s="1">
        <v>10000</v>
      </c>
      <c r="D3186" s="1">
        <v>-10000</v>
      </c>
      <c r="E3186" s="1">
        <v>0</v>
      </c>
      <c r="F3186" s="6">
        <v>-1</v>
      </c>
    </row>
    <row r="3187" spans="1:6" x14ac:dyDescent="0.25">
      <c r="A3187" s="24" t="s">
        <v>349</v>
      </c>
      <c r="B3187" s="1">
        <v>3000</v>
      </c>
      <c r="C3187" s="1">
        <v>3000</v>
      </c>
      <c r="D3187" s="1">
        <v>0</v>
      </c>
      <c r="E3187" s="1">
        <v>3000</v>
      </c>
      <c r="F3187" s="6">
        <v>0</v>
      </c>
    </row>
    <row r="3188" spans="1:6" x14ac:dyDescent="0.25">
      <c r="A3188" s="24" t="s">
        <v>408</v>
      </c>
      <c r="B3188" s="1">
        <v>10000</v>
      </c>
      <c r="C3188" s="1">
        <v>10000</v>
      </c>
      <c r="D3188" s="1">
        <v>0</v>
      </c>
      <c r="E3188" s="1">
        <v>10000</v>
      </c>
      <c r="F3188" s="6">
        <v>0</v>
      </c>
    </row>
    <row r="3189" spans="1:6" x14ac:dyDescent="0.25">
      <c r="A3189" s="24" t="s">
        <v>378</v>
      </c>
      <c r="B3189" s="1">
        <v>2000</v>
      </c>
      <c r="C3189" s="1">
        <v>2000</v>
      </c>
      <c r="D3189" s="1">
        <v>-2000</v>
      </c>
      <c r="E3189" s="1">
        <v>0</v>
      </c>
      <c r="F3189" s="6">
        <v>-1</v>
      </c>
    </row>
    <row r="3190" spans="1:6" x14ac:dyDescent="0.25">
      <c r="A3190" s="23" t="s">
        <v>33</v>
      </c>
      <c r="B3190" s="1">
        <v>161100</v>
      </c>
      <c r="C3190" s="1">
        <v>100000</v>
      </c>
      <c r="D3190" s="1">
        <v>-100000</v>
      </c>
      <c r="E3190" s="1">
        <v>0</v>
      </c>
      <c r="F3190" s="6">
        <v>-1</v>
      </c>
    </row>
    <row r="3191" spans="1:6" x14ac:dyDescent="0.25">
      <c r="A3191" s="24" t="s">
        <v>274</v>
      </c>
      <c r="B3191" s="1">
        <v>161100</v>
      </c>
      <c r="C3191" s="1">
        <v>100000</v>
      </c>
      <c r="D3191" s="1">
        <v>-100000</v>
      </c>
      <c r="E3191" s="1">
        <v>0</v>
      </c>
      <c r="F3191" s="6">
        <v>-1</v>
      </c>
    </row>
    <row r="3192" spans="1:6" x14ac:dyDescent="0.25">
      <c r="A3192" s="23" t="s">
        <v>28</v>
      </c>
      <c r="B3192" s="1">
        <v>80000</v>
      </c>
      <c r="C3192" s="1">
        <v>73000</v>
      </c>
      <c r="D3192" s="1">
        <v>-73000</v>
      </c>
      <c r="E3192" s="1">
        <v>0</v>
      </c>
      <c r="F3192" s="6">
        <v>-1</v>
      </c>
    </row>
    <row r="3193" spans="1:6" x14ac:dyDescent="0.25">
      <c r="A3193" s="24" t="s">
        <v>365</v>
      </c>
      <c r="B3193" s="1">
        <v>5000</v>
      </c>
      <c r="C3193" s="1">
        <v>5000</v>
      </c>
      <c r="D3193" s="1">
        <v>-5000</v>
      </c>
      <c r="E3193" s="1">
        <v>0</v>
      </c>
      <c r="F3193" s="6">
        <v>-1</v>
      </c>
    </row>
    <row r="3194" spans="1:6" x14ac:dyDescent="0.25">
      <c r="A3194" s="24" t="s">
        <v>325</v>
      </c>
      <c r="B3194" s="1">
        <v>60000</v>
      </c>
      <c r="C3194" s="1">
        <v>53000</v>
      </c>
      <c r="D3194" s="1">
        <v>-53000</v>
      </c>
      <c r="E3194" s="1">
        <v>0</v>
      </c>
      <c r="F3194" s="6">
        <v>-1</v>
      </c>
    </row>
    <row r="3195" spans="1:6" x14ac:dyDescent="0.25">
      <c r="A3195" s="24" t="s">
        <v>314</v>
      </c>
      <c r="B3195" s="1">
        <v>5000</v>
      </c>
      <c r="C3195" s="1">
        <v>5000</v>
      </c>
      <c r="D3195" s="1">
        <v>-5000</v>
      </c>
      <c r="E3195" s="1">
        <v>0</v>
      </c>
      <c r="F3195" s="6">
        <v>-1</v>
      </c>
    </row>
    <row r="3196" spans="1:6" x14ac:dyDescent="0.25">
      <c r="A3196" s="24" t="s">
        <v>491</v>
      </c>
      <c r="B3196" s="1">
        <v>10000</v>
      </c>
      <c r="C3196" s="1">
        <v>10000</v>
      </c>
      <c r="D3196" s="1">
        <v>-10000</v>
      </c>
      <c r="E3196" s="1">
        <v>0</v>
      </c>
      <c r="F3196" s="6">
        <v>-1</v>
      </c>
    </row>
    <row r="3197" spans="1:6" x14ac:dyDescent="0.25">
      <c r="A3197" s="21" t="s">
        <v>129</v>
      </c>
      <c r="B3197" s="1">
        <v>3849934.0000000005</v>
      </c>
      <c r="C3197" s="1">
        <v>3841814.7699999991</v>
      </c>
      <c r="D3197" s="1">
        <v>-307946.11999999988</v>
      </c>
      <c r="E3197" s="1">
        <v>3533868.6499999994</v>
      </c>
      <c r="F3197" s="6">
        <v>-8.0156420451265004E-2</v>
      </c>
    </row>
    <row r="3198" spans="1:6" x14ac:dyDescent="0.25">
      <c r="A3198" s="22" t="s">
        <v>159</v>
      </c>
      <c r="B3198" s="1">
        <v>37200</v>
      </c>
      <c r="C3198" s="1">
        <v>37200</v>
      </c>
      <c r="D3198" s="1">
        <v>-37200</v>
      </c>
      <c r="E3198" s="1">
        <v>0</v>
      </c>
      <c r="F3198" s="6">
        <v>-1</v>
      </c>
    </row>
    <row r="3199" spans="1:6" x14ac:dyDescent="0.25">
      <c r="A3199" s="23" t="s">
        <v>22</v>
      </c>
      <c r="B3199" s="1">
        <v>37200</v>
      </c>
      <c r="C3199" s="1">
        <v>37200</v>
      </c>
      <c r="D3199" s="1">
        <v>-37200</v>
      </c>
      <c r="E3199" s="1">
        <v>0</v>
      </c>
      <c r="F3199" s="6">
        <v>-1</v>
      </c>
    </row>
    <row r="3200" spans="1:6" x14ac:dyDescent="0.25">
      <c r="A3200" s="24" t="s">
        <v>283</v>
      </c>
      <c r="B3200" s="1">
        <v>8000</v>
      </c>
      <c r="C3200" s="1">
        <v>8000</v>
      </c>
      <c r="D3200" s="1">
        <v>-8000</v>
      </c>
      <c r="E3200" s="1">
        <v>0</v>
      </c>
      <c r="F3200" s="6">
        <v>-1</v>
      </c>
    </row>
    <row r="3201" spans="1:6" x14ac:dyDescent="0.25">
      <c r="A3201" s="24" t="s">
        <v>475</v>
      </c>
      <c r="B3201" s="1">
        <v>9200</v>
      </c>
      <c r="C3201" s="1">
        <v>9200</v>
      </c>
      <c r="D3201" s="1">
        <v>-9200</v>
      </c>
      <c r="E3201" s="1">
        <v>0</v>
      </c>
      <c r="F3201" s="6">
        <v>-1</v>
      </c>
    </row>
    <row r="3202" spans="1:6" x14ac:dyDescent="0.25">
      <c r="A3202" s="24" t="s">
        <v>286</v>
      </c>
      <c r="B3202" s="1">
        <v>15000</v>
      </c>
      <c r="C3202" s="1">
        <v>15000</v>
      </c>
      <c r="D3202" s="1">
        <v>-15000</v>
      </c>
      <c r="E3202" s="1">
        <v>0</v>
      </c>
      <c r="F3202" s="6">
        <v>-1</v>
      </c>
    </row>
    <row r="3203" spans="1:6" x14ac:dyDescent="0.25">
      <c r="A3203" s="24" t="s">
        <v>295</v>
      </c>
      <c r="B3203" s="1">
        <v>5000</v>
      </c>
      <c r="C3203" s="1">
        <v>5000</v>
      </c>
      <c r="D3203" s="1">
        <v>-5000</v>
      </c>
      <c r="E3203" s="1">
        <v>0</v>
      </c>
      <c r="F3203" s="6">
        <v>-1</v>
      </c>
    </row>
    <row r="3204" spans="1:6" x14ac:dyDescent="0.25">
      <c r="A3204" s="22" t="s">
        <v>160</v>
      </c>
      <c r="B3204" s="1">
        <v>3812734.0000000005</v>
      </c>
      <c r="C3204" s="1">
        <v>3804614.7699999991</v>
      </c>
      <c r="D3204" s="1">
        <v>-270746.12</v>
      </c>
      <c r="E3204" s="1">
        <v>3533868.6499999994</v>
      </c>
      <c r="F3204" s="6">
        <v>-7.1162558200340495E-2</v>
      </c>
    </row>
    <row r="3205" spans="1:6" x14ac:dyDescent="0.25">
      <c r="A3205" s="23" t="s">
        <v>21</v>
      </c>
      <c r="B3205" s="1">
        <v>3812734.0000000005</v>
      </c>
      <c r="C3205" s="1">
        <v>3804614.7699999991</v>
      </c>
      <c r="D3205" s="1">
        <v>-270746.12</v>
      </c>
      <c r="E3205" s="1">
        <v>3533868.6499999994</v>
      </c>
      <c r="F3205" s="6">
        <v>-7.1162558200340495E-2</v>
      </c>
    </row>
    <row r="3206" spans="1:6" x14ac:dyDescent="0.25">
      <c r="A3206" s="24" t="s">
        <v>296</v>
      </c>
      <c r="B3206" s="1">
        <v>2492376</v>
      </c>
      <c r="C3206" s="1">
        <v>2482884.5699999998</v>
      </c>
      <c r="D3206" s="1">
        <v>-214233.69</v>
      </c>
      <c r="E3206" s="1">
        <v>2268650.88</v>
      </c>
      <c r="F3206" s="6">
        <v>-8.6284192422203504E-2</v>
      </c>
    </row>
    <row r="3207" spans="1:6" x14ac:dyDescent="0.25">
      <c r="A3207" s="24" t="s">
        <v>297</v>
      </c>
      <c r="B3207" s="1">
        <v>96068.160000000003</v>
      </c>
      <c r="C3207" s="1">
        <v>96068.160000000003</v>
      </c>
      <c r="D3207" s="1">
        <v>-256.85000000000002</v>
      </c>
      <c r="E3207" s="1">
        <v>95811.31</v>
      </c>
      <c r="F3207" s="6">
        <v>-2.6736225613147998E-3</v>
      </c>
    </row>
    <row r="3208" spans="1:6" x14ac:dyDescent="0.25">
      <c r="A3208" s="24" t="s">
        <v>298</v>
      </c>
      <c r="B3208" s="1">
        <v>230143.68</v>
      </c>
      <c r="C3208" s="1">
        <v>231043.50999999998</v>
      </c>
      <c r="D3208" s="1">
        <v>0</v>
      </c>
      <c r="E3208" s="1">
        <v>231043.50999999998</v>
      </c>
      <c r="F3208" s="6">
        <v>0</v>
      </c>
    </row>
    <row r="3209" spans="1:6" x14ac:dyDescent="0.25">
      <c r="A3209" s="24" t="s">
        <v>299</v>
      </c>
      <c r="B3209" s="1">
        <v>88468.76</v>
      </c>
      <c r="C3209" s="1">
        <v>88968.76</v>
      </c>
      <c r="D3209" s="1">
        <v>0</v>
      </c>
      <c r="E3209" s="1">
        <v>88968.76</v>
      </c>
      <c r="F3209" s="6">
        <v>0</v>
      </c>
    </row>
    <row r="3210" spans="1:6" x14ac:dyDescent="0.25">
      <c r="A3210" s="24" t="s">
        <v>300</v>
      </c>
      <c r="B3210" s="1">
        <v>1584</v>
      </c>
      <c r="C3210" s="1">
        <v>1584</v>
      </c>
      <c r="D3210" s="1">
        <v>-1010.11</v>
      </c>
      <c r="E3210" s="1">
        <v>573.89</v>
      </c>
      <c r="F3210" s="6">
        <v>-0.63769570707070711</v>
      </c>
    </row>
    <row r="3211" spans="1:6" x14ac:dyDescent="0.25">
      <c r="A3211" s="24" t="s">
        <v>301</v>
      </c>
      <c r="B3211" s="1">
        <v>12672</v>
      </c>
      <c r="C3211" s="1">
        <v>12672</v>
      </c>
      <c r="D3211" s="1">
        <v>-5356.69</v>
      </c>
      <c r="E3211" s="1">
        <v>7315.31</v>
      </c>
      <c r="F3211" s="6">
        <v>-0.42271859217171714</v>
      </c>
    </row>
    <row r="3212" spans="1:6" x14ac:dyDescent="0.25">
      <c r="A3212" s="24" t="s">
        <v>302</v>
      </c>
      <c r="B3212" s="1">
        <v>480.34</v>
      </c>
      <c r="C3212" s="1">
        <v>480.34</v>
      </c>
      <c r="D3212" s="1">
        <v>-445.77</v>
      </c>
      <c r="E3212" s="1">
        <v>34.569999999999993</v>
      </c>
      <c r="F3212" s="6">
        <v>-0.92803014531373607</v>
      </c>
    </row>
    <row r="3213" spans="1:6" x14ac:dyDescent="0.25">
      <c r="A3213" s="24" t="s">
        <v>303</v>
      </c>
      <c r="B3213" s="1">
        <v>2882.04</v>
      </c>
      <c r="C3213" s="1">
        <v>2882.04</v>
      </c>
      <c r="D3213" s="1">
        <v>1017.95</v>
      </c>
      <c r="E3213" s="1">
        <v>3899.99</v>
      </c>
      <c r="F3213" s="6">
        <v>0.35320467446669723</v>
      </c>
    </row>
    <row r="3214" spans="1:6" x14ac:dyDescent="0.25">
      <c r="A3214" s="24" t="s">
        <v>304</v>
      </c>
      <c r="B3214" s="1">
        <v>17424.580000000002</v>
      </c>
      <c r="C3214" s="1">
        <v>17424.580000000002</v>
      </c>
      <c r="D3214" s="1">
        <v>-5649.66</v>
      </c>
      <c r="E3214" s="1">
        <v>11774.920000000002</v>
      </c>
      <c r="F3214" s="6">
        <v>-0.3242350748195939</v>
      </c>
    </row>
    <row r="3215" spans="1:6" x14ac:dyDescent="0.25">
      <c r="A3215" s="24" t="s">
        <v>305</v>
      </c>
      <c r="B3215" s="1">
        <v>73869.960000000006</v>
      </c>
      <c r="C3215" s="1">
        <v>73869.960000000006</v>
      </c>
      <c r="D3215" s="1">
        <v>-4864.8900000000003</v>
      </c>
      <c r="E3215" s="1">
        <v>69005.070000000007</v>
      </c>
      <c r="F3215" s="6">
        <v>-6.5857487942324586E-2</v>
      </c>
    </row>
    <row r="3216" spans="1:6" x14ac:dyDescent="0.25">
      <c r="A3216" s="24" t="s">
        <v>306</v>
      </c>
      <c r="B3216" s="1">
        <v>173280</v>
      </c>
      <c r="C3216" s="1">
        <v>180972</v>
      </c>
      <c r="D3216" s="1">
        <v>0</v>
      </c>
      <c r="E3216" s="1">
        <v>180972</v>
      </c>
      <c r="F3216" s="6">
        <v>0</v>
      </c>
    </row>
    <row r="3217" spans="1:6" x14ac:dyDescent="0.25">
      <c r="A3217" s="24" t="s">
        <v>307</v>
      </c>
      <c r="B3217" s="1">
        <v>4680.32</v>
      </c>
      <c r="C3217" s="1">
        <v>4680.32</v>
      </c>
      <c r="D3217" s="1">
        <v>-2013.16</v>
      </c>
      <c r="E3217" s="1">
        <v>2667.16</v>
      </c>
      <c r="F3217" s="6">
        <v>-0.43013298236018055</v>
      </c>
    </row>
    <row r="3218" spans="1:6" x14ac:dyDescent="0.25">
      <c r="A3218" s="24" t="s">
        <v>308</v>
      </c>
      <c r="B3218" s="1">
        <v>9360.64</v>
      </c>
      <c r="C3218" s="1">
        <v>9365</v>
      </c>
      <c r="D3218" s="1">
        <v>5291.15</v>
      </c>
      <c r="E3218" s="1">
        <v>14656.15</v>
      </c>
      <c r="F3218" s="6">
        <v>0.56499199145755463</v>
      </c>
    </row>
    <row r="3219" spans="1:6" x14ac:dyDescent="0.25">
      <c r="A3219" s="24" t="s">
        <v>309</v>
      </c>
      <c r="B3219" s="1">
        <v>348877.76</v>
      </c>
      <c r="C3219" s="1">
        <v>350243.71</v>
      </c>
      <c r="D3219" s="1">
        <v>-16242.48</v>
      </c>
      <c r="E3219" s="1">
        <v>334001.23000000004</v>
      </c>
      <c r="F3219" s="6">
        <v>-4.6374794282529726E-2</v>
      </c>
    </row>
    <row r="3220" spans="1:6" x14ac:dyDescent="0.25">
      <c r="A3220" s="24" t="s">
        <v>310</v>
      </c>
      <c r="B3220" s="1">
        <v>230143.68</v>
      </c>
      <c r="C3220" s="1">
        <v>231043.50999999998</v>
      </c>
      <c r="D3220" s="1">
        <v>-26981.919999999998</v>
      </c>
      <c r="E3220" s="1">
        <v>204061.58999999997</v>
      </c>
      <c r="F3220" s="6">
        <v>-0.11678285185331543</v>
      </c>
    </row>
    <row r="3221" spans="1:6" x14ac:dyDescent="0.25">
      <c r="A3221" s="24" t="s">
        <v>311</v>
      </c>
      <c r="B3221" s="1">
        <v>30422.080000000002</v>
      </c>
      <c r="C3221" s="1">
        <v>20432.310000000001</v>
      </c>
      <c r="D3221" s="1">
        <v>0</v>
      </c>
      <c r="E3221" s="1">
        <v>20432.310000000001</v>
      </c>
      <c r="F3221" s="6">
        <v>0</v>
      </c>
    </row>
    <row r="3222" spans="1:6" x14ac:dyDescent="0.25">
      <c r="A3222" s="8" t="s">
        <v>41</v>
      </c>
      <c r="B3222" s="1">
        <v>60260922.36999996</v>
      </c>
      <c r="C3222" s="1">
        <v>50351413.729999967</v>
      </c>
      <c r="D3222" s="1">
        <v>-18284787.980000004</v>
      </c>
      <c r="E3222" s="1">
        <v>32066625.749999981</v>
      </c>
      <c r="F3222" s="6">
        <v>-0.36314348745099317</v>
      </c>
    </row>
    <row r="3223" spans="1:6" x14ac:dyDescent="0.25">
      <c r="A3223" s="19" t="s">
        <v>110</v>
      </c>
      <c r="B3223" s="1">
        <v>2173382.06</v>
      </c>
      <c r="C3223" s="1">
        <v>2187268.02</v>
      </c>
      <c r="D3223" s="1">
        <v>-231529.36</v>
      </c>
      <c r="E3223" s="1">
        <v>1955738.6599999997</v>
      </c>
      <c r="F3223" s="6">
        <v>-0.10585321866499015</v>
      </c>
    </row>
    <row r="3224" spans="1:6" x14ac:dyDescent="0.25">
      <c r="A3224" s="21" t="s">
        <v>129</v>
      </c>
      <c r="B3224" s="1">
        <v>1913382.06</v>
      </c>
      <c r="C3224" s="1">
        <v>1927268.02</v>
      </c>
      <c r="D3224" s="1">
        <v>-81229.36</v>
      </c>
      <c r="E3224" s="1">
        <v>1846038.6599999997</v>
      </c>
      <c r="F3224" s="6">
        <v>-4.2147412377028917E-2</v>
      </c>
    </row>
    <row r="3225" spans="1:6" x14ac:dyDescent="0.25">
      <c r="A3225" s="22" t="s">
        <v>159</v>
      </c>
      <c r="B3225" s="1">
        <v>358200</v>
      </c>
      <c r="C3225" s="1">
        <v>358200</v>
      </c>
      <c r="D3225" s="1">
        <v>-16723.670000000002</v>
      </c>
      <c r="E3225" s="1">
        <v>341476.33</v>
      </c>
      <c r="F3225" s="6">
        <v>-4.6688079285315473E-2</v>
      </c>
    </row>
    <row r="3226" spans="1:6" x14ac:dyDescent="0.25">
      <c r="A3226" s="23" t="s">
        <v>22</v>
      </c>
      <c r="B3226" s="1">
        <v>357200</v>
      </c>
      <c r="C3226" s="1">
        <v>357200</v>
      </c>
      <c r="D3226" s="1">
        <v>-16530.34</v>
      </c>
      <c r="E3226" s="1">
        <v>340669.66000000003</v>
      </c>
      <c r="F3226" s="6">
        <v>-4.6277547592385219E-2</v>
      </c>
    </row>
    <row r="3227" spans="1:6" x14ac:dyDescent="0.25">
      <c r="A3227" s="24" t="s">
        <v>329</v>
      </c>
      <c r="B3227" s="1">
        <v>15000</v>
      </c>
      <c r="C3227" s="1">
        <v>15000</v>
      </c>
      <c r="D3227" s="1">
        <v>0</v>
      </c>
      <c r="E3227" s="1">
        <v>15000</v>
      </c>
      <c r="F3227" s="6">
        <v>0</v>
      </c>
    </row>
    <row r="3228" spans="1:6" x14ac:dyDescent="0.25">
      <c r="A3228" s="24" t="s">
        <v>330</v>
      </c>
      <c r="B3228" s="1">
        <v>28000</v>
      </c>
      <c r="C3228" s="1">
        <v>28000</v>
      </c>
      <c r="D3228" s="1">
        <v>0</v>
      </c>
      <c r="E3228" s="1">
        <v>28000</v>
      </c>
      <c r="F3228" s="6">
        <v>0</v>
      </c>
    </row>
    <row r="3229" spans="1:6" x14ac:dyDescent="0.25">
      <c r="A3229" s="24" t="s">
        <v>331</v>
      </c>
      <c r="B3229" s="1">
        <v>20000</v>
      </c>
      <c r="C3229" s="1">
        <v>20000</v>
      </c>
      <c r="D3229" s="1">
        <v>0</v>
      </c>
      <c r="E3229" s="1">
        <v>20000</v>
      </c>
      <c r="F3229" s="6">
        <v>0</v>
      </c>
    </row>
    <row r="3230" spans="1:6" x14ac:dyDescent="0.25">
      <c r="A3230" s="24" t="s">
        <v>282</v>
      </c>
      <c r="B3230" s="1">
        <v>2000</v>
      </c>
      <c r="C3230" s="1">
        <v>2000</v>
      </c>
      <c r="D3230" s="1">
        <v>0</v>
      </c>
      <c r="E3230" s="1">
        <v>2000</v>
      </c>
      <c r="F3230" s="6">
        <v>0</v>
      </c>
    </row>
    <row r="3231" spans="1:6" x14ac:dyDescent="0.25">
      <c r="A3231" s="24" t="s">
        <v>283</v>
      </c>
      <c r="B3231" s="1">
        <v>7000</v>
      </c>
      <c r="C3231" s="1">
        <v>7000</v>
      </c>
      <c r="D3231" s="1">
        <v>-2800</v>
      </c>
      <c r="E3231" s="1">
        <v>4200</v>
      </c>
      <c r="F3231" s="6">
        <v>-0.4</v>
      </c>
    </row>
    <row r="3232" spans="1:6" x14ac:dyDescent="0.25">
      <c r="A3232" s="24" t="s">
        <v>475</v>
      </c>
      <c r="B3232" s="1">
        <v>8000</v>
      </c>
      <c r="C3232" s="1">
        <v>8000</v>
      </c>
      <c r="D3232" s="1">
        <v>-3200</v>
      </c>
      <c r="E3232" s="1">
        <v>4800</v>
      </c>
      <c r="F3232" s="6">
        <v>-0.4</v>
      </c>
    </row>
    <row r="3233" spans="1:6" x14ac:dyDescent="0.25">
      <c r="A3233" s="24" t="s">
        <v>333</v>
      </c>
      <c r="B3233" s="1">
        <v>105000</v>
      </c>
      <c r="C3233" s="1">
        <v>87200</v>
      </c>
      <c r="D3233" s="1">
        <v>-7104.9</v>
      </c>
      <c r="E3233" s="1">
        <v>80095.100000000006</v>
      </c>
      <c r="F3233" s="6">
        <v>-8.1478211009174309E-2</v>
      </c>
    </row>
    <row r="3234" spans="1:6" x14ac:dyDescent="0.25">
      <c r="A3234" s="24" t="s">
        <v>334</v>
      </c>
      <c r="B3234" s="1">
        <v>121000</v>
      </c>
      <c r="C3234" s="1">
        <v>121000</v>
      </c>
      <c r="D3234" s="1">
        <v>-1825.44</v>
      </c>
      <c r="E3234" s="1">
        <v>119174.56</v>
      </c>
      <c r="F3234" s="6">
        <v>-1.5086280991735538E-2</v>
      </c>
    </row>
    <row r="3235" spans="1:6" x14ac:dyDescent="0.25">
      <c r="A3235" s="24" t="s">
        <v>286</v>
      </c>
      <c r="B3235" s="1">
        <v>30000</v>
      </c>
      <c r="C3235" s="1">
        <v>44800</v>
      </c>
      <c r="D3235" s="1">
        <v>0</v>
      </c>
      <c r="E3235" s="1">
        <v>44800</v>
      </c>
      <c r="F3235" s="6">
        <v>0</v>
      </c>
    </row>
    <row r="3236" spans="1:6" x14ac:dyDescent="0.25">
      <c r="A3236" s="24" t="s">
        <v>287</v>
      </c>
      <c r="B3236" s="1">
        <v>5000</v>
      </c>
      <c r="C3236" s="1">
        <v>5000</v>
      </c>
      <c r="D3236" s="1">
        <v>0</v>
      </c>
      <c r="E3236" s="1">
        <v>5000</v>
      </c>
      <c r="F3236" s="6">
        <v>0</v>
      </c>
    </row>
    <row r="3237" spans="1:6" x14ac:dyDescent="0.25">
      <c r="A3237" s="24" t="s">
        <v>336</v>
      </c>
      <c r="B3237" s="1">
        <v>4000</v>
      </c>
      <c r="C3237" s="1">
        <v>4000</v>
      </c>
      <c r="D3237" s="1">
        <v>0</v>
      </c>
      <c r="E3237" s="1">
        <v>4000</v>
      </c>
      <c r="F3237" s="6">
        <v>0</v>
      </c>
    </row>
    <row r="3238" spans="1:6" x14ac:dyDescent="0.25">
      <c r="A3238" s="24" t="s">
        <v>291</v>
      </c>
      <c r="B3238" s="1">
        <v>3000</v>
      </c>
      <c r="C3238" s="1">
        <v>3000</v>
      </c>
      <c r="D3238" s="1">
        <v>0</v>
      </c>
      <c r="E3238" s="1">
        <v>3000</v>
      </c>
      <c r="F3238" s="6">
        <v>0</v>
      </c>
    </row>
    <row r="3239" spans="1:6" x14ac:dyDescent="0.25">
      <c r="A3239" s="24" t="s">
        <v>338</v>
      </c>
      <c r="B3239" s="1">
        <v>1000</v>
      </c>
      <c r="C3239" s="1">
        <v>1000</v>
      </c>
      <c r="D3239" s="1">
        <v>0</v>
      </c>
      <c r="E3239" s="1">
        <v>1000</v>
      </c>
      <c r="F3239" s="6">
        <v>0</v>
      </c>
    </row>
    <row r="3240" spans="1:6" x14ac:dyDescent="0.25">
      <c r="A3240" s="24" t="s">
        <v>339</v>
      </c>
      <c r="B3240" s="1">
        <v>500</v>
      </c>
      <c r="C3240" s="1">
        <v>500</v>
      </c>
      <c r="D3240" s="1">
        <v>0</v>
      </c>
      <c r="E3240" s="1">
        <v>500</v>
      </c>
      <c r="F3240" s="6">
        <v>0</v>
      </c>
    </row>
    <row r="3241" spans="1:6" x14ac:dyDescent="0.25">
      <c r="A3241" s="24" t="s">
        <v>292</v>
      </c>
      <c r="B3241" s="1">
        <v>800</v>
      </c>
      <c r="C3241" s="1">
        <v>800</v>
      </c>
      <c r="D3241" s="1">
        <v>0</v>
      </c>
      <c r="E3241" s="1">
        <v>800</v>
      </c>
      <c r="F3241" s="6">
        <v>0</v>
      </c>
    </row>
    <row r="3242" spans="1:6" x14ac:dyDescent="0.25">
      <c r="A3242" s="24" t="s">
        <v>293</v>
      </c>
      <c r="B3242" s="1">
        <v>1000</v>
      </c>
      <c r="C3242" s="1">
        <v>1000</v>
      </c>
      <c r="D3242" s="1">
        <v>0</v>
      </c>
      <c r="E3242" s="1">
        <v>1000</v>
      </c>
      <c r="F3242" s="6">
        <v>0</v>
      </c>
    </row>
    <row r="3243" spans="1:6" x14ac:dyDescent="0.25">
      <c r="A3243" s="24" t="s">
        <v>342</v>
      </c>
      <c r="B3243" s="1">
        <v>1000</v>
      </c>
      <c r="C3243" s="1">
        <v>1000</v>
      </c>
      <c r="D3243" s="1">
        <v>0</v>
      </c>
      <c r="E3243" s="1">
        <v>1000</v>
      </c>
      <c r="F3243" s="6">
        <v>0</v>
      </c>
    </row>
    <row r="3244" spans="1:6" x14ac:dyDescent="0.25">
      <c r="A3244" s="24" t="s">
        <v>429</v>
      </c>
      <c r="B3244" s="1">
        <v>2000</v>
      </c>
      <c r="C3244" s="1">
        <v>2000</v>
      </c>
      <c r="D3244" s="1">
        <v>-800</v>
      </c>
      <c r="E3244" s="1">
        <v>1200</v>
      </c>
      <c r="F3244" s="6">
        <v>-0.4</v>
      </c>
    </row>
    <row r="3245" spans="1:6" x14ac:dyDescent="0.25">
      <c r="A3245" s="24" t="s">
        <v>295</v>
      </c>
      <c r="B3245" s="1">
        <v>900</v>
      </c>
      <c r="C3245" s="1">
        <v>3900</v>
      </c>
      <c r="D3245" s="1">
        <v>0</v>
      </c>
      <c r="E3245" s="1">
        <v>3900</v>
      </c>
      <c r="F3245" s="6">
        <v>0</v>
      </c>
    </row>
    <row r="3246" spans="1:6" x14ac:dyDescent="0.25">
      <c r="A3246" s="24" t="s">
        <v>492</v>
      </c>
      <c r="B3246" s="1">
        <v>2000</v>
      </c>
      <c r="C3246" s="1">
        <v>2000</v>
      </c>
      <c r="D3246" s="1">
        <v>-800</v>
      </c>
      <c r="E3246" s="1">
        <v>1200</v>
      </c>
      <c r="F3246" s="6">
        <v>-0.4</v>
      </c>
    </row>
    <row r="3247" spans="1:6" x14ac:dyDescent="0.25">
      <c r="A3247" s="23" t="s">
        <v>24</v>
      </c>
      <c r="B3247" s="1">
        <v>1000</v>
      </c>
      <c r="C3247" s="1">
        <v>1000</v>
      </c>
      <c r="D3247" s="1">
        <v>-193.33</v>
      </c>
      <c r="E3247" s="1">
        <v>806.67</v>
      </c>
      <c r="F3247" s="6">
        <v>-0.19333</v>
      </c>
    </row>
    <row r="3248" spans="1:6" x14ac:dyDescent="0.25">
      <c r="A3248" s="24" t="s">
        <v>343</v>
      </c>
      <c r="B3248" s="1">
        <v>1000</v>
      </c>
      <c r="C3248" s="1">
        <v>1000</v>
      </c>
      <c r="D3248" s="1">
        <v>-193.33</v>
      </c>
      <c r="E3248" s="1">
        <v>806.67</v>
      </c>
      <c r="F3248" s="6">
        <v>-0.19333</v>
      </c>
    </row>
    <row r="3249" spans="1:6" x14ac:dyDescent="0.25">
      <c r="A3249" s="22" t="s">
        <v>160</v>
      </c>
      <c r="B3249" s="1">
        <v>1555182.06</v>
      </c>
      <c r="C3249" s="1">
        <v>1569068.02</v>
      </c>
      <c r="D3249" s="1">
        <v>-64505.69</v>
      </c>
      <c r="E3249" s="1">
        <v>1504562.3299999998</v>
      </c>
      <c r="F3249" s="6">
        <v>-4.1110830873985954E-2</v>
      </c>
    </row>
    <row r="3250" spans="1:6" x14ac:dyDescent="0.25">
      <c r="A3250" s="23" t="s">
        <v>21</v>
      </c>
      <c r="B3250" s="1">
        <v>1555182.06</v>
      </c>
      <c r="C3250" s="1">
        <v>1569068.02</v>
      </c>
      <c r="D3250" s="1">
        <v>-64505.69</v>
      </c>
      <c r="E3250" s="1">
        <v>1504562.3299999998</v>
      </c>
      <c r="F3250" s="6">
        <v>-4.1110830873985954E-2</v>
      </c>
    </row>
    <row r="3251" spans="1:6" x14ac:dyDescent="0.25">
      <c r="A3251" s="24" t="s">
        <v>296</v>
      </c>
      <c r="B3251" s="1">
        <v>211656</v>
      </c>
      <c r="C3251" s="1">
        <v>211481</v>
      </c>
      <c r="D3251" s="1">
        <v>-28231.63</v>
      </c>
      <c r="E3251" s="1">
        <v>183249.37</v>
      </c>
      <c r="F3251" s="6">
        <v>-0.13349487660830051</v>
      </c>
    </row>
    <row r="3252" spans="1:6" x14ac:dyDescent="0.25">
      <c r="A3252" s="24" t="s">
        <v>297</v>
      </c>
      <c r="B3252" s="1">
        <v>16747.2</v>
      </c>
      <c r="C3252" s="1">
        <v>16747.2</v>
      </c>
      <c r="D3252" s="1">
        <v>0</v>
      </c>
      <c r="E3252" s="1">
        <v>16747.2</v>
      </c>
      <c r="F3252" s="6">
        <v>0</v>
      </c>
    </row>
    <row r="3253" spans="1:6" x14ac:dyDescent="0.25">
      <c r="A3253" s="24" t="s">
        <v>493</v>
      </c>
      <c r="B3253" s="1">
        <v>943105.56</v>
      </c>
      <c r="C3253" s="1">
        <v>933492.31</v>
      </c>
      <c r="D3253" s="1">
        <v>-19741.95</v>
      </c>
      <c r="E3253" s="1">
        <v>913750.3600000001</v>
      </c>
      <c r="F3253" s="6">
        <v>-2.1148487018602221E-2</v>
      </c>
    </row>
    <row r="3254" spans="1:6" x14ac:dyDescent="0.25">
      <c r="A3254" s="24" t="s">
        <v>298</v>
      </c>
      <c r="B3254" s="1">
        <v>97625.73</v>
      </c>
      <c r="C3254" s="1">
        <v>98458.95</v>
      </c>
      <c r="D3254" s="1">
        <v>0</v>
      </c>
      <c r="E3254" s="1">
        <v>98458.95</v>
      </c>
      <c r="F3254" s="6">
        <v>0</v>
      </c>
    </row>
    <row r="3255" spans="1:6" x14ac:dyDescent="0.25">
      <c r="A3255" s="24" t="s">
        <v>299</v>
      </c>
      <c r="B3255" s="1">
        <v>37741.26</v>
      </c>
      <c r="C3255" s="1">
        <v>38557.020000000004</v>
      </c>
      <c r="D3255" s="1">
        <v>0</v>
      </c>
      <c r="E3255" s="1">
        <v>38557.020000000004</v>
      </c>
      <c r="F3255" s="6">
        <v>0</v>
      </c>
    </row>
    <row r="3256" spans="1:6" x14ac:dyDescent="0.25">
      <c r="A3256" s="24" t="s">
        <v>300</v>
      </c>
      <c r="B3256" s="1">
        <v>264</v>
      </c>
      <c r="C3256" s="1">
        <v>264</v>
      </c>
      <c r="D3256" s="1">
        <v>-120.53</v>
      </c>
      <c r="E3256" s="1">
        <v>143.47</v>
      </c>
      <c r="F3256" s="6">
        <v>-0.45655303030303029</v>
      </c>
    </row>
    <row r="3257" spans="1:6" x14ac:dyDescent="0.25">
      <c r="A3257" s="24" t="s">
        <v>301</v>
      </c>
      <c r="B3257" s="1">
        <v>2112</v>
      </c>
      <c r="C3257" s="1">
        <v>2112</v>
      </c>
      <c r="D3257" s="1">
        <v>-964.23</v>
      </c>
      <c r="E3257" s="1">
        <v>1147.77</v>
      </c>
      <c r="F3257" s="6">
        <v>-0.45654829545454545</v>
      </c>
    </row>
    <row r="3258" spans="1:6" x14ac:dyDescent="0.25">
      <c r="A3258" s="24" t="s">
        <v>302</v>
      </c>
      <c r="B3258" s="1">
        <v>83.74</v>
      </c>
      <c r="C3258" s="1">
        <v>83.74</v>
      </c>
      <c r="D3258" s="1">
        <v>-21.51</v>
      </c>
      <c r="E3258" s="1">
        <v>62.22999999999999</v>
      </c>
      <c r="F3258" s="6">
        <v>-0.25686649152137569</v>
      </c>
    </row>
    <row r="3259" spans="1:6" x14ac:dyDescent="0.25">
      <c r="A3259" s="24" t="s">
        <v>303</v>
      </c>
      <c r="B3259" s="1">
        <v>502.42</v>
      </c>
      <c r="C3259" s="1">
        <v>502.42</v>
      </c>
      <c r="D3259" s="1">
        <v>0</v>
      </c>
      <c r="E3259" s="1">
        <v>502.42</v>
      </c>
      <c r="F3259" s="6">
        <v>0</v>
      </c>
    </row>
    <row r="3260" spans="1:6" x14ac:dyDescent="0.25">
      <c r="A3260" s="24" t="s">
        <v>304</v>
      </c>
      <c r="B3260" s="1">
        <v>2574.8200000000002</v>
      </c>
      <c r="C3260" s="1">
        <v>2574.8200000000002</v>
      </c>
      <c r="D3260" s="1">
        <v>-1287.4100000000001</v>
      </c>
      <c r="E3260" s="1">
        <v>1287.4100000000001</v>
      </c>
      <c r="F3260" s="6">
        <v>-0.5</v>
      </c>
    </row>
    <row r="3261" spans="1:6" x14ac:dyDescent="0.25">
      <c r="A3261" s="24" t="s">
        <v>305</v>
      </c>
      <c r="B3261" s="1">
        <v>0</v>
      </c>
      <c r="C3261" s="1">
        <v>175</v>
      </c>
      <c r="D3261" s="1">
        <v>135.79</v>
      </c>
      <c r="E3261" s="1">
        <v>310.78999999999996</v>
      </c>
      <c r="F3261" s="6">
        <v>0.77594285714285705</v>
      </c>
    </row>
    <row r="3262" spans="1:6" x14ac:dyDescent="0.25">
      <c r="A3262" s="24" t="s">
        <v>306</v>
      </c>
      <c r="B3262" s="1">
        <v>0</v>
      </c>
      <c r="C3262" s="1">
        <v>19608</v>
      </c>
      <c r="D3262" s="1">
        <v>0</v>
      </c>
      <c r="E3262" s="1">
        <v>19608</v>
      </c>
      <c r="F3262" s="6">
        <v>0</v>
      </c>
    </row>
    <row r="3263" spans="1:6" x14ac:dyDescent="0.25">
      <c r="A3263" s="24" t="s">
        <v>307</v>
      </c>
      <c r="B3263" s="1">
        <v>1176.28</v>
      </c>
      <c r="C3263" s="1">
        <v>1176.28</v>
      </c>
      <c r="D3263" s="1">
        <v>-588.14</v>
      </c>
      <c r="E3263" s="1">
        <v>588.14</v>
      </c>
      <c r="F3263" s="6">
        <v>-0.5</v>
      </c>
    </row>
    <row r="3264" spans="1:6" x14ac:dyDescent="0.25">
      <c r="A3264" s="24" t="s">
        <v>308</v>
      </c>
      <c r="B3264" s="1">
        <v>2352.56</v>
      </c>
      <c r="C3264" s="1">
        <v>2352.56</v>
      </c>
      <c r="D3264" s="1">
        <v>-1176.28</v>
      </c>
      <c r="E3264" s="1">
        <v>1176.28</v>
      </c>
      <c r="F3264" s="6">
        <v>-0.5</v>
      </c>
    </row>
    <row r="3265" spans="1:6" x14ac:dyDescent="0.25">
      <c r="A3265" s="24" t="s">
        <v>309</v>
      </c>
      <c r="B3265" s="1">
        <v>133965.54</v>
      </c>
      <c r="C3265" s="1">
        <v>135374.55000000002</v>
      </c>
      <c r="D3265" s="1">
        <v>-5784.88</v>
      </c>
      <c r="E3265" s="1">
        <v>129589.67000000001</v>
      </c>
      <c r="F3265" s="6">
        <v>-4.2732404281306931E-2</v>
      </c>
    </row>
    <row r="3266" spans="1:6" x14ac:dyDescent="0.25">
      <c r="A3266" s="24" t="s">
        <v>310</v>
      </c>
      <c r="B3266" s="1">
        <v>97625.73</v>
      </c>
      <c r="C3266" s="1">
        <v>98458.95</v>
      </c>
      <c r="D3266" s="1">
        <v>-6724.92</v>
      </c>
      <c r="E3266" s="1">
        <v>91734.03</v>
      </c>
      <c r="F3266" s="6">
        <v>-6.8301764339351576E-2</v>
      </c>
    </row>
    <row r="3267" spans="1:6" x14ac:dyDescent="0.25">
      <c r="A3267" s="24" t="s">
        <v>311</v>
      </c>
      <c r="B3267" s="1">
        <v>7649.22</v>
      </c>
      <c r="C3267" s="1">
        <v>7649.22</v>
      </c>
      <c r="D3267" s="1">
        <v>0</v>
      </c>
      <c r="E3267" s="1">
        <v>7649.22</v>
      </c>
      <c r="F3267" s="6">
        <v>0</v>
      </c>
    </row>
    <row r="3268" spans="1:6" x14ac:dyDescent="0.25">
      <c r="A3268" s="21" t="s">
        <v>152</v>
      </c>
      <c r="B3268" s="1">
        <v>260000</v>
      </c>
      <c r="C3268" s="1">
        <v>260000</v>
      </c>
      <c r="D3268" s="1">
        <v>-150300</v>
      </c>
      <c r="E3268" s="1">
        <v>109700</v>
      </c>
      <c r="F3268" s="6">
        <v>-0.57807692307692304</v>
      </c>
    </row>
    <row r="3269" spans="1:6" x14ac:dyDescent="0.25">
      <c r="A3269" s="22" t="s">
        <v>253</v>
      </c>
      <c r="B3269" s="1">
        <v>260000</v>
      </c>
      <c r="C3269" s="1">
        <v>260000</v>
      </c>
      <c r="D3269" s="1">
        <v>-150300</v>
      </c>
      <c r="E3269" s="1">
        <v>109700</v>
      </c>
      <c r="F3269" s="6">
        <v>-0.57807692307692304</v>
      </c>
    </row>
    <row r="3270" spans="1:6" x14ac:dyDescent="0.25">
      <c r="A3270" s="23" t="s">
        <v>27</v>
      </c>
      <c r="B3270" s="1">
        <v>137000</v>
      </c>
      <c r="C3270" s="1">
        <v>137000</v>
      </c>
      <c r="D3270" s="1">
        <v>-53500</v>
      </c>
      <c r="E3270" s="1">
        <v>83500</v>
      </c>
      <c r="F3270" s="6">
        <v>-0.39051094890510951</v>
      </c>
    </row>
    <row r="3271" spans="1:6" x14ac:dyDescent="0.25">
      <c r="A3271" s="24" t="s">
        <v>476</v>
      </c>
      <c r="B3271" s="1">
        <v>3500</v>
      </c>
      <c r="C3271" s="1">
        <v>3500</v>
      </c>
      <c r="D3271" s="1">
        <v>-3500</v>
      </c>
      <c r="E3271" s="1">
        <v>0</v>
      </c>
      <c r="F3271" s="6">
        <v>-1</v>
      </c>
    </row>
    <row r="3272" spans="1:6" x14ac:dyDescent="0.25">
      <c r="A3272" s="24" t="s">
        <v>275</v>
      </c>
      <c r="B3272" s="1">
        <v>7000</v>
      </c>
      <c r="C3272" s="1">
        <v>7000</v>
      </c>
      <c r="D3272" s="1">
        <v>-7000</v>
      </c>
      <c r="E3272" s="1">
        <v>0</v>
      </c>
      <c r="F3272" s="6">
        <v>-1</v>
      </c>
    </row>
    <row r="3273" spans="1:6" x14ac:dyDescent="0.25">
      <c r="A3273" s="24" t="s">
        <v>482</v>
      </c>
      <c r="B3273" s="1">
        <v>63500</v>
      </c>
      <c r="C3273" s="1">
        <v>63500</v>
      </c>
      <c r="D3273" s="1">
        <v>0</v>
      </c>
      <c r="E3273" s="1">
        <v>63500</v>
      </c>
      <c r="F3273" s="6">
        <v>0</v>
      </c>
    </row>
    <row r="3274" spans="1:6" x14ac:dyDescent="0.25">
      <c r="A3274" s="24" t="s">
        <v>494</v>
      </c>
      <c r="B3274" s="1">
        <v>10000</v>
      </c>
      <c r="C3274" s="1">
        <v>10000</v>
      </c>
      <c r="D3274" s="1">
        <v>-10000</v>
      </c>
      <c r="E3274" s="1">
        <v>0</v>
      </c>
      <c r="F3274" s="6">
        <v>-1</v>
      </c>
    </row>
    <row r="3275" spans="1:6" x14ac:dyDescent="0.25">
      <c r="A3275" s="24" t="s">
        <v>478</v>
      </c>
      <c r="B3275" s="1">
        <v>10000</v>
      </c>
      <c r="C3275" s="1">
        <v>10000</v>
      </c>
      <c r="D3275" s="1">
        <v>-10000</v>
      </c>
      <c r="E3275" s="1">
        <v>0</v>
      </c>
      <c r="F3275" s="6">
        <v>-1</v>
      </c>
    </row>
    <row r="3276" spans="1:6" x14ac:dyDescent="0.25">
      <c r="A3276" s="24" t="s">
        <v>403</v>
      </c>
      <c r="B3276" s="1">
        <v>40000</v>
      </c>
      <c r="C3276" s="1">
        <v>40000</v>
      </c>
      <c r="D3276" s="1">
        <v>-20000</v>
      </c>
      <c r="E3276" s="1">
        <v>20000</v>
      </c>
      <c r="F3276" s="6">
        <v>-0.5</v>
      </c>
    </row>
    <row r="3277" spans="1:6" x14ac:dyDescent="0.25">
      <c r="A3277" s="24" t="s">
        <v>487</v>
      </c>
      <c r="B3277" s="1">
        <v>3000</v>
      </c>
      <c r="C3277" s="1">
        <v>3000</v>
      </c>
      <c r="D3277" s="1">
        <v>-3000</v>
      </c>
      <c r="E3277" s="1">
        <v>0</v>
      </c>
      <c r="F3277" s="6">
        <v>-1</v>
      </c>
    </row>
    <row r="3278" spans="1:6" x14ac:dyDescent="0.25">
      <c r="A3278" s="23" t="s">
        <v>28</v>
      </c>
      <c r="B3278" s="1">
        <v>123000</v>
      </c>
      <c r="C3278" s="1">
        <v>123000</v>
      </c>
      <c r="D3278" s="1">
        <v>-96800</v>
      </c>
      <c r="E3278" s="1">
        <v>26200</v>
      </c>
      <c r="F3278" s="6">
        <v>-0.78699186991869918</v>
      </c>
    </row>
    <row r="3279" spans="1:6" x14ac:dyDescent="0.25">
      <c r="A3279" s="24" t="s">
        <v>325</v>
      </c>
      <c r="B3279" s="1">
        <v>48200</v>
      </c>
      <c r="C3279" s="1">
        <v>48200</v>
      </c>
      <c r="D3279" s="1">
        <v>-24800</v>
      </c>
      <c r="E3279" s="1">
        <v>23400</v>
      </c>
      <c r="F3279" s="6">
        <v>-0.51452282157676343</v>
      </c>
    </row>
    <row r="3280" spans="1:6" x14ac:dyDescent="0.25">
      <c r="A3280" s="24" t="s">
        <v>314</v>
      </c>
      <c r="B3280" s="1">
        <v>74800</v>
      </c>
      <c r="C3280" s="1">
        <v>74800</v>
      </c>
      <c r="D3280" s="1">
        <v>-72000</v>
      </c>
      <c r="E3280" s="1">
        <v>2800</v>
      </c>
      <c r="F3280" s="6">
        <v>-0.96256684491978606</v>
      </c>
    </row>
    <row r="3281" spans="1:6" x14ac:dyDescent="0.25">
      <c r="A3281" s="19" t="s">
        <v>111</v>
      </c>
      <c r="B3281" s="1">
        <v>2030703.67</v>
      </c>
      <c r="C3281" s="1">
        <v>2031515.2599999998</v>
      </c>
      <c r="D3281" s="1">
        <v>-65809.430000000008</v>
      </c>
      <c r="E3281" s="1">
        <v>1965705.8299999996</v>
      </c>
      <c r="F3281" s="6">
        <v>-3.2394258264149101E-2</v>
      </c>
    </row>
    <row r="3282" spans="1:6" x14ac:dyDescent="0.25">
      <c r="A3282" s="21" t="s">
        <v>129</v>
      </c>
      <c r="B3282" s="1">
        <v>2024703.67</v>
      </c>
      <c r="C3282" s="1">
        <v>2025515.2599999998</v>
      </c>
      <c r="D3282" s="1">
        <v>-59809.430000000008</v>
      </c>
      <c r="E3282" s="1">
        <v>1965705.8299999996</v>
      </c>
      <c r="F3282" s="6">
        <v>-2.9528007604346568E-2</v>
      </c>
    </row>
    <row r="3283" spans="1:6" x14ac:dyDescent="0.25">
      <c r="A3283" s="22" t="s">
        <v>159</v>
      </c>
      <c r="B3283" s="1">
        <v>268870</v>
      </c>
      <c r="C3283" s="1">
        <v>268870</v>
      </c>
      <c r="D3283" s="1">
        <v>-7250</v>
      </c>
      <c r="E3283" s="1">
        <v>261620</v>
      </c>
      <c r="F3283" s="6">
        <v>-2.6964704132108455E-2</v>
      </c>
    </row>
    <row r="3284" spans="1:6" x14ac:dyDescent="0.25">
      <c r="A3284" s="23" t="s">
        <v>22</v>
      </c>
      <c r="B3284" s="1">
        <v>268370</v>
      </c>
      <c r="C3284" s="1">
        <v>268370</v>
      </c>
      <c r="D3284" s="1">
        <v>-7250</v>
      </c>
      <c r="E3284" s="1">
        <v>261120</v>
      </c>
      <c r="F3284" s="6">
        <v>-2.7014942057607034E-2</v>
      </c>
    </row>
    <row r="3285" spans="1:6" x14ac:dyDescent="0.25">
      <c r="A3285" s="24" t="s">
        <v>329</v>
      </c>
      <c r="B3285" s="1">
        <v>2700</v>
      </c>
      <c r="C3285" s="1">
        <v>2700</v>
      </c>
      <c r="D3285" s="1">
        <v>0</v>
      </c>
      <c r="E3285" s="1">
        <v>2700</v>
      </c>
      <c r="F3285" s="6">
        <v>0</v>
      </c>
    </row>
    <row r="3286" spans="1:6" x14ac:dyDescent="0.25">
      <c r="A3286" s="24" t="s">
        <v>330</v>
      </c>
      <c r="B3286" s="1">
        <v>15000</v>
      </c>
      <c r="C3286" s="1">
        <v>15000</v>
      </c>
      <c r="D3286" s="1">
        <v>0</v>
      </c>
      <c r="E3286" s="1">
        <v>15000</v>
      </c>
      <c r="F3286" s="6">
        <v>0</v>
      </c>
    </row>
    <row r="3287" spans="1:6" x14ac:dyDescent="0.25">
      <c r="A3287" s="24" t="s">
        <v>331</v>
      </c>
      <c r="B3287" s="1">
        <v>2000</v>
      </c>
      <c r="C3287" s="1">
        <v>2000</v>
      </c>
      <c r="D3287" s="1">
        <v>0</v>
      </c>
      <c r="E3287" s="1">
        <v>2000</v>
      </c>
      <c r="F3287" s="6">
        <v>0</v>
      </c>
    </row>
    <row r="3288" spans="1:6" x14ac:dyDescent="0.25">
      <c r="A3288" s="24" t="s">
        <v>414</v>
      </c>
      <c r="B3288" s="1">
        <v>180</v>
      </c>
      <c r="C3288" s="1">
        <v>180</v>
      </c>
      <c r="D3288" s="1">
        <v>-120</v>
      </c>
      <c r="E3288" s="1">
        <v>60</v>
      </c>
      <c r="F3288" s="6">
        <v>-0.66666666666666663</v>
      </c>
    </row>
    <row r="3289" spans="1:6" x14ac:dyDescent="0.25">
      <c r="A3289" s="24" t="s">
        <v>283</v>
      </c>
      <c r="B3289" s="1">
        <v>130</v>
      </c>
      <c r="C3289" s="1">
        <v>130</v>
      </c>
      <c r="D3289" s="1">
        <v>-130</v>
      </c>
      <c r="E3289" s="1">
        <v>0</v>
      </c>
      <c r="F3289" s="6">
        <v>-1</v>
      </c>
    </row>
    <row r="3290" spans="1:6" x14ac:dyDescent="0.25">
      <c r="A3290" s="24" t="s">
        <v>475</v>
      </c>
      <c r="B3290" s="1">
        <v>7000</v>
      </c>
      <c r="C3290" s="1">
        <v>7000</v>
      </c>
      <c r="D3290" s="1">
        <v>-7000</v>
      </c>
      <c r="E3290" s="1">
        <v>0</v>
      </c>
      <c r="F3290" s="6">
        <v>-1</v>
      </c>
    </row>
    <row r="3291" spans="1:6" x14ac:dyDescent="0.25">
      <c r="A3291" s="24" t="s">
        <v>333</v>
      </c>
      <c r="B3291" s="1">
        <v>98560</v>
      </c>
      <c r="C3291" s="1">
        <v>98560</v>
      </c>
      <c r="D3291" s="1">
        <v>0</v>
      </c>
      <c r="E3291" s="1">
        <v>98560</v>
      </c>
      <c r="F3291" s="6">
        <v>0</v>
      </c>
    </row>
    <row r="3292" spans="1:6" x14ac:dyDescent="0.25">
      <c r="A3292" s="24" t="s">
        <v>334</v>
      </c>
      <c r="B3292" s="1">
        <v>113000</v>
      </c>
      <c r="C3292" s="1">
        <v>113000</v>
      </c>
      <c r="D3292" s="1">
        <v>0</v>
      </c>
      <c r="E3292" s="1">
        <v>113000</v>
      </c>
      <c r="F3292" s="6">
        <v>0</v>
      </c>
    </row>
    <row r="3293" spans="1:6" x14ac:dyDescent="0.25">
      <c r="A3293" s="24" t="s">
        <v>336</v>
      </c>
      <c r="B3293" s="1">
        <v>1000</v>
      </c>
      <c r="C3293" s="1">
        <v>1000</v>
      </c>
      <c r="D3293" s="1">
        <v>0</v>
      </c>
      <c r="E3293" s="1">
        <v>1000</v>
      </c>
      <c r="F3293" s="6">
        <v>0</v>
      </c>
    </row>
    <row r="3294" spans="1:6" x14ac:dyDescent="0.25">
      <c r="A3294" s="24" t="s">
        <v>291</v>
      </c>
      <c r="B3294" s="1">
        <v>3000</v>
      </c>
      <c r="C3294" s="1">
        <v>3000</v>
      </c>
      <c r="D3294" s="1">
        <v>0</v>
      </c>
      <c r="E3294" s="1">
        <v>3000</v>
      </c>
      <c r="F3294" s="6">
        <v>0</v>
      </c>
    </row>
    <row r="3295" spans="1:6" x14ac:dyDescent="0.25">
      <c r="A3295" s="24" t="s">
        <v>338</v>
      </c>
      <c r="B3295" s="1">
        <v>15000</v>
      </c>
      <c r="C3295" s="1">
        <v>15000</v>
      </c>
      <c r="D3295" s="1">
        <v>0</v>
      </c>
      <c r="E3295" s="1">
        <v>15000</v>
      </c>
      <c r="F3295" s="6">
        <v>0</v>
      </c>
    </row>
    <row r="3296" spans="1:6" x14ac:dyDescent="0.25">
      <c r="A3296" s="24" t="s">
        <v>339</v>
      </c>
      <c r="B3296" s="1">
        <v>3000</v>
      </c>
      <c r="C3296" s="1">
        <v>3000</v>
      </c>
      <c r="D3296" s="1">
        <v>0</v>
      </c>
      <c r="E3296" s="1">
        <v>3000</v>
      </c>
      <c r="F3296" s="6">
        <v>0</v>
      </c>
    </row>
    <row r="3297" spans="1:6" x14ac:dyDescent="0.25">
      <c r="A3297" s="24" t="s">
        <v>292</v>
      </c>
      <c r="B3297" s="1">
        <v>300</v>
      </c>
      <c r="C3297" s="1">
        <v>300</v>
      </c>
      <c r="D3297" s="1">
        <v>0</v>
      </c>
      <c r="E3297" s="1">
        <v>300</v>
      </c>
      <c r="F3297" s="6">
        <v>0</v>
      </c>
    </row>
    <row r="3298" spans="1:6" x14ac:dyDescent="0.25">
      <c r="A3298" s="24" t="s">
        <v>293</v>
      </c>
      <c r="B3298" s="1">
        <v>6000</v>
      </c>
      <c r="C3298" s="1">
        <v>6000</v>
      </c>
      <c r="D3298" s="1">
        <v>0</v>
      </c>
      <c r="E3298" s="1">
        <v>6000</v>
      </c>
      <c r="F3298" s="6">
        <v>0</v>
      </c>
    </row>
    <row r="3299" spans="1:6" x14ac:dyDescent="0.25">
      <c r="A3299" s="24" t="s">
        <v>429</v>
      </c>
      <c r="B3299" s="1">
        <v>500</v>
      </c>
      <c r="C3299" s="1">
        <v>500</v>
      </c>
      <c r="D3299" s="1">
        <v>0</v>
      </c>
      <c r="E3299" s="1">
        <v>500</v>
      </c>
      <c r="F3299" s="6">
        <v>0</v>
      </c>
    </row>
    <row r="3300" spans="1:6" x14ac:dyDescent="0.25">
      <c r="A3300" s="24" t="s">
        <v>295</v>
      </c>
      <c r="B3300" s="1">
        <v>1000</v>
      </c>
      <c r="C3300" s="1">
        <v>1000</v>
      </c>
      <c r="D3300" s="1">
        <v>0</v>
      </c>
      <c r="E3300" s="1">
        <v>1000</v>
      </c>
      <c r="F3300" s="6">
        <v>0</v>
      </c>
    </row>
    <row r="3301" spans="1:6" x14ac:dyDescent="0.25">
      <c r="A3301" s="23" t="s">
        <v>24</v>
      </c>
      <c r="B3301" s="1">
        <v>500</v>
      </c>
      <c r="C3301" s="1">
        <v>500</v>
      </c>
      <c r="D3301" s="1">
        <v>0</v>
      </c>
      <c r="E3301" s="1">
        <v>500</v>
      </c>
      <c r="F3301" s="6">
        <v>0</v>
      </c>
    </row>
    <row r="3302" spans="1:6" x14ac:dyDescent="0.25">
      <c r="A3302" s="24" t="s">
        <v>343</v>
      </c>
      <c r="B3302" s="1">
        <v>500</v>
      </c>
      <c r="C3302" s="1">
        <v>500</v>
      </c>
      <c r="D3302" s="1">
        <v>0</v>
      </c>
      <c r="E3302" s="1">
        <v>500</v>
      </c>
      <c r="F3302" s="6">
        <v>0</v>
      </c>
    </row>
    <row r="3303" spans="1:6" x14ac:dyDescent="0.25">
      <c r="A3303" s="22" t="s">
        <v>160</v>
      </c>
      <c r="B3303" s="1">
        <v>1755833.67</v>
      </c>
      <c r="C3303" s="1">
        <v>1756645.2599999998</v>
      </c>
      <c r="D3303" s="1">
        <v>-52559.430000000008</v>
      </c>
      <c r="E3303" s="1">
        <v>1704085.8299999996</v>
      </c>
      <c r="F3303" s="6">
        <v>-2.9920343735194442E-2</v>
      </c>
    </row>
    <row r="3304" spans="1:6" x14ac:dyDescent="0.25">
      <c r="A3304" s="23" t="s">
        <v>21</v>
      </c>
      <c r="B3304" s="1">
        <v>1755833.67</v>
      </c>
      <c r="C3304" s="1">
        <v>1756645.2599999998</v>
      </c>
      <c r="D3304" s="1">
        <v>-52559.430000000008</v>
      </c>
      <c r="E3304" s="1">
        <v>1704085.8299999996</v>
      </c>
      <c r="F3304" s="6">
        <v>-2.9920343735194442E-2</v>
      </c>
    </row>
    <row r="3305" spans="1:6" x14ac:dyDescent="0.25">
      <c r="A3305" s="24" t="s">
        <v>296</v>
      </c>
      <c r="B3305" s="1">
        <v>240336</v>
      </c>
      <c r="C3305" s="1">
        <v>240336</v>
      </c>
      <c r="D3305" s="1">
        <v>2379.4</v>
      </c>
      <c r="E3305" s="1">
        <v>242715.4</v>
      </c>
      <c r="F3305" s="6">
        <v>9.9003062379335594E-3</v>
      </c>
    </row>
    <row r="3306" spans="1:6" x14ac:dyDescent="0.25">
      <c r="A3306" s="24" t="s">
        <v>297</v>
      </c>
      <c r="B3306" s="1">
        <v>58459.92</v>
      </c>
      <c r="C3306" s="1">
        <v>58459.92</v>
      </c>
      <c r="D3306" s="1">
        <v>0</v>
      </c>
      <c r="E3306" s="1">
        <v>58459.92</v>
      </c>
      <c r="F3306" s="6">
        <v>0</v>
      </c>
    </row>
    <row r="3307" spans="1:6" x14ac:dyDescent="0.25">
      <c r="A3307" s="24" t="s">
        <v>493</v>
      </c>
      <c r="B3307" s="1">
        <v>1008876</v>
      </c>
      <c r="C3307" s="1">
        <v>999266.58</v>
      </c>
      <c r="D3307" s="1">
        <v>-38101.75</v>
      </c>
      <c r="E3307" s="1">
        <v>961164.83</v>
      </c>
      <c r="F3307" s="6">
        <v>-3.8129715095645451E-2</v>
      </c>
    </row>
    <row r="3308" spans="1:6" x14ac:dyDescent="0.25">
      <c r="A3308" s="24" t="s">
        <v>298</v>
      </c>
      <c r="B3308" s="1">
        <v>108972.66</v>
      </c>
      <c r="C3308" s="1">
        <v>108988.88</v>
      </c>
      <c r="D3308" s="1">
        <v>0</v>
      </c>
      <c r="E3308" s="1">
        <v>108988.88</v>
      </c>
      <c r="F3308" s="6">
        <v>0</v>
      </c>
    </row>
    <row r="3309" spans="1:6" x14ac:dyDescent="0.25">
      <c r="A3309" s="24" t="s">
        <v>299</v>
      </c>
      <c r="B3309" s="1">
        <v>41393.64</v>
      </c>
      <c r="C3309" s="1">
        <v>41809.4</v>
      </c>
      <c r="D3309" s="1">
        <v>0</v>
      </c>
      <c r="E3309" s="1">
        <v>41809.4</v>
      </c>
      <c r="F3309" s="6">
        <v>0</v>
      </c>
    </row>
    <row r="3310" spans="1:6" x14ac:dyDescent="0.25">
      <c r="A3310" s="24" t="s">
        <v>300</v>
      </c>
      <c r="B3310" s="1">
        <v>924</v>
      </c>
      <c r="C3310" s="1">
        <v>924</v>
      </c>
      <c r="D3310" s="1">
        <v>-421.85</v>
      </c>
      <c r="E3310" s="1">
        <v>502.15</v>
      </c>
      <c r="F3310" s="6">
        <v>-0.45654761904761909</v>
      </c>
    </row>
    <row r="3311" spans="1:6" x14ac:dyDescent="0.25">
      <c r="A3311" s="24" t="s">
        <v>301</v>
      </c>
      <c r="B3311" s="1">
        <v>7392</v>
      </c>
      <c r="C3311" s="1">
        <v>7392</v>
      </c>
      <c r="D3311" s="1">
        <v>-3374.8</v>
      </c>
      <c r="E3311" s="1">
        <v>4017.2</v>
      </c>
      <c r="F3311" s="6">
        <v>-0.45654761904761909</v>
      </c>
    </row>
    <row r="3312" spans="1:6" x14ac:dyDescent="0.25">
      <c r="A3312" s="24" t="s">
        <v>302</v>
      </c>
      <c r="B3312" s="1">
        <v>292.3</v>
      </c>
      <c r="C3312" s="1">
        <v>292.3</v>
      </c>
      <c r="D3312" s="1">
        <v>-195.5</v>
      </c>
      <c r="E3312" s="1">
        <v>96.800000000000011</v>
      </c>
      <c r="F3312" s="6">
        <v>-0.66883339035237765</v>
      </c>
    </row>
    <row r="3313" spans="1:6" x14ac:dyDescent="0.25">
      <c r="A3313" s="24" t="s">
        <v>303</v>
      </c>
      <c r="B3313" s="1">
        <v>1753.8</v>
      </c>
      <c r="C3313" s="1">
        <v>1753.8</v>
      </c>
      <c r="D3313" s="1">
        <v>0</v>
      </c>
      <c r="E3313" s="1">
        <v>1753.8</v>
      </c>
      <c r="F3313" s="6">
        <v>0</v>
      </c>
    </row>
    <row r="3314" spans="1:6" x14ac:dyDescent="0.25">
      <c r="A3314" s="24" t="s">
        <v>304</v>
      </c>
      <c r="B3314" s="1">
        <v>5259.63</v>
      </c>
      <c r="C3314" s="1">
        <v>5259.63</v>
      </c>
      <c r="D3314" s="1">
        <v>-2343.87</v>
      </c>
      <c r="E3314" s="1">
        <v>2915.76</v>
      </c>
      <c r="F3314" s="6">
        <v>-0.44563400847588136</v>
      </c>
    </row>
    <row r="3315" spans="1:6" x14ac:dyDescent="0.25">
      <c r="A3315" s="24" t="s">
        <v>305</v>
      </c>
      <c r="B3315" s="1">
        <v>1105.57</v>
      </c>
      <c r="C3315" s="1">
        <v>1105.57</v>
      </c>
      <c r="D3315" s="1">
        <v>0</v>
      </c>
      <c r="E3315" s="1">
        <v>1105.57</v>
      </c>
      <c r="F3315" s="6">
        <v>0</v>
      </c>
    </row>
    <row r="3316" spans="1:6" x14ac:dyDescent="0.25">
      <c r="A3316" s="24" t="s">
        <v>306</v>
      </c>
      <c r="B3316" s="1">
        <v>0</v>
      </c>
      <c r="C3316" s="1">
        <v>9804</v>
      </c>
      <c r="D3316" s="1">
        <v>0</v>
      </c>
      <c r="E3316" s="1">
        <v>9804</v>
      </c>
      <c r="F3316" s="6">
        <v>0</v>
      </c>
    </row>
    <row r="3317" spans="1:6" x14ac:dyDescent="0.25">
      <c r="A3317" s="24" t="s">
        <v>307</v>
      </c>
      <c r="B3317" s="1">
        <v>1905.31</v>
      </c>
      <c r="C3317" s="1">
        <v>1905.31</v>
      </c>
      <c r="D3317" s="1">
        <v>-952.66</v>
      </c>
      <c r="E3317" s="1">
        <v>952.65</v>
      </c>
      <c r="F3317" s="6">
        <v>-0.50000262424487352</v>
      </c>
    </row>
    <row r="3318" spans="1:6" x14ac:dyDescent="0.25">
      <c r="A3318" s="24" t="s">
        <v>308</v>
      </c>
      <c r="B3318" s="1">
        <v>7810.62</v>
      </c>
      <c r="C3318" s="1">
        <v>7810.62</v>
      </c>
      <c r="D3318" s="1">
        <v>-1348.12</v>
      </c>
      <c r="E3318" s="1">
        <v>6462.5</v>
      </c>
      <c r="F3318" s="6">
        <v>-0.17260089467929562</v>
      </c>
    </row>
    <row r="3319" spans="1:6" x14ac:dyDescent="0.25">
      <c r="A3319" s="24" t="s">
        <v>309</v>
      </c>
      <c r="B3319" s="1">
        <v>149995.06</v>
      </c>
      <c r="C3319" s="1">
        <v>150163.87</v>
      </c>
      <c r="D3319" s="1">
        <v>-3260.42</v>
      </c>
      <c r="E3319" s="1">
        <v>146903.44999999998</v>
      </c>
      <c r="F3319" s="6">
        <v>-2.1712413245609616E-2</v>
      </c>
    </row>
    <row r="3320" spans="1:6" x14ac:dyDescent="0.25">
      <c r="A3320" s="24" t="s">
        <v>310</v>
      </c>
      <c r="B3320" s="1">
        <v>108972.66</v>
      </c>
      <c r="C3320" s="1">
        <v>108988.88</v>
      </c>
      <c r="D3320" s="1">
        <v>-4939.8599999999997</v>
      </c>
      <c r="E3320" s="1">
        <v>104049.02</v>
      </c>
      <c r="F3320" s="6">
        <v>-4.5324440438327285E-2</v>
      </c>
    </row>
    <row r="3321" spans="1:6" x14ac:dyDescent="0.25">
      <c r="A3321" s="24" t="s">
        <v>311</v>
      </c>
      <c r="B3321" s="1">
        <v>12384.5</v>
      </c>
      <c r="C3321" s="1">
        <v>12384.5</v>
      </c>
      <c r="D3321" s="1">
        <v>0</v>
      </c>
      <c r="E3321" s="1">
        <v>12384.5</v>
      </c>
      <c r="F3321" s="6">
        <v>0</v>
      </c>
    </row>
    <row r="3322" spans="1:6" x14ac:dyDescent="0.25">
      <c r="A3322" s="21" t="s">
        <v>152</v>
      </c>
      <c r="B3322" s="1">
        <v>6000</v>
      </c>
      <c r="C3322" s="1">
        <v>6000</v>
      </c>
      <c r="D3322" s="1">
        <v>-6000</v>
      </c>
      <c r="E3322" s="1">
        <v>0</v>
      </c>
      <c r="F3322" s="6">
        <v>-1</v>
      </c>
    </row>
    <row r="3323" spans="1:6" x14ac:dyDescent="0.25">
      <c r="A3323" s="22" t="s">
        <v>253</v>
      </c>
      <c r="B3323" s="1">
        <v>6000</v>
      </c>
      <c r="C3323" s="1">
        <v>6000</v>
      </c>
      <c r="D3323" s="1">
        <v>-6000</v>
      </c>
      <c r="E3323" s="1">
        <v>0</v>
      </c>
      <c r="F3323" s="6">
        <v>-1</v>
      </c>
    </row>
    <row r="3324" spans="1:6" x14ac:dyDescent="0.25">
      <c r="A3324" s="23" t="s">
        <v>27</v>
      </c>
      <c r="B3324" s="1">
        <v>6000</v>
      </c>
      <c r="C3324" s="1">
        <v>6000</v>
      </c>
      <c r="D3324" s="1">
        <v>-6000</v>
      </c>
      <c r="E3324" s="1">
        <v>0</v>
      </c>
      <c r="F3324" s="6">
        <v>-1</v>
      </c>
    </row>
    <row r="3325" spans="1:6" x14ac:dyDescent="0.25">
      <c r="A3325" s="24" t="s">
        <v>321</v>
      </c>
      <c r="B3325" s="1">
        <v>6000</v>
      </c>
      <c r="C3325" s="1">
        <v>6000</v>
      </c>
      <c r="D3325" s="1">
        <v>-6000</v>
      </c>
      <c r="E3325" s="1">
        <v>0</v>
      </c>
      <c r="F3325" s="6">
        <v>-1</v>
      </c>
    </row>
    <row r="3326" spans="1:6" x14ac:dyDescent="0.25">
      <c r="A3326" s="19" t="s">
        <v>112</v>
      </c>
      <c r="B3326" s="1">
        <v>40895850.489999995</v>
      </c>
      <c r="C3326" s="1">
        <v>30909528.149999999</v>
      </c>
      <c r="D3326" s="1">
        <v>-16792595.969999999</v>
      </c>
      <c r="E3326" s="1">
        <v>14116932.18</v>
      </c>
      <c r="F3326" s="6">
        <v>-0.54328218433188857</v>
      </c>
    </row>
    <row r="3327" spans="1:6" x14ac:dyDescent="0.25">
      <c r="A3327" s="21" t="s">
        <v>129</v>
      </c>
      <c r="B3327" s="1">
        <v>8346935.54</v>
      </c>
      <c r="C3327" s="1">
        <v>6746656.8699999992</v>
      </c>
      <c r="D3327" s="1">
        <v>-658885.24999999977</v>
      </c>
      <c r="E3327" s="1">
        <v>6087771.6199999992</v>
      </c>
      <c r="F3327" s="6">
        <v>-9.7660999024543504E-2</v>
      </c>
    </row>
    <row r="3328" spans="1:6" x14ac:dyDescent="0.25">
      <c r="A3328" s="22" t="s">
        <v>159</v>
      </c>
      <c r="B3328" s="1">
        <v>469800</v>
      </c>
      <c r="C3328" s="1">
        <v>201696.82</v>
      </c>
      <c r="D3328" s="1">
        <v>-87500</v>
      </c>
      <c r="E3328" s="1">
        <v>114196.82</v>
      </c>
      <c r="F3328" s="6">
        <v>-0.43381943255228317</v>
      </c>
    </row>
    <row r="3329" spans="1:6" x14ac:dyDescent="0.25">
      <c r="A3329" s="23" t="s">
        <v>22</v>
      </c>
      <c r="B3329" s="1">
        <v>469800</v>
      </c>
      <c r="C3329" s="1">
        <v>201696.82</v>
      </c>
      <c r="D3329" s="1">
        <v>-87500</v>
      </c>
      <c r="E3329" s="1">
        <v>114196.82</v>
      </c>
      <c r="F3329" s="6">
        <v>-0.43381943255228317</v>
      </c>
    </row>
    <row r="3330" spans="1:6" x14ac:dyDescent="0.25">
      <c r="A3330" s="24" t="s">
        <v>369</v>
      </c>
      <c r="B3330" s="1">
        <v>2000</v>
      </c>
      <c r="C3330" s="1">
        <v>2000</v>
      </c>
      <c r="D3330" s="1">
        <v>0</v>
      </c>
      <c r="E3330" s="1">
        <v>2000</v>
      </c>
      <c r="F3330" s="6">
        <v>0</v>
      </c>
    </row>
    <row r="3331" spans="1:6" x14ac:dyDescent="0.25">
      <c r="A3331" s="24" t="s">
        <v>286</v>
      </c>
      <c r="B3331" s="1">
        <v>445300</v>
      </c>
      <c r="C3331" s="1">
        <v>177196.82</v>
      </c>
      <c r="D3331" s="1">
        <v>-65000</v>
      </c>
      <c r="E3331" s="1">
        <v>112196.82</v>
      </c>
      <c r="F3331" s="6">
        <v>-0.36682373871043511</v>
      </c>
    </row>
    <row r="3332" spans="1:6" x14ac:dyDescent="0.25">
      <c r="A3332" s="24" t="s">
        <v>370</v>
      </c>
      <c r="B3332" s="1">
        <v>4000</v>
      </c>
      <c r="C3332" s="1">
        <v>4000</v>
      </c>
      <c r="D3332" s="1">
        <v>-4000</v>
      </c>
      <c r="E3332" s="1">
        <v>0</v>
      </c>
      <c r="F3332" s="6">
        <v>-1</v>
      </c>
    </row>
    <row r="3333" spans="1:6" x14ac:dyDescent="0.25">
      <c r="A3333" s="24" t="s">
        <v>287</v>
      </c>
      <c r="B3333" s="1">
        <v>14000</v>
      </c>
      <c r="C3333" s="1">
        <v>14000</v>
      </c>
      <c r="D3333" s="1">
        <v>-14000</v>
      </c>
      <c r="E3333" s="1">
        <v>0</v>
      </c>
      <c r="F3333" s="6">
        <v>-1</v>
      </c>
    </row>
    <row r="3334" spans="1:6" x14ac:dyDescent="0.25">
      <c r="A3334" s="24" t="s">
        <v>372</v>
      </c>
      <c r="B3334" s="1">
        <v>4500</v>
      </c>
      <c r="C3334" s="1">
        <v>4500</v>
      </c>
      <c r="D3334" s="1">
        <v>-4500</v>
      </c>
      <c r="E3334" s="1">
        <v>0</v>
      </c>
      <c r="F3334" s="6">
        <v>-1</v>
      </c>
    </row>
    <row r="3335" spans="1:6" x14ac:dyDescent="0.25">
      <c r="A3335" s="22" t="s">
        <v>160</v>
      </c>
      <c r="B3335" s="1">
        <v>7877135.54</v>
      </c>
      <c r="C3335" s="1">
        <v>6544960.0499999998</v>
      </c>
      <c r="D3335" s="1">
        <v>-571385.25</v>
      </c>
      <c r="E3335" s="1">
        <v>5973574.7999999998</v>
      </c>
      <c r="F3335" s="6">
        <v>-8.7301564201297158E-2</v>
      </c>
    </row>
    <row r="3336" spans="1:6" x14ac:dyDescent="0.25">
      <c r="A3336" s="23" t="s">
        <v>21</v>
      </c>
      <c r="B3336" s="1">
        <v>7877135.54</v>
      </c>
      <c r="C3336" s="1">
        <v>6544960.0499999998</v>
      </c>
      <c r="D3336" s="1">
        <v>-571385.25</v>
      </c>
      <c r="E3336" s="1">
        <v>5973574.7999999998</v>
      </c>
      <c r="F3336" s="6">
        <v>-8.7301564201297158E-2</v>
      </c>
    </row>
    <row r="3337" spans="1:6" x14ac:dyDescent="0.25">
      <c r="A3337" s="24" t="s">
        <v>296</v>
      </c>
      <c r="B3337" s="1">
        <v>1203444</v>
      </c>
      <c r="C3337" s="1">
        <v>1182044.67</v>
      </c>
      <c r="D3337" s="1">
        <v>-169818.91</v>
      </c>
      <c r="E3337" s="1">
        <v>1012225.7599999999</v>
      </c>
      <c r="F3337" s="6">
        <v>-0.14366539125801397</v>
      </c>
    </row>
    <row r="3338" spans="1:6" x14ac:dyDescent="0.25">
      <c r="A3338" s="24" t="s">
        <v>297</v>
      </c>
      <c r="B3338" s="1">
        <v>216840.24</v>
      </c>
      <c r="C3338" s="1">
        <v>216840.24</v>
      </c>
      <c r="D3338" s="1">
        <v>-8560.6299999999992</v>
      </c>
      <c r="E3338" s="1">
        <v>208279.61</v>
      </c>
      <c r="F3338" s="6">
        <v>-3.9478973090972411E-2</v>
      </c>
    </row>
    <row r="3339" spans="1:6" x14ac:dyDescent="0.25">
      <c r="A3339" s="24" t="s">
        <v>493</v>
      </c>
      <c r="B3339" s="1">
        <v>4008084</v>
      </c>
      <c r="C3339" s="1">
        <v>2673089.1399999997</v>
      </c>
      <c r="D3339" s="1">
        <v>-302326.63</v>
      </c>
      <c r="E3339" s="1">
        <v>2370762.5099999998</v>
      </c>
      <c r="F3339" s="6">
        <v>-0.11310009287606475</v>
      </c>
    </row>
    <row r="3340" spans="1:6" x14ac:dyDescent="0.25">
      <c r="A3340" s="24" t="s">
        <v>298</v>
      </c>
      <c r="B3340" s="1">
        <v>488627.02</v>
      </c>
      <c r="C3340" s="1">
        <v>405352</v>
      </c>
      <c r="D3340" s="1">
        <v>0</v>
      </c>
      <c r="E3340" s="1">
        <v>405352</v>
      </c>
      <c r="F3340" s="6">
        <v>0</v>
      </c>
    </row>
    <row r="3341" spans="1:6" x14ac:dyDescent="0.25">
      <c r="A3341" s="24" t="s">
        <v>299</v>
      </c>
      <c r="B3341" s="1">
        <v>196822.7</v>
      </c>
      <c r="C3341" s="1">
        <v>158005.12</v>
      </c>
      <c r="D3341" s="1">
        <v>0</v>
      </c>
      <c r="E3341" s="1">
        <v>158005.12</v>
      </c>
      <c r="F3341" s="6">
        <v>0</v>
      </c>
    </row>
    <row r="3342" spans="1:6" x14ac:dyDescent="0.25">
      <c r="A3342" s="24" t="s">
        <v>300</v>
      </c>
      <c r="B3342" s="1">
        <v>3696</v>
      </c>
      <c r="C3342" s="1">
        <v>3696</v>
      </c>
      <c r="D3342" s="1">
        <v>-2107.44</v>
      </c>
      <c r="E3342" s="1">
        <v>1588.56</v>
      </c>
      <c r="F3342" s="6">
        <v>-0.57019480519480525</v>
      </c>
    </row>
    <row r="3343" spans="1:6" x14ac:dyDescent="0.25">
      <c r="A3343" s="24" t="s">
        <v>301</v>
      </c>
      <c r="B3343" s="1">
        <v>29568</v>
      </c>
      <c r="C3343" s="1">
        <v>29568</v>
      </c>
      <c r="D3343" s="1">
        <v>-12987.54</v>
      </c>
      <c r="E3343" s="1">
        <v>16580.46</v>
      </c>
      <c r="F3343" s="6">
        <v>-0.43924310064935068</v>
      </c>
    </row>
    <row r="3344" spans="1:6" x14ac:dyDescent="0.25">
      <c r="A3344" s="24" t="s">
        <v>302</v>
      </c>
      <c r="B3344" s="1">
        <v>1084.2</v>
      </c>
      <c r="C3344" s="1">
        <v>1084.2</v>
      </c>
      <c r="D3344" s="1">
        <v>-939</v>
      </c>
      <c r="E3344" s="1">
        <v>145.20000000000005</v>
      </c>
      <c r="F3344" s="6">
        <v>-0.86607636967349189</v>
      </c>
    </row>
    <row r="3345" spans="1:6" x14ac:dyDescent="0.25">
      <c r="A3345" s="24" t="s">
        <v>303</v>
      </c>
      <c r="B3345" s="1">
        <v>6505.21</v>
      </c>
      <c r="C3345" s="1">
        <v>6505.21</v>
      </c>
      <c r="D3345" s="1">
        <v>1624.28</v>
      </c>
      <c r="E3345" s="1">
        <v>8129.49</v>
      </c>
      <c r="F3345" s="6">
        <v>0.24968909535587627</v>
      </c>
    </row>
    <row r="3346" spans="1:6" x14ac:dyDescent="0.25">
      <c r="A3346" s="24" t="s">
        <v>304</v>
      </c>
      <c r="B3346" s="1">
        <v>17426.21</v>
      </c>
      <c r="C3346" s="1">
        <v>35853.54</v>
      </c>
      <c r="D3346" s="1">
        <v>28170.07</v>
      </c>
      <c r="E3346" s="1">
        <v>64023.61</v>
      </c>
      <c r="F3346" s="6">
        <v>0.78569842754718222</v>
      </c>
    </row>
    <row r="3347" spans="1:6" x14ac:dyDescent="0.25">
      <c r="A3347" s="24" t="s">
        <v>305</v>
      </c>
      <c r="B3347" s="1">
        <v>16304.03</v>
      </c>
      <c r="C3347" s="1">
        <v>16304.03</v>
      </c>
      <c r="D3347" s="1">
        <v>-6094.19</v>
      </c>
      <c r="E3347" s="1">
        <v>10209.84</v>
      </c>
      <c r="F3347" s="6">
        <v>-0.37378427296809436</v>
      </c>
    </row>
    <row r="3348" spans="1:6" x14ac:dyDescent="0.25">
      <c r="A3348" s="24" t="s">
        <v>306</v>
      </c>
      <c r="B3348" s="1">
        <v>435156</v>
      </c>
      <c r="C3348" s="1">
        <v>762620</v>
      </c>
      <c r="D3348" s="1">
        <v>0</v>
      </c>
      <c r="E3348" s="1">
        <v>762620</v>
      </c>
      <c r="F3348" s="6">
        <v>0</v>
      </c>
    </row>
    <row r="3349" spans="1:6" x14ac:dyDescent="0.25">
      <c r="A3349" s="24" t="s">
        <v>307</v>
      </c>
      <c r="B3349" s="1">
        <v>7202.16</v>
      </c>
      <c r="C3349" s="1">
        <v>7202.16</v>
      </c>
      <c r="D3349" s="1">
        <v>-3601.08</v>
      </c>
      <c r="E3349" s="1">
        <v>3601.08</v>
      </c>
      <c r="F3349" s="6">
        <v>-0.5</v>
      </c>
    </row>
    <row r="3350" spans="1:6" x14ac:dyDescent="0.25">
      <c r="A3350" s="24" t="s">
        <v>308</v>
      </c>
      <c r="B3350" s="1">
        <v>30404.33</v>
      </c>
      <c r="C3350" s="1">
        <v>30404.33</v>
      </c>
      <c r="D3350" s="1">
        <v>-14959.33</v>
      </c>
      <c r="E3350" s="1">
        <v>15445.000000000002</v>
      </c>
      <c r="F3350" s="6">
        <v>-0.49201314418045056</v>
      </c>
    </row>
    <row r="3351" spans="1:6" x14ac:dyDescent="0.25">
      <c r="A3351" s="24" t="s">
        <v>309</v>
      </c>
      <c r="B3351" s="1">
        <v>680530.36</v>
      </c>
      <c r="C3351" s="1">
        <v>564225.35</v>
      </c>
      <c r="D3351" s="1">
        <v>-22485.79</v>
      </c>
      <c r="E3351" s="1">
        <v>541739.55999999994</v>
      </c>
      <c r="F3351" s="6">
        <v>-3.985249865146967E-2</v>
      </c>
    </row>
    <row r="3352" spans="1:6" x14ac:dyDescent="0.25">
      <c r="A3352" s="24" t="s">
        <v>310</v>
      </c>
      <c r="B3352" s="1">
        <v>488627.02</v>
      </c>
      <c r="C3352" s="1">
        <v>405352</v>
      </c>
      <c r="D3352" s="1">
        <v>-57299.06</v>
      </c>
      <c r="E3352" s="1">
        <v>348052.94</v>
      </c>
      <c r="F3352" s="6">
        <v>-0.14135630267027177</v>
      </c>
    </row>
    <row r="3353" spans="1:6" x14ac:dyDescent="0.25">
      <c r="A3353" s="24" t="s">
        <v>311</v>
      </c>
      <c r="B3353" s="1">
        <v>46814.06</v>
      </c>
      <c r="C3353" s="1">
        <v>46814.06</v>
      </c>
      <c r="D3353" s="1">
        <v>0</v>
      </c>
      <c r="E3353" s="1">
        <v>46814.06</v>
      </c>
      <c r="F3353" s="6">
        <v>0</v>
      </c>
    </row>
    <row r="3354" spans="1:6" x14ac:dyDescent="0.25">
      <c r="A3354" s="21" t="s">
        <v>153</v>
      </c>
      <c r="B3354" s="1">
        <v>18497934.84</v>
      </c>
      <c r="C3354" s="1">
        <v>11486705.800000001</v>
      </c>
      <c r="D3354" s="1">
        <v>-6651415.0800000001</v>
      </c>
      <c r="E3354" s="1">
        <v>4835290.7200000007</v>
      </c>
      <c r="F3354" s="6">
        <v>-0.57905331570344565</v>
      </c>
    </row>
    <row r="3355" spans="1:6" x14ac:dyDescent="0.25">
      <c r="A3355" s="22" t="s">
        <v>254</v>
      </c>
      <c r="B3355" s="1">
        <v>2890000</v>
      </c>
      <c r="C3355" s="1">
        <v>737013.61999999965</v>
      </c>
      <c r="D3355" s="1">
        <v>-345242.57999999996</v>
      </c>
      <c r="E3355" s="1">
        <v>391771.03999999969</v>
      </c>
      <c r="F3355" s="6">
        <v>-0.46843446393840066</v>
      </c>
    </row>
    <row r="3356" spans="1:6" x14ac:dyDescent="0.25">
      <c r="A3356" s="23" t="s">
        <v>26</v>
      </c>
      <c r="B3356" s="1">
        <v>0</v>
      </c>
      <c r="C3356" s="1">
        <v>92249.22</v>
      </c>
      <c r="D3356" s="1">
        <v>0</v>
      </c>
      <c r="E3356" s="1">
        <v>92249.22</v>
      </c>
      <c r="F3356" s="6">
        <v>0</v>
      </c>
    </row>
    <row r="3357" spans="1:6" x14ac:dyDescent="0.25">
      <c r="A3357" s="24" t="s">
        <v>353</v>
      </c>
      <c r="B3357" s="1">
        <v>0</v>
      </c>
      <c r="C3357" s="1">
        <v>5790</v>
      </c>
      <c r="D3357" s="1">
        <v>0</v>
      </c>
      <c r="E3357" s="1">
        <v>5790</v>
      </c>
      <c r="F3357" s="6">
        <v>0</v>
      </c>
    </row>
    <row r="3358" spans="1:6" x14ac:dyDescent="0.25">
      <c r="A3358" s="24" t="s">
        <v>354</v>
      </c>
      <c r="B3358" s="1">
        <v>0</v>
      </c>
      <c r="C3358" s="1">
        <v>2400</v>
      </c>
      <c r="D3358" s="1">
        <v>0</v>
      </c>
      <c r="E3358" s="1">
        <v>2400</v>
      </c>
      <c r="F3358" s="6">
        <v>0</v>
      </c>
    </row>
    <row r="3359" spans="1:6" x14ac:dyDescent="0.25">
      <c r="A3359" s="24" t="s">
        <v>356</v>
      </c>
      <c r="B3359" s="1">
        <v>0</v>
      </c>
      <c r="C3359" s="1">
        <v>69480</v>
      </c>
      <c r="D3359" s="1">
        <v>0</v>
      </c>
      <c r="E3359" s="1">
        <v>69480</v>
      </c>
      <c r="F3359" s="6">
        <v>0</v>
      </c>
    </row>
    <row r="3360" spans="1:6" x14ac:dyDescent="0.25">
      <c r="A3360" s="24" t="s">
        <v>357</v>
      </c>
      <c r="B3360" s="1">
        <v>0</v>
      </c>
      <c r="C3360" s="1">
        <v>8789.2199999999993</v>
      </c>
      <c r="D3360" s="1">
        <v>0</v>
      </c>
      <c r="E3360" s="1">
        <v>8789.2199999999993</v>
      </c>
      <c r="F3360" s="6">
        <v>0</v>
      </c>
    </row>
    <row r="3361" spans="1:6" x14ac:dyDescent="0.25">
      <c r="A3361" s="24" t="s">
        <v>358</v>
      </c>
      <c r="B3361" s="1">
        <v>0</v>
      </c>
      <c r="C3361" s="1">
        <v>5790</v>
      </c>
      <c r="D3361" s="1">
        <v>0</v>
      </c>
      <c r="E3361" s="1">
        <v>5790</v>
      </c>
      <c r="F3361" s="6">
        <v>0</v>
      </c>
    </row>
    <row r="3362" spans="1:6" x14ac:dyDescent="0.25">
      <c r="A3362" s="23" t="s">
        <v>27</v>
      </c>
      <c r="B3362" s="1">
        <v>2740000</v>
      </c>
      <c r="C3362" s="1">
        <v>644764.39999999967</v>
      </c>
      <c r="D3362" s="1">
        <v>-345242.57999999996</v>
      </c>
      <c r="E3362" s="1">
        <v>299521.81999999972</v>
      </c>
      <c r="F3362" s="6">
        <v>-0.53545540045325102</v>
      </c>
    </row>
    <row r="3363" spans="1:6" x14ac:dyDescent="0.25">
      <c r="A3363" s="24" t="s">
        <v>276</v>
      </c>
      <c r="B3363" s="1">
        <v>2647786.7799999998</v>
      </c>
      <c r="C3363" s="1">
        <v>552551.1799999997</v>
      </c>
      <c r="D3363" s="1">
        <v>-253029.36</v>
      </c>
      <c r="E3363" s="1">
        <v>299521.81999999972</v>
      </c>
      <c r="F3363" s="6">
        <v>-0.45792927272365996</v>
      </c>
    </row>
    <row r="3364" spans="1:6" x14ac:dyDescent="0.25">
      <c r="A3364" s="24" t="s">
        <v>321</v>
      </c>
      <c r="B3364" s="1">
        <v>92213.22</v>
      </c>
      <c r="C3364" s="1">
        <v>92213.22</v>
      </c>
      <c r="D3364" s="1">
        <v>-92213.22</v>
      </c>
      <c r="E3364" s="1">
        <v>0</v>
      </c>
      <c r="F3364" s="6">
        <v>-1</v>
      </c>
    </row>
    <row r="3365" spans="1:6" x14ac:dyDescent="0.25">
      <c r="A3365" s="23" t="s">
        <v>33</v>
      </c>
      <c r="B3365" s="1">
        <v>150000</v>
      </c>
      <c r="C3365" s="1">
        <v>0</v>
      </c>
      <c r="D3365" s="1">
        <v>0</v>
      </c>
      <c r="E3365" s="1">
        <v>0</v>
      </c>
      <c r="F3365" s="6">
        <v>0</v>
      </c>
    </row>
    <row r="3366" spans="1:6" x14ac:dyDescent="0.25">
      <c r="A3366" s="24" t="s">
        <v>280</v>
      </c>
      <c r="B3366" s="1">
        <v>150000</v>
      </c>
      <c r="C3366" s="1">
        <v>0</v>
      </c>
      <c r="D3366" s="1">
        <v>0</v>
      </c>
      <c r="E3366" s="1">
        <v>0</v>
      </c>
      <c r="F3366" s="6">
        <v>0</v>
      </c>
    </row>
    <row r="3367" spans="1:6" x14ac:dyDescent="0.25">
      <c r="A3367" s="22" t="s">
        <v>255</v>
      </c>
      <c r="B3367" s="1">
        <v>15607934.84</v>
      </c>
      <c r="C3367" s="1">
        <v>10749692.18</v>
      </c>
      <c r="D3367" s="1">
        <v>-6306172.5</v>
      </c>
      <c r="E3367" s="1">
        <v>4443519.6800000006</v>
      </c>
      <c r="F3367" s="6">
        <v>-0.58663749569803958</v>
      </c>
    </row>
    <row r="3368" spans="1:6" x14ac:dyDescent="0.25">
      <c r="A3368" s="23" t="s">
        <v>27</v>
      </c>
      <c r="B3368" s="1">
        <v>859328</v>
      </c>
      <c r="C3368" s="1">
        <v>618241.43999999994</v>
      </c>
      <c r="D3368" s="1">
        <v>-388241.44</v>
      </c>
      <c r="E3368" s="1">
        <v>230000</v>
      </c>
      <c r="F3368" s="6">
        <v>-0.62797705698925654</v>
      </c>
    </row>
    <row r="3369" spans="1:6" x14ac:dyDescent="0.25">
      <c r="A3369" s="24" t="s">
        <v>388</v>
      </c>
      <c r="B3369" s="1">
        <v>627328</v>
      </c>
      <c r="C3369" s="1">
        <v>388241.44</v>
      </c>
      <c r="D3369" s="1">
        <v>-388241.44</v>
      </c>
      <c r="E3369" s="1">
        <v>0</v>
      </c>
      <c r="F3369" s="6">
        <v>-1</v>
      </c>
    </row>
    <row r="3370" spans="1:6" x14ac:dyDescent="0.25">
      <c r="A3370" s="24" t="s">
        <v>321</v>
      </c>
      <c r="B3370" s="1">
        <v>230000</v>
      </c>
      <c r="C3370" s="1">
        <v>230000</v>
      </c>
      <c r="D3370" s="1">
        <v>0</v>
      </c>
      <c r="E3370" s="1">
        <v>230000</v>
      </c>
      <c r="F3370" s="6">
        <v>0</v>
      </c>
    </row>
    <row r="3371" spans="1:6" x14ac:dyDescent="0.25">
      <c r="A3371" s="24" t="s">
        <v>313</v>
      </c>
      <c r="B3371" s="1">
        <v>2000</v>
      </c>
      <c r="C3371" s="1">
        <v>0</v>
      </c>
      <c r="D3371" s="1">
        <v>0</v>
      </c>
      <c r="E3371" s="1">
        <v>0</v>
      </c>
      <c r="F3371" s="6">
        <v>0</v>
      </c>
    </row>
    <row r="3372" spans="1:6" x14ac:dyDescent="0.25">
      <c r="A3372" s="23" t="s">
        <v>32</v>
      </c>
      <c r="B3372" s="1">
        <v>14742672</v>
      </c>
      <c r="C3372" s="1">
        <v>10130450.74</v>
      </c>
      <c r="D3372" s="1">
        <v>-5916931.0599999996</v>
      </c>
      <c r="E3372" s="1">
        <v>4213519.6800000006</v>
      </c>
      <c r="F3372" s="6">
        <v>-0.58407381979925599</v>
      </c>
    </row>
    <row r="3373" spans="1:6" x14ac:dyDescent="0.25">
      <c r="A3373" s="24" t="s">
        <v>324</v>
      </c>
      <c r="B3373" s="1">
        <v>14742672</v>
      </c>
      <c r="C3373" s="1">
        <v>10130450.74</v>
      </c>
      <c r="D3373" s="1">
        <v>-5916931.0599999996</v>
      </c>
      <c r="E3373" s="1">
        <v>4213519.6800000006</v>
      </c>
      <c r="F3373" s="6">
        <v>-0.58407381979925599</v>
      </c>
    </row>
    <row r="3374" spans="1:6" x14ac:dyDescent="0.25">
      <c r="A3374" s="23" t="s">
        <v>28</v>
      </c>
      <c r="B3374" s="1">
        <v>5934.84</v>
      </c>
      <c r="C3374" s="1">
        <v>1000</v>
      </c>
      <c r="D3374" s="1">
        <v>-1000</v>
      </c>
      <c r="E3374" s="1">
        <v>0</v>
      </c>
      <c r="F3374" s="6">
        <v>-1</v>
      </c>
    </row>
    <row r="3375" spans="1:6" x14ac:dyDescent="0.25">
      <c r="A3375" s="24" t="s">
        <v>314</v>
      </c>
      <c r="B3375" s="1">
        <v>5934.84</v>
      </c>
      <c r="C3375" s="1">
        <v>0</v>
      </c>
      <c r="D3375" s="1">
        <v>0</v>
      </c>
      <c r="E3375" s="1">
        <v>0</v>
      </c>
      <c r="F3375" s="6">
        <v>0</v>
      </c>
    </row>
    <row r="3376" spans="1:6" x14ac:dyDescent="0.25">
      <c r="A3376" s="24" t="s">
        <v>481</v>
      </c>
      <c r="B3376" s="1">
        <v>0</v>
      </c>
      <c r="C3376" s="1">
        <v>1000</v>
      </c>
      <c r="D3376" s="1">
        <v>-1000</v>
      </c>
      <c r="E3376" s="1">
        <v>0</v>
      </c>
      <c r="F3376" s="6">
        <v>-1</v>
      </c>
    </row>
    <row r="3377" spans="1:6" x14ac:dyDescent="0.25">
      <c r="A3377" s="21" t="s">
        <v>152</v>
      </c>
      <c r="B3377" s="1">
        <v>14050980.109999999</v>
      </c>
      <c r="C3377" s="1">
        <v>12676165.48</v>
      </c>
      <c r="D3377" s="1">
        <v>-9482295.6400000006</v>
      </c>
      <c r="E3377" s="1">
        <v>3193869.84</v>
      </c>
      <c r="F3377" s="6">
        <v>-0.74804132645324228</v>
      </c>
    </row>
    <row r="3378" spans="1:6" x14ac:dyDescent="0.25">
      <c r="A3378" s="22" t="s">
        <v>256</v>
      </c>
      <c r="B3378" s="1">
        <v>55000</v>
      </c>
      <c r="C3378" s="1">
        <v>55000</v>
      </c>
      <c r="D3378" s="1">
        <v>-55000</v>
      </c>
      <c r="E3378" s="1">
        <v>0</v>
      </c>
      <c r="F3378" s="6">
        <v>-1</v>
      </c>
    </row>
    <row r="3379" spans="1:6" x14ac:dyDescent="0.25">
      <c r="A3379" s="23" t="s">
        <v>27</v>
      </c>
      <c r="B3379" s="1">
        <v>55000</v>
      </c>
      <c r="C3379" s="1">
        <v>55000</v>
      </c>
      <c r="D3379" s="1">
        <v>-55000</v>
      </c>
      <c r="E3379" s="1">
        <v>0</v>
      </c>
      <c r="F3379" s="6">
        <v>-1</v>
      </c>
    </row>
    <row r="3380" spans="1:6" x14ac:dyDescent="0.25">
      <c r="A3380" s="24" t="s">
        <v>322</v>
      </c>
      <c r="B3380" s="1">
        <v>25000</v>
      </c>
      <c r="C3380" s="1">
        <v>25000</v>
      </c>
      <c r="D3380" s="1">
        <v>-25000</v>
      </c>
      <c r="E3380" s="1">
        <v>0</v>
      </c>
      <c r="F3380" s="6">
        <v>-1</v>
      </c>
    </row>
    <row r="3381" spans="1:6" x14ac:dyDescent="0.25">
      <c r="A3381" s="24" t="s">
        <v>352</v>
      </c>
      <c r="B3381" s="1">
        <v>30000</v>
      </c>
      <c r="C3381" s="1">
        <v>30000</v>
      </c>
      <c r="D3381" s="1">
        <v>-30000</v>
      </c>
      <c r="E3381" s="1">
        <v>0</v>
      </c>
      <c r="F3381" s="6">
        <v>-1</v>
      </c>
    </row>
    <row r="3382" spans="1:6" x14ac:dyDescent="0.25">
      <c r="A3382" s="22" t="s">
        <v>257</v>
      </c>
      <c r="B3382" s="1">
        <v>1708000</v>
      </c>
      <c r="C3382" s="1">
        <v>2739215.75</v>
      </c>
      <c r="D3382" s="1">
        <v>-1157550.75</v>
      </c>
      <c r="E3382" s="1">
        <v>1581665</v>
      </c>
      <c r="F3382" s="6">
        <v>-0.42258473068432084</v>
      </c>
    </row>
    <row r="3383" spans="1:6" x14ac:dyDescent="0.25">
      <c r="A3383" s="23" t="s">
        <v>26</v>
      </c>
      <c r="B3383" s="1">
        <v>0</v>
      </c>
      <c r="C3383" s="1">
        <v>1431215.75</v>
      </c>
      <c r="D3383" s="1">
        <v>449.25</v>
      </c>
      <c r="E3383" s="1">
        <v>1431665</v>
      </c>
      <c r="F3383" s="6">
        <v>3.1389397440602509E-4</v>
      </c>
    </row>
    <row r="3384" spans="1:6" x14ac:dyDescent="0.25">
      <c r="A3384" s="24" t="s">
        <v>353</v>
      </c>
      <c r="B3384" s="1">
        <v>0</v>
      </c>
      <c r="C3384" s="1">
        <v>89486</v>
      </c>
      <c r="D3384" s="1">
        <v>0</v>
      </c>
      <c r="E3384" s="1">
        <v>89486</v>
      </c>
      <c r="F3384" s="6">
        <v>0</v>
      </c>
    </row>
    <row r="3385" spans="1:6" x14ac:dyDescent="0.25">
      <c r="A3385" s="24" t="s">
        <v>354</v>
      </c>
      <c r="B3385" s="1">
        <v>0</v>
      </c>
      <c r="C3385" s="1">
        <v>42000</v>
      </c>
      <c r="D3385" s="1">
        <v>0</v>
      </c>
      <c r="E3385" s="1">
        <v>42000</v>
      </c>
      <c r="F3385" s="6">
        <v>0</v>
      </c>
    </row>
    <row r="3386" spans="1:6" x14ac:dyDescent="0.25">
      <c r="A3386" s="24" t="s">
        <v>355</v>
      </c>
      <c r="B3386" s="1">
        <v>0</v>
      </c>
      <c r="C3386" s="1">
        <v>572</v>
      </c>
      <c r="D3386" s="1">
        <v>449.25</v>
      </c>
      <c r="E3386" s="1">
        <v>1021.25</v>
      </c>
      <c r="F3386" s="6">
        <v>0.78540209790209792</v>
      </c>
    </row>
    <row r="3387" spans="1:6" x14ac:dyDescent="0.25">
      <c r="A3387" s="24" t="s">
        <v>356</v>
      </c>
      <c r="B3387" s="1">
        <v>0</v>
      </c>
      <c r="C3387" s="1">
        <v>1073832</v>
      </c>
      <c r="D3387" s="1">
        <v>0</v>
      </c>
      <c r="E3387" s="1">
        <v>1073832</v>
      </c>
      <c r="F3387" s="6">
        <v>0</v>
      </c>
    </row>
    <row r="3388" spans="1:6" x14ac:dyDescent="0.25">
      <c r="A3388" s="24" t="s">
        <v>357</v>
      </c>
      <c r="B3388" s="1">
        <v>0</v>
      </c>
      <c r="C3388" s="1">
        <v>135839.75</v>
      </c>
      <c r="D3388" s="1">
        <v>0</v>
      </c>
      <c r="E3388" s="1">
        <v>135839.75</v>
      </c>
      <c r="F3388" s="6">
        <v>0</v>
      </c>
    </row>
    <row r="3389" spans="1:6" x14ac:dyDescent="0.25">
      <c r="A3389" s="24" t="s">
        <v>358</v>
      </c>
      <c r="B3389" s="1">
        <v>0</v>
      </c>
      <c r="C3389" s="1">
        <v>89486</v>
      </c>
      <c r="D3389" s="1">
        <v>0</v>
      </c>
      <c r="E3389" s="1">
        <v>89486</v>
      </c>
      <c r="F3389" s="6">
        <v>0</v>
      </c>
    </row>
    <row r="3390" spans="1:6" x14ac:dyDescent="0.25">
      <c r="A3390" s="23" t="s">
        <v>27</v>
      </c>
      <c r="B3390" s="1">
        <v>1708000</v>
      </c>
      <c r="C3390" s="1">
        <v>1308000</v>
      </c>
      <c r="D3390" s="1">
        <v>-1158000</v>
      </c>
      <c r="E3390" s="1">
        <v>150000</v>
      </c>
      <c r="F3390" s="6">
        <v>-0.88532110091743121</v>
      </c>
    </row>
    <row r="3391" spans="1:6" x14ac:dyDescent="0.25">
      <c r="A3391" s="24" t="s">
        <v>275</v>
      </c>
      <c r="B3391" s="1">
        <v>5000</v>
      </c>
      <c r="C3391" s="1">
        <v>5000</v>
      </c>
      <c r="D3391" s="1">
        <v>-5000</v>
      </c>
      <c r="E3391" s="1">
        <v>0</v>
      </c>
      <c r="F3391" s="6">
        <v>-1</v>
      </c>
    </row>
    <row r="3392" spans="1:6" x14ac:dyDescent="0.25">
      <c r="A3392" s="24" t="s">
        <v>276</v>
      </c>
      <c r="B3392" s="1">
        <v>16000</v>
      </c>
      <c r="C3392" s="1">
        <v>16000</v>
      </c>
      <c r="D3392" s="1">
        <v>-16000</v>
      </c>
      <c r="E3392" s="1">
        <v>0</v>
      </c>
      <c r="F3392" s="6">
        <v>-1</v>
      </c>
    </row>
    <row r="3393" spans="1:6" x14ac:dyDescent="0.25">
      <c r="A3393" s="24" t="s">
        <v>315</v>
      </c>
      <c r="B3393" s="1">
        <v>10000</v>
      </c>
      <c r="C3393" s="1">
        <v>10000</v>
      </c>
      <c r="D3393" s="1">
        <v>-10000</v>
      </c>
      <c r="E3393" s="1">
        <v>0</v>
      </c>
      <c r="F3393" s="6">
        <v>-1</v>
      </c>
    </row>
    <row r="3394" spans="1:6" x14ac:dyDescent="0.25">
      <c r="A3394" s="24" t="s">
        <v>321</v>
      </c>
      <c r="B3394" s="1">
        <v>1430013.75</v>
      </c>
      <c r="C3394" s="1">
        <v>1030013.75</v>
      </c>
      <c r="D3394" s="1">
        <v>-880013.75</v>
      </c>
      <c r="E3394" s="1">
        <v>150000</v>
      </c>
      <c r="F3394" s="6">
        <v>-0.85437087611694507</v>
      </c>
    </row>
    <row r="3395" spans="1:6" x14ac:dyDescent="0.25">
      <c r="A3395" s="24" t="s">
        <v>403</v>
      </c>
      <c r="B3395" s="1">
        <v>21000</v>
      </c>
      <c r="C3395" s="1">
        <v>21000</v>
      </c>
      <c r="D3395" s="1">
        <v>-21000</v>
      </c>
      <c r="E3395" s="1">
        <v>0</v>
      </c>
      <c r="F3395" s="6">
        <v>-1</v>
      </c>
    </row>
    <row r="3396" spans="1:6" x14ac:dyDescent="0.25">
      <c r="A3396" s="24" t="s">
        <v>312</v>
      </c>
      <c r="B3396" s="1">
        <v>176986.25</v>
      </c>
      <c r="C3396" s="1">
        <v>176986.25</v>
      </c>
      <c r="D3396" s="1">
        <v>-176986.25</v>
      </c>
      <c r="E3396" s="1">
        <v>0</v>
      </c>
      <c r="F3396" s="6">
        <v>-1</v>
      </c>
    </row>
    <row r="3397" spans="1:6" x14ac:dyDescent="0.25">
      <c r="A3397" s="24" t="s">
        <v>316</v>
      </c>
      <c r="B3397" s="1">
        <v>16500</v>
      </c>
      <c r="C3397" s="1">
        <v>16500</v>
      </c>
      <c r="D3397" s="1">
        <v>-16500</v>
      </c>
      <c r="E3397" s="1">
        <v>0</v>
      </c>
      <c r="F3397" s="6">
        <v>-1</v>
      </c>
    </row>
    <row r="3398" spans="1:6" x14ac:dyDescent="0.25">
      <c r="A3398" s="24" t="s">
        <v>322</v>
      </c>
      <c r="B3398" s="1">
        <v>14000</v>
      </c>
      <c r="C3398" s="1">
        <v>14000</v>
      </c>
      <c r="D3398" s="1">
        <v>-14000</v>
      </c>
      <c r="E3398" s="1">
        <v>0</v>
      </c>
      <c r="F3398" s="6">
        <v>-1</v>
      </c>
    </row>
    <row r="3399" spans="1:6" x14ac:dyDescent="0.25">
      <c r="A3399" s="24" t="s">
        <v>377</v>
      </c>
      <c r="B3399" s="1">
        <v>18500</v>
      </c>
      <c r="C3399" s="1">
        <v>18500</v>
      </c>
      <c r="D3399" s="1">
        <v>-18500</v>
      </c>
      <c r="E3399" s="1">
        <v>0</v>
      </c>
      <c r="F3399" s="6">
        <v>-1</v>
      </c>
    </row>
    <row r="3400" spans="1:6" x14ac:dyDescent="0.25">
      <c r="A3400" s="22" t="s">
        <v>258</v>
      </c>
      <c r="B3400" s="1">
        <v>152760</v>
      </c>
      <c r="C3400" s="1">
        <v>152760</v>
      </c>
      <c r="D3400" s="1">
        <v>-152760</v>
      </c>
      <c r="E3400" s="1">
        <v>0</v>
      </c>
      <c r="F3400" s="6">
        <v>-1</v>
      </c>
    </row>
    <row r="3401" spans="1:6" x14ac:dyDescent="0.25">
      <c r="A3401" s="23" t="s">
        <v>27</v>
      </c>
      <c r="B3401" s="1">
        <v>152760</v>
      </c>
      <c r="C3401" s="1">
        <v>152760</v>
      </c>
      <c r="D3401" s="1">
        <v>-152760</v>
      </c>
      <c r="E3401" s="1">
        <v>0</v>
      </c>
      <c r="F3401" s="6">
        <v>-1</v>
      </c>
    </row>
    <row r="3402" spans="1:6" x14ac:dyDescent="0.25">
      <c r="A3402" s="24" t="s">
        <v>276</v>
      </c>
      <c r="B3402" s="1">
        <v>15000</v>
      </c>
      <c r="C3402" s="1">
        <v>15000</v>
      </c>
      <c r="D3402" s="1">
        <v>-15000</v>
      </c>
      <c r="E3402" s="1">
        <v>0</v>
      </c>
      <c r="F3402" s="6">
        <v>-1</v>
      </c>
    </row>
    <row r="3403" spans="1:6" x14ac:dyDescent="0.25">
      <c r="A3403" s="24" t="s">
        <v>315</v>
      </c>
      <c r="B3403" s="1">
        <v>10000</v>
      </c>
      <c r="C3403" s="1">
        <v>10000</v>
      </c>
      <c r="D3403" s="1">
        <v>-10000</v>
      </c>
      <c r="E3403" s="1">
        <v>0</v>
      </c>
      <c r="F3403" s="6">
        <v>-1</v>
      </c>
    </row>
    <row r="3404" spans="1:6" x14ac:dyDescent="0.25">
      <c r="A3404" s="24" t="s">
        <v>328</v>
      </c>
      <c r="B3404" s="1">
        <v>8600</v>
      </c>
      <c r="C3404" s="1">
        <v>8600</v>
      </c>
      <c r="D3404" s="1">
        <v>-8600</v>
      </c>
      <c r="E3404" s="1">
        <v>0</v>
      </c>
      <c r="F3404" s="6">
        <v>-1</v>
      </c>
    </row>
    <row r="3405" spans="1:6" x14ac:dyDescent="0.25">
      <c r="A3405" s="24" t="s">
        <v>316</v>
      </c>
      <c r="B3405" s="1">
        <v>86800</v>
      </c>
      <c r="C3405" s="1">
        <v>86800</v>
      </c>
      <c r="D3405" s="1">
        <v>-86800</v>
      </c>
      <c r="E3405" s="1">
        <v>0</v>
      </c>
      <c r="F3405" s="6">
        <v>-1</v>
      </c>
    </row>
    <row r="3406" spans="1:6" x14ac:dyDescent="0.25">
      <c r="A3406" s="24" t="s">
        <v>322</v>
      </c>
      <c r="B3406" s="1">
        <v>23360</v>
      </c>
      <c r="C3406" s="1">
        <v>23360</v>
      </c>
      <c r="D3406" s="1">
        <v>-23360</v>
      </c>
      <c r="E3406" s="1">
        <v>0</v>
      </c>
      <c r="F3406" s="6">
        <v>-1</v>
      </c>
    </row>
    <row r="3407" spans="1:6" x14ac:dyDescent="0.25">
      <c r="A3407" s="24" t="s">
        <v>362</v>
      </c>
      <c r="B3407" s="1">
        <v>2000</v>
      </c>
      <c r="C3407" s="1">
        <v>2000</v>
      </c>
      <c r="D3407" s="1">
        <v>-2000</v>
      </c>
      <c r="E3407" s="1">
        <v>0</v>
      </c>
      <c r="F3407" s="6">
        <v>-1</v>
      </c>
    </row>
    <row r="3408" spans="1:6" x14ac:dyDescent="0.25">
      <c r="A3408" s="24" t="s">
        <v>352</v>
      </c>
      <c r="B3408" s="1">
        <v>7000</v>
      </c>
      <c r="C3408" s="1">
        <v>7000</v>
      </c>
      <c r="D3408" s="1">
        <v>-7000</v>
      </c>
      <c r="E3408" s="1">
        <v>0</v>
      </c>
      <c r="F3408" s="6">
        <v>-1</v>
      </c>
    </row>
    <row r="3409" spans="1:6" x14ac:dyDescent="0.25">
      <c r="A3409" s="22" t="s">
        <v>259</v>
      </c>
      <c r="B3409" s="1">
        <v>2513720.1100000003</v>
      </c>
      <c r="C3409" s="1">
        <v>2513720.1100000003</v>
      </c>
      <c r="D3409" s="1">
        <v>-2373480.1100000003</v>
      </c>
      <c r="E3409" s="1">
        <v>140240</v>
      </c>
      <c r="F3409" s="6">
        <v>-0.94421017700335774</v>
      </c>
    </row>
    <row r="3410" spans="1:6" x14ac:dyDescent="0.25">
      <c r="A3410" s="23" t="s">
        <v>27</v>
      </c>
      <c r="B3410" s="1">
        <v>2397239.4500000002</v>
      </c>
      <c r="C3410" s="1">
        <v>2397239.4500000002</v>
      </c>
      <c r="D3410" s="1">
        <v>-2258999.4500000002</v>
      </c>
      <c r="E3410" s="1">
        <v>138240</v>
      </c>
      <c r="F3410" s="6">
        <v>-0.94233367050588124</v>
      </c>
    </row>
    <row r="3411" spans="1:6" x14ac:dyDescent="0.25">
      <c r="A3411" s="24" t="s">
        <v>386</v>
      </c>
      <c r="B3411" s="1">
        <v>1000</v>
      </c>
      <c r="C3411" s="1">
        <v>1000</v>
      </c>
      <c r="D3411" s="1">
        <v>-1000</v>
      </c>
      <c r="E3411" s="1">
        <v>0</v>
      </c>
      <c r="F3411" s="6">
        <v>-1</v>
      </c>
    </row>
    <row r="3412" spans="1:6" x14ac:dyDescent="0.25">
      <c r="A3412" s="24" t="s">
        <v>275</v>
      </c>
      <c r="B3412" s="1">
        <v>206770.83</v>
      </c>
      <c r="C3412" s="1">
        <v>206770.83</v>
      </c>
      <c r="D3412" s="1">
        <v>-206770.83</v>
      </c>
      <c r="E3412" s="1">
        <v>0</v>
      </c>
      <c r="F3412" s="6">
        <v>-1</v>
      </c>
    </row>
    <row r="3413" spans="1:6" x14ac:dyDescent="0.25">
      <c r="A3413" s="24" t="s">
        <v>276</v>
      </c>
      <c r="B3413" s="1">
        <v>186500</v>
      </c>
      <c r="C3413" s="1">
        <v>186500</v>
      </c>
      <c r="D3413" s="1">
        <v>-186500</v>
      </c>
      <c r="E3413" s="1">
        <v>0</v>
      </c>
      <c r="F3413" s="6">
        <v>-1</v>
      </c>
    </row>
    <row r="3414" spans="1:6" x14ac:dyDescent="0.25">
      <c r="A3414" s="24" t="s">
        <v>360</v>
      </c>
      <c r="B3414" s="1">
        <v>374273.69</v>
      </c>
      <c r="C3414" s="1">
        <v>374273.69</v>
      </c>
      <c r="D3414" s="1">
        <v>-374273.69</v>
      </c>
      <c r="E3414" s="1">
        <v>0</v>
      </c>
      <c r="F3414" s="6">
        <v>-1</v>
      </c>
    </row>
    <row r="3415" spans="1:6" x14ac:dyDescent="0.25">
      <c r="A3415" s="24" t="s">
        <v>436</v>
      </c>
      <c r="B3415" s="1">
        <v>150000</v>
      </c>
      <c r="C3415" s="1">
        <v>150000</v>
      </c>
      <c r="D3415" s="1">
        <v>-150000</v>
      </c>
      <c r="E3415" s="1">
        <v>0</v>
      </c>
      <c r="F3415" s="6">
        <v>-1</v>
      </c>
    </row>
    <row r="3416" spans="1:6" x14ac:dyDescent="0.25">
      <c r="A3416" s="24" t="s">
        <v>403</v>
      </c>
      <c r="B3416" s="1">
        <v>584209.28</v>
      </c>
      <c r="C3416" s="1">
        <v>584209.28</v>
      </c>
      <c r="D3416" s="1">
        <v>-449209.28</v>
      </c>
      <c r="E3416" s="1">
        <v>135000</v>
      </c>
      <c r="F3416" s="6">
        <v>-0.76891842594489423</v>
      </c>
    </row>
    <row r="3417" spans="1:6" x14ac:dyDescent="0.25">
      <c r="A3417" s="24" t="s">
        <v>312</v>
      </c>
      <c r="B3417" s="1">
        <v>300000</v>
      </c>
      <c r="C3417" s="1">
        <v>300000</v>
      </c>
      <c r="D3417" s="1">
        <v>-300000</v>
      </c>
      <c r="E3417" s="1">
        <v>0</v>
      </c>
      <c r="F3417" s="6">
        <v>-1</v>
      </c>
    </row>
    <row r="3418" spans="1:6" x14ac:dyDescent="0.25">
      <c r="A3418" s="24" t="s">
        <v>387</v>
      </c>
      <c r="B3418" s="1">
        <v>127680</v>
      </c>
      <c r="C3418" s="1">
        <v>127680</v>
      </c>
      <c r="D3418" s="1">
        <v>-127680</v>
      </c>
      <c r="E3418" s="1">
        <v>0</v>
      </c>
      <c r="F3418" s="6">
        <v>-1</v>
      </c>
    </row>
    <row r="3419" spans="1:6" x14ac:dyDescent="0.25">
      <c r="A3419" s="24" t="s">
        <v>352</v>
      </c>
      <c r="B3419" s="1">
        <v>463565.65</v>
      </c>
      <c r="C3419" s="1">
        <v>463565.65</v>
      </c>
      <c r="D3419" s="1">
        <v>-463565.65</v>
      </c>
      <c r="E3419" s="1">
        <v>0</v>
      </c>
      <c r="F3419" s="6">
        <v>-1</v>
      </c>
    </row>
    <row r="3420" spans="1:6" x14ac:dyDescent="0.25">
      <c r="A3420" s="24" t="s">
        <v>364</v>
      </c>
      <c r="B3420" s="1">
        <v>3240</v>
      </c>
      <c r="C3420" s="1">
        <v>3240</v>
      </c>
      <c r="D3420" s="1">
        <v>0</v>
      </c>
      <c r="E3420" s="1">
        <v>3240</v>
      </c>
      <c r="F3420" s="6">
        <v>0</v>
      </c>
    </row>
    <row r="3421" spans="1:6" x14ac:dyDescent="0.25">
      <c r="A3421" s="23" t="s">
        <v>42</v>
      </c>
      <c r="B3421" s="1">
        <v>2000</v>
      </c>
      <c r="C3421" s="1">
        <v>2000</v>
      </c>
      <c r="D3421" s="1">
        <v>0</v>
      </c>
      <c r="E3421" s="1">
        <v>2000</v>
      </c>
      <c r="F3421" s="6">
        <v>0</v>
      </c>
    </row>
    <row r="3422" spans="1:6" x14ac:dyDescent="0.25">
      <c r="A3422" s="24" t="s">
        <v>420</v>
      </c>
      <c r="B3422" s="1">
        <v>2000</v>
      </c>
      <c r="C3422" s="1">
        <v>2000</v>
      </c>
      <c r="D3422" s="1">
        <v>0</v>
      </c>
      <c r="E3422" s="1">
        <v>2000</v>
      </c>
      <c r="F3422" s="6">
        <v>0</v>
      </c>
    </row>
    <row r="3423" spans="1:6" x14ac:dyDescent="0.25">
      <c r="A3423" s="23" t="s">
        <v>28</v>
      </c>
      <c r="B3423" s="1">
        <v>114480.66</v>
      </c>
      <c r="C3423" s="1">
        <v>114480.66</v>
      </c>
      <c r="D3423" s="1">
        <v>-114480.66</v>
      </c>
      <c r="E3423" s="1">
        <v>0</v>
      </c>
      <c r="F3423" s="6">
        <v>-1</v>
      </c>
    </row>
    <row r="3424" spans="1:6" x14ac:dyDescent="0.25">
      <c r="A3424" s="24" t="s">
        <v>314</v>
      </c>
      <c r="B3424" s="1">
        <v>114480.66</v>
      </c>
      <c r="C3424" s="1">
        <v>114480.66</v>
      </c>
      <c r="D3424" s="1">
        <v>-114480.66</v>
      </c>
      <c r="E3424" s="1">
        <v>0</v>
      </c>
      <c r="F3424" s="6">
        <v>-1</v>
      </c>
    </row>
    <row r="3425" spans="1:6" x14ac:dyDescent="0.25">
      <c r="A3425" s="22" t="s">
        <v>260</v>
      </c>
      <c r="B3425" s="1">
        <v>9586500</v>
      </c>
      <c r="C3425" s="1">
        <v>7180469.6200000001</v>
      </c>
      <c r="D3425" s="1">
        <v>-5708504.7800000003</v>
      </c>
      <c r="E3425" s="1">
        <v>1471964.84</v>
      </c>
      <c r="F3425" s="6">
        <v>-0.79500437744349095</v>
      </c>
    </row>
    <row r="3426" spans="1:6" x14ac:dyDescent="0.25">
      <c r="A3426" s="23" t="s">
        <v>27</v>
      </c>
      <c r="B3426" s="1">
        <v>1938030</v>
      </c>
      <c r="C3426" s="1">
        <v>1938030</v>
      </c>
      <c r="D3426" s="1">
        <v>-1066065.1600000001</v>
      </c>
      <c r="E3426" s="1">
        <v>871964.84000000008</v>
      </c>
      <c r="F3426" s="6">
        <v>-0.55007670675892539</v>
      </c>
    </row>
    <row r="3427" spans="1:6" x14ac:dyDescent="0.25">
      <c r="A3427" s="24" t="s">
        <v>360</v>
      </c>
      <c r="B3427" s="1">
        <v>1308464.8400000001</v>
      </c>
      <c r="C3427" s="1">
        <v>1308464.8400000001</v>
      </c>
      <c r="D3427" s="1">
        <v>-680000</v>
      </c>
      <c r="E3427" s="1">
        <v>628464.84000000008</v>
      </c>
      <c r="F3427" s="6">
        <v>-0.51969298617148929</v>
      </c>
    </row>
    <row r="3428" spans="1:6" x14ac:dyDescent="0.25">
      <c r="A3428" s="24" t="s">
        <v>320</v>
      </c>
      <c r="B3428" s="1">
        <v>471065.16</v>
      </c>
      <c r="C3428" s="1">
        <v>471065.16</v>
      </c>
      <c r="D3428" s="1">
        <v>-236065.16</v>
      </c>
      <c r="E3428" s="1">
        <v>234999.99999999997</v>
      </c>
      <c r="F3428" s="6">
        <v>-0.50113058668996024</v>
      </c>
    </row>
    <row r="3429" spans="1:6" x14ac:dyDescent="0.25">
      <c r="A3429" s="24" t="s">
        <v>321</v>
      </c>
      <c r="B3429" s="1">
        <v>150000</v>
      </c>
      <c r="C3429" s="1">
        <v>150000</v>
      </c>
      <c r="D3429" s="1">
        <v>-150000</v>
      </c>
      <c r="E3429" s="1">
        <v>0</v>
      </c>
      <c r="F3429" s="6">
        <v>-1</v>
      </c>
    </row>
    <row r="3430" spans="1:6" x14ac:dyDescent="0.25">
      <c r="A3430" s="24" t="s">
        <v>313</v>
      </c>
      <c r="B3430" s="1">
        <v>8500</v>
      </c>
      <c r="C3430" s="1">
        <v>8500</v>
      </c>
      <c r="D3430" s="1">
        <v>0</v>
      </c>
      <c r="E3430" s="1">
        <v>8500</v>
      </c>
      <c r="F3430" s="6">
        <v>0</v>
      </c>
    </row>
    <row r="3431" spans="1:6" x14ac:dyDescent="0.25">
      <c r="A3431" s="23" t="s">
        <v>32</v>
      </c>
      <c r="B3431" s="1">
        <v>7648470</v>
      </c>
      <c r="C3431" s="1">
        <v>5242439.62</v>
      </c>
      <c r="D3431" s="1">
        <v>-4642439.62</v>
      </c>
      <c r="E3431" s="1">
        <v>600000</v>
      </c>
      <c r="F3431" s="6">
        <v>-0.88554946866512507</v>
      </c>
    </row>
    <row r="3432" spans="1:6" x14ac:dyDescent="0.25">
      <c r="A3432" s="24" t="s">
        <v>324</v>
      </c>
      <c r="B3432" s="1">
        <v>7648470</v>
      </c>
      <c r="C3432" s="1">
        <v>5242439.62</v>
      </c>
      <c r="D3432" s="1">
        <v>-4642439.62</v>
      </c>
      <c r="E3432" s="1">
        <v>600000</v>
      </c>
      <c r="F3432" s="6">
        <v>-0.88554946866512507</v>
      </c>
    </row>
    <row r="3433" spans="1:6" x14ac:dyDescent="0.25">
      <c r="A3433" s="22" t="s">
        <v>261</v>
      </c>
      <c r="B3433" s="1">
        <v>35000</v>
      </c>
      <c r="C3433" s="1">
        <v>35000</v>
      </c>
      <c r="D3433" s="1">
        <v>-35000</v>
      </c>
      <c r="E3433" s="1">
        <v>0</v>
      </c>
      <c r="F3433" s="6">
        <v>-1</v>
      </c>
    </row>
    <row r="3434" spans="1:6" x14ac:dyDescent="0.25">
      <c r="A3434" s="23" t="s">
        <v>27</v>
      </c>
      <c r="B3434" s="1">
        <v>35000</v>
      </c>
      <c r="C3434" s="1">
        <v>35000</v>
      </c>
      <c r="D3434" s="1">
        <v>-35000</v>
      </c>
      <c r="E3434" s="1">
        <v>0</v>
      </c>
      <c r="F3434" s="6">
        <v>-1</v>
      </c>
    </row>
    <row r="3435" spans="1:6" x14ac:dyDescent="0.25">
      <c r="A3435" s="24" t="s">
        <v>456</v>
      </c>
      <c r="B3435" s="1">
        <v>5000</v>
      </c>
      <c r="C3435" s="1">
        <v>5000</v>
      </c>
      <c r="D3435" s="1">
        <v>-5000</v>
      </c>
      <c r="E3435" s="1">
        <v>0</v>
      </c>
      <c r="F3435" s="6">
        <v>-1</v>
      </c>
    </row>
    <row r="3436" spans="1:6" x14ac:dyDescent="0.25">
      <c r="A3436" s="24" t="s">
        <v>328</v>
      </c>
      <c r="B3436" s="1">
        <v>10000</v>
      </c>
      <c r="C3436" s="1">
        <v>10000</v>
      </c>
      <c r="D3436" s="1">
        <v>-10000</v>
      </c>
      <c r="E3436" s="1">
        <v>0</v>
      </c>
      <c r="F3436" s="6">
        <v>-1</v>
      </c>
    </row>
    <row r="3437" spans="1:6" x14ac:dyDescent="0.25">
      <c r="A3437" s="24" t="s">
        <v>352</v>
      </c>
      <c r="B3437" s="1">
        <v>20000</v>
      </c>
      <c r="C3437" s="1">
        <v>20000</v>
      </c>
      <c r="D3437" s="1">
        <v>-20000</v>
      </c>
      <c r="E3437" s="1">
        <v>0</v>
      </c>
      <c r="F3437" s="6">
        <v>-1</v>
      </c>
    </row>
    <row r="3438" spans="1:6" x14ac:dyDescent="0.25">
      <c r="A3438" s="19" t="s">
        <v>113</v>
      </c>
      <c r="B3438" s="1">
        <v>2936802.2499999995</v>
      </c>
      <c r="C3438" s="1">
        <v>2950692.04</v>
      </c>
      <c r="D3438" s="1">
        <v>-105207.57999999999</v>
      </c>
      <c r="E3438" s="1">
        <v>2845484.46</v>
      </c>
      <c r="F3438" s="6">
        <v>-3.5655222088171547E-2</v>
      </c>
    </row>
    <row r="3439" spans="1:6" x14ac:dyDescent="0.25">
      <c r="A3439" s="21" t="s">
        <v>129</v>
      </c>
      <c r="B3439" s="1">
        <v>2926802.2499999995</v>
      </c>
      <c r="C3439" s="1">
        <v>2940692.04</v>
      </c>
      <c r="D3439" s="1">
        <v>-95207.579999999987</v>
      </c>
      <c r="E3439" s="1">
        <v>2845484.46</v>
      </c>
      <c r="F3439" s="6">
        <v>-3.2375909719536619E-2</v>
      </c>
    </row>
    <row r="3440" spans="1:6" x14ac:dyDescent="0.25">
      <c r="A3440" s="22" t="s">
        <v>159</v>
      </c>
      <c r="B3440" s="1">
        <v>478680</v>
      </c>
      <c r="C3440" s="1">
        <v>478680</v>
      </c>
      <c r="D3440" s="1">
        <v>0</v>
      </c>
      <c r="E3440" s="1">
        <v>478680</v>
      </c>
      <c r="F3440" s="6">
        <v>0</v>
      </c>
    </row>
    <row r="3441" spans="1:6" x14ac:dyDescent="0.25">
      <c r="A3441" s="23" t="s">
        <v>22</v>
      </c>
      <c r="B3441" s="1">
        <v>478680</v>
      </c>
      <c r="C3441" s="1">
        <v>478680</v>
      </c>
      <c r="D3441" s="1">
        <v>0</v>
      </c>
      <c r="E3441" s="1">
        <v>478680</v>
      </c>
      <c r="F3441" s="6">
        <v>0</v>
      </c>
    </row>
    <row r="3442" spans="1:6" x14ac:dyDescent="0.25">
      <c r="A3442" s="24" t="s">
        <v>329</v>
      </c>
      <c r="B3442" s="1">
        <v>14000</v>
      </c>
      <c r="C3442" s="1">
        <v>14000</v>
      </c>
      <c r="D3442" s="1">
        <v>0</v>
      </c>
      <c r="E3442" s="1">
        <v>14000</v>
      </c>
      <c r="F3442" s="6">
        <v>0</v>
      </c>
    </row>
    <row r="3443" spans="1:6" x14ac:dyDescent="0.25">
      <c r="A3443" s="24" t="s">
        <v>330</v>
      </c>
      <c r="B3443" s="1">
        <v>18000</v>
      </c>
      <c r="C3443" s="1">
        <v>18000</v>
      </c>
      <c r="D3443" s="1">
        <v>0</v>
      </c>
      <c r="E3443" s="1">
        <v>18000</v>
      </c>
      <c r="F3443" s="6">
        <v>0</v>
      </c>
    </row>
    <row r="3444" spans="1:6" x14ac:dyDescent="0.25">
      <c r="A3444" s="24" t="s">
        <v>331</v>
      </c>
      <c r="B3444" s="1">
        <v>1400</v>
      </c>
      <c r="C3444" s="1">
        <v>1400</v>
      </c>
      <c r="D3444" s="1">
        <v>0</v>
      </c>
      <c r="E3444" s="1">
        <v>1400</v>
      </c>
      <c r="F3444" s="6">
        <v>0</v>
      </c>
    </row>
    <row r="3445" spans="1:6" x14ac:dyDescent="0.25">
      <c r="A3445" s="24" t="s">
        <v>333</v>
      </c>
      <c r="B3445" s="1">
        <v>200000</v>
      </c>
      <c r="C3445" s="1">
        <v>200000</v>
      </c>
      <c r="D3445" s="1">
        <v>0</v>
      </c>
      <c r="E3445" s="1">
        <v>200000</v>
      </c>
      <c r="F3445" s="6">
        <v>0</v>
      </c>
    </row>
    <row r="3446" spans="1:6" x14ac:dyDescent="0.25">
      <c r="A3446" s="24" t="s">
        <v>334</v>
      </c>
      <c r="B3446" s="1">
        <v>180000</v>
      </c>
      <c r="C3446" s="1">
        <v>180000</v>
      </c>
      <c r="D3446" s="1">
        <v>0</v>
      </c>
      <c r="E3446" s="1">
        <v>180000</v>
      </c>
      <c r="F3446" s="6">
        <v>0</v>
      </c>
    </row>
    <row r="3447" spans="1:6" x14ac:dyDescent="0.25">
      <c r="A3447" s="24" t="s">
        <v>286</v>
      </c>
      <c r="B3447" s="1">
        <v>42180</v>
      </c>
      <c r="C3447" s="1">
        <v>42180</v>
      </c>
      <c r="D3447" s="1">
        <v>0</v>
      </c>
      <c r="E3447" s="1">
        <v>42180</v>
      </c>
      <c r="F3447" s="6">
        <v>0</v>
      </c>
    </row>
    <row r="3448" spans="1:6" x14ac:dyDescent="0.25">
      <c r="A3448" s="24" t="s">
        <v>336</v>
      </c>
      <c r="B3448" s="1">
        <v>900</v>
      </c>
      <c r="C3448" s="1">
        <v>900</v>
      </c>
      <c r="D3448" s="1">
        <v>0</v>
      </c>
      <c r="E3448" s="1">
        <v>900</v>
      </c>
      <c r="F3448" s="6">
        <v>0</v>
      </c>
    </row>
    <row r="3449" spans="1:6" x14ac:dyDescent="0.25">
      <c r="A3449" s="24" t="s">
        <v>338</v>
      </c>
      <c r="B3449" s="1">
        <v>400</v>
      </c>
      <c r="C3449" s="1">
        <v>400</v>
      </c>
      <c r="D3449" s="1">
        <v>0</v>
      </c>
      <c r="E3449" s="1">
        <v>400</v>
      </c>
      <c r="F3449" s="6">
        <v>0</v>
      </c>
    </row>
    <row r="3450" spans="1:6" x14ac:dyDescent="0.25">
      <c r="A3450" s="24" t="s">
        <v>339</v>
      </c>
      <c r="B3450" s="1">
        <v>2800</v>
      </c>
      <c r="C3450" s="1">
        <v>2800</v>
      </c>
      <c r="D3450" s="1">
        <v>0</v>
      </c>
      <c r="E3450" s="1">
        <v>2800</v>
      </c>
      <c r="F3450" s="6">
        <v>0</v>
      </c>
    </row>
    <row r="3451" spans="1:6" x14ac:dyDescent="0.25">
      <c r="A3451" s="24" t="s">
        <v>292</v>
      </c>
      <c r="B3451" s="1">
        <v>1000</v>
      </c>
      <c r="C3451" s="1">
        <v>1000</v>
      </c>
      <c r="D3451" s="1">
        <v>0</v>
      </c>
      <c r="E3451" s="1">
        <v>1000</v>
      </c>
      <c r="F3451" s="6">
        <v>0</v>
      </c>
    </row>
    <row r="3452" spans="1:6" x14ac:dyDescent="0.25">
      <c r="A3452" s="24" t="s">
        <v>293</v>
      </c>
      <c r="B3452" s="1">
        <v>18000</v>
      </c>
      <c r="C3452" s="1">
        <v>18000</v>
      </c>
      <c r="D3452" s="1">
        <v>0</v>
      </c>
      <c r="E3452" s="1">
        <v>18000</v>
      </c>
      <c r="F3452" s="6">
        <v>0</v>
      </c>
    </row>
    <row r="3453" spans="1:6" x14ac:dyDescent="0.25">
      <c r="A3453" s="22" t="s">
        <v>160</v>
      </c>
      <c r="B3453" s="1">
        <v>2448122.2500000005</v>
      </c>
      <c r="C3453" s="1">
        <v>2462012.0400000005</v>
      </c>
      <c r="D3453" s="1">
        <v>-95207.579999999987</v>
      </c>
      <c r="E3453" s="1">
        <v>2366804.46</v>
      </c>
      <c r="F3453" s="6">
        <v>-3.8670639482331674E-2</v>
      </c>
    </row>
    <row r="3454" spans="1:6" x14ac:dyDescent="0.25">
      <c r="A3454" s="23" t="s">
        <v>21</v>
      </c>
      <c r="B3454" s="1">
        <v>2448122.2500000005</v>
      </c>
      <c r="C3454" s="1">
        <v>2462012.0400000005</v>
      </c>
      <c r="D3454" s="1">
        <v>-95207.579999999987</v>
      </c>
      <c r="E3454" s="1">
        <v>2366804.46</v>
      </c>
      <c r="F3454" s="6">
        <v>-3.8670639482331674E-2</v>
      </c>
    </row>
    <row r="3455" spans="1:6" x14ac:dyDescent="0.25">
      <c r="A3455" s="24" t="s">
        <v>296</v>
      </c>
      <c r="B3455" s="1">
        <v>174228</v>
      </c>
      <c r="C3455" s="1">
        <v>174228</v>
      </c>
      <c r="D3455" s="1">
        <v>-11702.48</v>
      </c>
      <c r="E3455" s="1">
        <v>162525.51999999999</v>
      </c>
      <c r="F3455" s="6">
        <v>-6.7167619441191997E-2</v>
      </c>
    </row>
    <row r="3456" spans="1:6" x14ac:dyDescent="0.25">
      <c r="A3456" s="24" t="s">
        <v>297</v>
      </c>
      <c r="B3456" s="1">
        <v>29502.6</v>
      </c>
      <c r="C3456" s="1">
        <v>29502.6</v>
      </c>
      <c r="D3456" s="1">
        <v>0</v>
      </c>
      <c r="E3456" s="1">
        <v>29502.6</v>
      </c>
      <c r="F3456" s="6">
        <v>0</v>
      </c>
    </row>
    <row r="3457" spans="1:6" x14ac:dyDescent="0.25">
      <c r="A3457" s="24" t="s">
        <v>493</v>
      </c>
      <c r="B3457" s="1">
        <v>1646892</v>
      </c>
      <c r="C3457" s="1">
        <v>1637282.58</v>
      </c>
      <c r="D3457" s="1">
        <v>-59058.84</v>
      </c>
      <c r="E3457" s="1">
        <v>1578223.74</v>
      </c>
      <c r="F3457" s="6">
        <v>-3.6071256557313393E-2</v>
      </c>
    </row>
    <row r="3458" spans="1:6" x14ac:dyDescent="0.25">
      <c r="A3458" s="24" t="s">
        <v>298</v>
      </c>
      <c r="B3458" s="1">
        <v>154218.54999999999</v>
      </c>
      <c r="C3458" s="1">
        <v>155051.76999999999</v>
      </c>
      <c r="D3458" s="1">
        <v>0</v>
      </c>
      <c r="E3458" s="1">
        <v>155051.76999999999</v>
      </c>
      <c r="F3458" s="6">
        <v>0</v>
      </c>
    </row>
    <row r="3459" spans="1:6" x14ac:dyDescent="0.25">
      <c r="A3459" s="24" t="s">
        <v>299</v>
      </c>
      <c r="B3459" s="1">
        <v>58032.26</v>
      </c>
      <c r="C3459" s="1">
        <v>58848.020000000004</v>
      </c>
      <c r="D3459" s="1">
        <v>0</v>
      </c>
      <c r="E3459" s="1">
        <v>58848.020000000004</v>
      </c>
      <c r="F3459" s="6">
        <v>0</v>
      </c>
    </row>
    <row r="3460" spans="1:6" x14ac:dyDescent="0.25">
      <c r="A3460" s="24" t="s">
        <v>300</v>
      </c>
      <c r="B3460" s="1">
        <v>528</v>
      </c>
      <c r="C3460" s="1">
        <v>528</v>
      </c>
      <c r="D3460" s="1">
        <v>-241.06</v>
      </c>
      <c r="E3460" s="1">
        <v>286.94</v>
      </c>
      <c r="F3460" s="6">
        <v>-0.45655303030303029</v>
      </c>
    </row>
    <row r="3461" spans="1:6" x14ac:dyDescent="0.25">
      <c r="A3461" s="24" t="s">
        <v>301</v>
      </c>
      <c r="B3461" s="1">
        <v>4224</v>
      </c>
      <c r="C3461" s="1">
        <v>4224</v>
      </c>
      <c r="D3461" s="1">
        <v>-1928.46</v>
      </c>
      <c r="E3461" s="1">
        <v>2295.54</v>
      </c>
      <c r="F3461" s="6">
        <v>-0.45654829545454545</v>
      </c>
    </row>
    <row r="3462" spans="1:6" x14ac:dyDescent="0.25">
      <c r="A3462" s="24" t="s">
        <v>302</v>
      </c>
      <c r="B3462" s="1">
        <v>147.51</v>
      </c>
      <c r="C3462" s="1">
        <v>147.51</v>
      </c>
      <c r="D3462" s="1">
        <v>-2.31</v>
      </c>
      <c r="E3462" s="1">
        <v>145.19999999999999</v>
      </c>
      <c r="F3462" s="6">
        <v>-1.5659955257270694E-2</v>
      </c>
    </row>
    <row r="3463" spans="1:6" x14ac:dyDescent="0.25">
      <c r="A3463" s="24" t="s">
        <v>303</v>
      </c>
      <c r="B3463" s="1">
        <v>885.08</v>
      </c>
      <c r="C3463" s="1">
        <v>885.08</v>
      </c>
      <c r="D3463" s="1">
        <v>0</v>
      </c>
      <c r="E3463" s="1">
        <v>885.08</v>
      </c>
      <c r="F3463" s="6">
        <v>0</v>
      </c>
    </row>
    <row r="3464" spans="1:6" x14ac:dyDescent="0.25">
      <c r="A3464" s="24" t="s">
        <v>304</v>
      </c>
      <c r="B3464" s="1">
        <v>2932.17</v>
      </c>
      <c r="C3464" s="1">
        <v>2932.17</v>
      </c>
      <c r="D3464" s="1">
        <v>-1466.09</v>
      </c>
      <c r="E3464" s="1">
        <v>1466.0800000000002</v>
      </c>
      <c r="F3464" s="6">
        <v>-0.50000170522172993</v>
      </c>
    </row>
    <row r="3465" spans="1:6" x14ac:dyDescent="0.25">
      <c r="A3465" s="24" t="s">
        <v>306</v>
      </c>
      <c r="B3465" s="1">
        <v>0</v>
      </c>
      <c r="C3465" s="1">
        <v>19608</v>
      </c>
      <c r="D3465" s="1">
        <v>0</v>
      </c>
      <c r="E3465" s="1">
        <v>19608</v>
      </c>
      <c r="F3465" s="6">
        <v>0</v>
      </c>
    </row>
    <row r="3466" spans="1:6" x14ac:dyDescent="0.25">
      <c r="A3466" s="24" t="s">
        <v>307</v>
      </c>
      <c r="B3466" s="1">
        <v>1374.81</v>
      </c>
      <c r="C3466" s="1">
        <v>1374.81</v>
      </c>
      <c r="D3466" s="1">
        <v>-687.41</v>
      </c>
      <c r="E3466" s="1">
        <v>687.4</v>
      </c>
      <c r="F3466" s="6">
        <v>-0.5000036368661851</v>
      </c>
    </row>
    <row r="3467" spans="1:6" x14ac:dyDescent="0.25">
      <c r="A3467" s="24" t="s">
        <v>308</v>
      </c>
      <c r="B3467" s="1">
        <v>2749.61</v>
      </c>
      <c r="C3467" s="1">
        <v>2749.61</v>
      </c>
      <c r="D3467" s="1">
        <v>-1374.81</v>
      </c>
      <c r="E3467" s="1">
        <v>1374.8000000000002</v>
      </c>
      <c r="F3467" s="6">
        <v>-0.50000181843970593</v>
      </c>
    </row>
    <row r="3468" spans="1:6" x14ac:dyDescent="0.25">
      <c r="A3468" s="24" t="s">
        <v>309</v>
      </c>
      <c r="B3468" s="1">
        <v>209252.87</v>
      </c>
      <c r="C3468" s="1">
        <v>210661.88</v>
      </c>
      <c r="D3468" s="1">
        <v>-8042.09</v>
      </c>
      <c r="E3468" s="1">
        <v>202619.79</v>
      </c>
      <c r="F3468" s="6">
        <v>-3.8175345249933212E-2</v>
      </c>
    </row>
    <row r="3469" spans="1:6" x14ac:dyDescent="0.25">
      <c r="A3469" s="24" t="s">
        <v>310</v>
      </c>
      <c r="B3469" s="1">
        <v>154218.54999999999</v>
      </c>
      <c r="C3469" s="1">
        <v>155051.76999999999</v>
      </c>
      <c r="D3469" s="1">
        <v>-10704.03</v>
      </c>
      <c r="E3469" s="1">
        <v>144347.74</v>
      </c>
      <c r="F3469" s="6">
        <v>-6.9035200307613398E-2</v>
      </c>
    </row>
    <row r="3470" spans="1:6" x14ac:dyDescent="0.25">
      <c r="A3470" s="24" t="s">
        <v>311</v>
      </c>
      <c r="B3470" s="1">
        <v>8936.24</v>
      </c>
      <c r="C3470" s="1">
        <v>8936.24</v>
      </c>
      <c r="D3470" s="1">
        <v>0</v>
      </c>
      <c r="E3470" s="1">
        <v>8936.24</v>
      </c>
      <c r="F3470" s="6">
        <v>0</v>
      </c>
    </row>
    <row r="3471" spans="1:6" x14ac:dyDescent="0.25">
      <c r="A3471" s="21" t="s">
        <v>152</v>
      </c>
      <c r="B3471" s="1">
        <v>10000</v>
      </c>
      <c r="C3471" s="1">
        <v>10000</v>
      </c>
      <c r="D3471" s="1">
        <v>-10000</v>
      </c>
      <c r="E3471" s="1">
        <v>0</v>
      </c>
      <c r="F3471" s="6">
        <v>-1</v>
      </c>
    </row>
    <row r="3472" spans="1:6" x14ac:dyDescent="0.25">
      <c r="A3472" s="22" t="s">
        <v>253</v>
      </c>
      <c r="B3472" s="1">
        <v>10000</v>
      </c>
      <c r="C3472" s="1">
        <v>10000</v>
      </c>
      <c r="D3472" s="1">
        <v>-10000</v>
      </c>
      <c r="E3472" s="1">
        <v>0</v>
      </c>
      <c r="F3472" s="6">
        <v>-1</v>
      </c>
    </row>
    <row r="3473" spans="1:6" x14ac:dyDescent="0.25">
      <c r="A3473" s="23" t="s">
        <v>32</v>
      </c>
      <c r="B3473" s="1">
        <v>10000</v>
      </c>
      <c r="C3473" s="1">
        <v>10000</v>
      </c>
      <c r="D3473" s="1">
        <v>-10000</v>
      </c>
      <c r="E3473" s="1">
        <v>0</v>
      </c>
      <c r="F3473" s="6">
        <v>-1</v>
      </c>
    </row>
    <row r="3474" spans="1:6" x14ac:dyDescent="0.25">
      <c r="A3474" s="24" t="s">
        <v>324</v>
      </c>
      <c r="B3474" s="1">
        <v>10000</v>
      </c>
      <c r="C3474" s="1">
        <v>10000</v>
      </c>
      <c r="D3474" s="1">
        <v>-10000</v>
      </c>
      <c r="E3474" s="1">
        <v>0</v>
      </c>
      <c r="F3474" s="6">
        <v>-1</v>
      </c>
    </row>
    <row r="3475" spans="1:6" x14ac:dyDescent="0.25">
      <c r="A3475" s="19" t="s">
        <v>114</v>
      </c>
      <c r="B3475" s="1">
        <v>1327070.02</v>
      </c>
      <c r="C3475" s="1">
        <v>1340148.23</v>
      </c>
      <c r="D3475" s="1">
        <v>90087.43</v>
      </c>
      <c r="E3475" s="1">
        <v>1430235.6599999995</v>
      </c>
      <c r="F3475" s="6">
        <v>6.7221989316808645E-2</v>
      </c>
    </row>
    <row r="3476" spans="1:6" x14ac:dyDescent="0.25">
      <c r="A3476" s="21" t="s">
        <v>129</v>
      </c>
      <c r="B3476" s="1">
        <v>1316810.02</v>
      </c>
      <c r="C3476" s="1">
        <v>1329888.23</v>
      </c>
      <c r="D3476" s="1">
        <v>100347.43</v>
      </c>
      <c r="E3476" s="1">
        <v>1430235.6599999995</v>
      </c>
      <c r="F3476" s="6">
        <v>7.5455536590469718E-2</v>
      </c>
    </row>
    <row r="3477" spans="1:6" x14ac:dyDescent="0.25">
      <c r="A3477" s="22" t="s">
        <v>159</v>
      </c>
      <c r="B3477" s="1">
        <v>154377</v>
      </c>
      <c r="C3477" s="1">
        <v>154377</v>
      </c>
      <c r="D3477" s="1">
        <v>-36826.240000000005</v>
      </c>
      <c r="E3477" s="1">
        <v>117550.76</v>
      </c>
      <c r="F3477" s="6">
        <v>-0.23854745201681601</v>
      </c>
    </row>
    <row r="3478" spans="1:6" x14ac:dyDescent="0.25">
      <c r="A3478" s="23" t="s">
        <v>22</v>
      </c>
      <c r="B3478" s="1">
        <v>154377</v>
      </c>
      <c r="C3478" s="1">
        <v>154377</v>
      </c>
      <c r="D3478" s="1">
        <v>-36826.240000000005</v>
      </c>
      <c r="E3478" s="1">
        <v>117550.76</v>
      </c>
      <c r="F3478" s="6">
        <v>-0.23854745201681601</v>
      </c>
    </row>
    <row r="3479" spans="1:6" x14ac:dyDescent="0.25">
      <c r="A3479" s="24" t="s">
        <v>329</v>
      </c>
      <c r="B3479" s="1">
        <v>8000</v>
      </c>
      <c r="C3479" s="1">
        <v>8000</v>
      </c>
      <c r="D3479" s="1">
        <v>0</v>
      </c>
      <c r="E3479" s="1">
        <v>8000</v>
      </c>
      <c r="F3479" s="6">
        <v>0</v>
      </c>
    </row>
    <row r="3480" spans="1:6" x14ac:dyDescent="0.25">
      <c r="A3480" s="24" t="s">
        <v>330</v>
      </c>
      <c r="B3480" s="1">
        <v>9000</v>
      </c>
      <c r="C3480" s="1">
        <v>9000</v>
      </c>
      <c r="D3480" s="1">
        <v>0</v>
      </c>
      <c r="E3480" s="1">
        <v>9000</v>
      </c>
      <c r="F3480" s="6">
        <v>0</v>
      </c>
    </row>
    <row r="3481" spans="1:6" x14ac:dyDescent="0.25">
      <c r="A3481" s="24" t="s">
        <v>282</v>
      </c>
      <c r="B3481" s="1">
        <v>1120</v>
      </c>
      <c r="C3481" s="1">
        <v>1120</v>
      </c>
      <c r="D3481" s="1">
        <v>0</v>
      </c>
      <c r="E3481" s="1">
        <v>1120</v>
      </c>
      <c r="F3481" s="6">
        <v>0</v>
      </c>
    </row>
    <row r="3482" spans="1:6" x14ac:dyDescent="0.25">
      <c r="A3482" s="24" t="s">
        <v>333</v>
      </c>
      <c r="B3482" s="1">
        <v>60000</v>
      </c>
      <c r="C3482" s="1">
        <v>60000</v>
      </c>
      <c r="D3482" s="1">
        <v>-24526.240000000002</v>
      </c>
      <c r="E3482" s="1">
        <v>35473.759999999995</v>
      </c>
      <c r="F3482" s="6">
        <v>-0.40877066666666667</v>
      </c>
    </row>
    <row r="3483" spans="1:6" x14ac:dyDescent="0.25">
      <c r="A3483" s="24" t="s">
        <v>334</v>
      </c>
      <c r="B3483" s="1">
        <v>41000</v>
      </c>
      <c r="C3483" s="1">
        <v>41000</v>
      </c>
      <c r="D3483" s="1">
        <v>-12300</v>
      </c>
      <c r="E3483" s="1">
        <v>28700</v>
      </c>
      <c r="F3483" s="6">
        <v>-0.3</v>
      </c>
    </row>
    <row r="3484" spans="1:6" x14ac:dyDescent="0.25">
      <c r="A3484" s="24" t="s">
        <v>286</v>
      </c>
      <c r="B3484" s="1">
        <v>10000</v>
      </c>
      <c r="C3484" s="1">
        <v>10000</v>
      </c>
      <c r="D3484" s="1">
        <v>0</v>
      </c>
      <c r="E3484" s="1">
        <v>10000</v>
      </c>
      <c r="F3484" s="6">
        <v>0</v>
      </c>
    </row>
    <row r="3485" spans="1:6" x14ac:dyDescent="0.25">
      <c r="A3485" s="24" t="s">
        <v>291</v>
      </c>
      <c r="B3485" s="1">
        <v>1200</v>
      </c>
      <c r="C3485" s="1">
        <v>1200</v>
      </c>
      <c r="D3485" s="1">
        <v>0</v>
      </c>
      <c r="E3485" s="1">
        <v>1200</v>
      </c>
      <c r="F3485" s="6">
        <v>0</v>
      </c>
    </row>
    <row r="3486" spans="1:6" x14ac:dyDescent="0.25">
      <c r="A3486" s="24" t="s">
        <v>339</v>
      </c>
      <c r="B3486" s="1">
        <v>4000</v>
      </c>
      <c r="C3486" s="1">
        <v>4000</v>
      </c>
      <c r="D3486" s="1">
        <v>0</v>
      </c>
      <c r="E3486" s="1">
        <v>4000</v>
      </c>
      <c r="F3486" s="6">
        <v>0</v>
      </c>
    </row>
    <row r="3487" spans="1:6" x14ac:dyDescent="0.25">
      <c r="A3487" s="24" t="s">
        <v>292</v>
      </c>
      <c r="B3487" s="1">
        <v>2555.84</v>
      </c>
      <c r="C3487" s="1">
        <v>2555.84</v>
      </c>
      <c r="D3487" s="1">
        <v>0</v>
      </c>
      <c r="E3487" s="1">
        <v>2555.84</v>
      </c>
      <c r="F3487" s="6">
        <v>0</v>
      </c>
    </row>
    <row r="3488" spans="1:6" x14ac:dyDescent="0.25">
      <c r="A3488" s="24" t="s">
        <v>293</v>
      </c>
      <c r="B3488" s="1">
        <v>9500</v>
      </c>
      <c r="C3488" s="1">
        <v>9500</v>
      </c>
      <c r="D3488" s="1">
        <v>0</v>
      </c>
      <c r="E3488" s="1">
        <v>9500</v>
      </c>
      <c r="F3488" s="6">
        <v>0</v>
      </c>
    </row>
    <row r="3489" spans="1:6" x14ac:dyDescent="0.25">
      <c r="A3489" s="24" t="s">
        <v>429</v>
      </c>
      <c r="B3489" s="1">
        <v>1000</v>
      </c>
      <c r="C3489" s="1">
        <v>1000</v>
      </c>
      <c r="D3489" s="1">
        <v>0</v>
      </c>
      <c r="E3489" s="1">
        <v>1000</v>
      </c>
      <c r="F3489" s="6">
        <v>0</v>
      </c>
    </row>
    <row r="3490" spans="1:6" x14ac:dyDescent="0.25">
      <c r="A3490" s="24" t="s">
        <v>446</v>
      </c>
      <c r="B3490" s="1">
        <v>7001.16</v>
      </c>
      <c r="C3490" s="1">
        <v>7001.16</v>
      </c>
      <c r="D3490" s="1">
        <v>0</v>
      </c>
      <c r="E3490" s="1">
        <v>7001.16</v>
      </c>
      <c r="F3490" s="6">
        <v>0</v>
      </c>
    </row>
    <row r="3491" spans="1:6" x14ac:dyDescent="0.25">
      <c r="A3491" s="22" t="s">
        <v>160</v>
      </c>
      <c r="B3491" s="1">
        <v>1162433.02</v>
      </c>
      <c r="C3491" s="1">
        <v>1175511.23</v>
      </c>
      <c r="D3491" s="1">
        <v>137173.67000000001</v>
      </c>
      <c r="E3491" s="1">
        <v>1312684.8999999997</v>
      </c>
      <c r="F3491" s="6">
        <v>0.1166927771502447</v>
      </c>
    </row>
    <row r="3492" spans="1:6" x14ac:dyDescent="0.25">
      <c r="A3492" s="23" t="s">
        <v>21</v>
      </c>
      <c r="B3492" s="1">
        <v>1162433.02</v>
      </c>
      <c r="C3492" s="1">
        <v>1175511.23</v>
      </c>
      <c r="D3492" s="1">
        <v>137173.67000000001</v>
      </c>
      <c r="E3492" s="1">
        <v>1312684.8999999997</v>
      </c>
      <c r="F3492" s="6">
        <v>0.1166927771502447</v>
      </c>
    </row>
    <row r="3493" spans="1:6" x14ac:dyDescent="0.25">
      <c r="A3493" s="24" t="s">
        <v>296</v>
      </c>
      <c r="B3493" s="1">
        <v>70368</v>
      </c>
      <c r="C3493" s="1">
        <v>68458.62</v>
      </c>
      <c r="D3493" s="1">
        <v>13835.9</v>
      </c>
      <c r="E3493" s="1">
        <v>82294.51999999999</v>
      </c>
      <c r="F3493" s="6">
        <v>0.2021060313514938</v>
      </c>
    </row>
    <row r="3494" spans="1:6" x14ac:dyDescent="0.25">
      <c r="A3494" s="24" t="s">
        <v>297</v>
      </c>
      <c r="B3494" s="1">
        <v>6809.16</v>
      </c>
      <c r="C3494" s="1">
        <v>6809.16</v>
      </c>
      <c r="D3494" s="1">
        <v>0</v>
      </c>
      <c r="E3494" s="1">
        <v>6809.16</v>
      </c>
      <c r="F3494" s="6">
        <v>0</v>
      </c>
    </row>
    <row r="3495" spans="1:6" x14ac:dyDescent="0.25">
      <c r="A3495" s="24" t="s">
        <v>493</v>
      </c>
      <c r="B3495" s="1">
        <v>765312</v>
      </c>
      <c r="C3495" s="1">
        <v>765312</v>
      </c>
      <c r="D3495" s="1">
        <v>119231.83</v>
      </c>
      <c r="E3495" s="1">
        <v>884543.83</v>
      </c>
      <c r="F3495" s="6">
        <v>0.15579506136059543</v>
      </c>
    </row>
    <row r="3496" spans="1:6" x14ac:dyDescent="0.25">
      <c r="A3496" s="24" t="s">
        <v>298</v>
      </c>
      <c r="B3496" s="1">
        <v>70207.429999999993</v>
      </c>
      <c r="C3496" s="1">
        <v>71024.429999999993</v>
      </c>
      <c r="D3496" s="1">
        <v>0</v>
      </c>
      <c r="E3496" s="1">
        <v>71024.429999999993</v>
      </c>
      <c r="F3496" s="6">
        <v>0</v>
      </c>
    </row>
    <row r="3497" spans="1:6" x14ac:dyDescent="0.25">
      <c r="A3497" s="24" t="s">
        <v>299</v>
      </c>
      <c r="B3497" s="1">
        <v>27595.759999999998</v>
      </c>
      <c r="C3497" s="1">
        <v>29905.14</v>
      </c>
      <c r="D3497" s="1">
        <v>0</v>
      </c>
      <c r="E3497" s="1">
        <v>29905.14</v>
      </c>
      <c r="F3497" s="6">
        <v>0</v>
      </c>
    </row>
    <row r="3498" spans="1:6" x14ac:dyDescent="0.25">
      <c r="A3498" s="24" t="s">
        <v>300</v>
      </c>
      <c r="B3498" s="1">
        <v>132</v>
      </c>
      <c r="C3498" s="1">
        <v>132</v>
      </c>
      <c r="D3498" s="1">
        <v>-60.26</v>
      </c>
      <c r="E3498" s="1">
        <v>71.740000000000009</v>
      </c>
      <c r="F3498" s="6">
        <v>-0.45651515151515148</v>
      </c>
    </row>
    <row r="3499" spans="1:6" x14ac:dyDescent="0.25">
      <c r="A3499" s="24" t="s">
        <v>301</v>
      </c>
      <c r="B3499" s="1">
        <v>1056</v>
      </c>
      <c r="C3499" s="1">
        <v>1056</v>
      </c>
      <c r="D3499" s="1">
        <v>-482.11</v>
      </c>
      <c r="E3499" s="1">
        <v>573.89</v>
      </c>
      <c r="F3499" s="6">
        <v>-0.45654356060606061</v>
      </c>
    </row>
    <row r="3500" spans="1:6" x14ac:dyDescent="0.25">
      <c r="A3500" s="24" t="s">
        <v>302</v>
      </c>
      <c r="B3500" s="1">
        <v>34.049999999999997</v>
      </c>
      <c r="C3500" s="1">
        <v>34.049999999999997</v>
      </c>
      <c r="D3500" s="1">
        <v>-34.049999999999997</v>
      </c>
      <c r="E3500" s="1">
        <v>0</v>
      </c>
      <c r="F3500" s="6">
        <v>-1</v>
      </c>
    </row>
    <row r="3501" spans="1:6" x14ac:dyDescent="0.25">
      <c r="A3501" s="24" t="s">
        <v>303</v>
      </c>
      <c r="B3501" s="1">
        <v>204.27</v>
      </c>
      <c r="C3501" s="1">
        <v>204.27</v>
      </c>
      <c r="D3501" s="1">
        <v>-49.75</v>
      </c>
      <c r="E3501" s="1">
        <v>154.52000000000001</v>
      </c>
      <c r="F3501" s="6">
        <v>-0.24355020316248102</v>
      </c>
    </row>
    <row r="3502" spans="1:6" x14ac:dyDescent="0.25">
      <c r="A3502" s="24" t="s">
        <v>304</v>
      </c>
      <c r="B3502" s="1">
        <v>3932.26</v>
      </c>
      <c r="C3502" s="1">
        <v>3932.26</v>
      </c>
      <c r="D3502" s="1">
        <v>-1966.13</v>
      </c>
      <c r="E3502" s="1">
        <v>1966.13</v>
      </c>
      <c r="F3502" s="6">
        <v>-0.5</v>
      </c>
    </row>
    <row r="3503" spans="1:6" x14ac:dyDescent="0.25">
      <c r="A3503" s="24" t="s">
        <v>306</v>
      </c>
      <c r="B3503" s="1">
        <v>0</v>
      </c>
      <c r="C3503" s="1">
        <v>9804</v>
      </c>
      <c r="D3503" s="1">
        <v>0</v>
      </c>
      <c r="E3503" s="1">
        <v>9804</v>
      </c>
      <c r="F3503" s="6">
        <v>0</v>
      </c>
    </row>
    <row r="3504" spans="1:6" x14ac:dyDescent="0.25">
      <c r="A3504" s="24" t="s">
        <v>307</v>
      </c>
      <c r="B3504" s="1">
        <v>2580.37</v>
      </c>
      <c r="C3504" s="1">
        <v>2580.37</v>
      </c>
      <c r="D3504" s="1">
        <v>-1290.19</v>
      </c>
      <c r="E3504" s="1">
        <v>1290.1799999999998</v>
      </c>
      <c r="F3504" s="6">
        <v>-0.50000193770660806</v>
      </c>
    </row>
    <row r="3505" spans="1:6" x14ac:dyDescent="0.25">
      <c r="A3505" s="24" t="s">
        <v>308</v>
      </c>
      <c r="B3505" s="1">
        <v>35160.74</v>
      </c>
      <c r="C3505" s="1">
        <v>35160.74</v>
      </c>
      <c r="D3505" s="1">
        <v>-15305.37</v>
      </c>
      <c r="E3505" s="1">
        <v>19855.369999999995</v>
      </c>
      <c r="F3505" s="6">
        <v>-0.43529715244900996</v>
      </c>
    </row>
    <row r="3506" spans="1:6" x14ac:dyDescent="0.25">
      <c r="A3506" s="24" t="s">
        <v>309</v>
      </c>
      <c r="B3506" s="1">
        <v>95061.15</v>
      </c>
      <c r="C3506" s="1">
        <v>96301.36</v>
      </c>
      <c r="D3506" s="1">
        <v>15929.75</v>
      </c>
      <c r="E3506" s="1">
        <v>112231.11</v>
      </c>
      <c r="F3506" s="6">
        <v>0.16541562860586809</v>
      </c>
    </row>
    <row r="3507" spans="1:6" x14ac:dyDescent="0.25">
      <c r="A3507" s="24" t="s">
        <v>310</v>
      </c>
      <c r="B3507" s="1">
        <v>70207.429999999993</v>
      </c>
      <c r="C3507" s="1">
        <v>71024.429999999993</v>
      </c>
      <c r="D3507" s="1">
        <v>7364.05</v>
      </c>
      <c r="E3507" s="1">
        <v>78388.479999999996</v>
      </c>
      <c r="F3507" s="6">
        <v>0.10368333825417538</v>
      </c>
    </row>
    <row r="3508" spans="1:6" x14ac:dyDescent="0.25">
      <c r="A3508" s="24" t="s">
        <v>311</v>
      </c>
      <c r="B3508" s="1">
        <v>13772.4</v>
      </c>
      <c r="C3508" s="1">
        <v>13772.4</v>
      </c>
      <c r="D3508" s="1">
        <v>0</v>
      </c>
      <c r="E3508" s="1">
        <v>13772.4</v>
      </c>
      <c r="F3508" s="6">
        <v>0</v>
      </c>
    </row>
    <row r="3509" spans="1:6" x14ac:dyDescent="0.25">
      <c r="A3509" s="21" t="s">
        <v>152</v>
      </c>
      <c r="B3509" s="1">
        <v>10260</v>
      </c>
      <c r="C3509" s="1">
        <v>10260</v>
      </c>
      <c r="D3509" s="1">
        <v>-10260</v>
      </c>
      <c r="E3509" s="1">
        <v>0</v>
      </c>
      <c r="F3509" s="6">
        <v>-1</v>
      </c>
    </row>
    <row r="3510" spans="1:6" x14ac:dyDescent="0.25">
      <c r="A3510" s="22" t="s">
        <v>253</v>
      </c>
      <c r="B3510" s="1">
        <v>10260</v>
      </c>
      <c r="C3510" s="1">
        <v>10260</v>
      </c>
      <c r="D3510" s="1">
        <v>-10260</v>
      </c>
      <c r="E3510" s="1">
        <v>0</v>
      </c>
      <c r="F3510" s="6">
        <v>-1</v>
      </c>
    </row>
    <row r="3511" spans="1:6" x14ac:dyDescent="0.25">
      <c r="A3511" s="23" t="s">
        <v>27</v>
      </c>
      <c r="B3511" s="1">
        <v>10260</v>
      </c>
      <c r="C3511" s="1">
        <v>10260</v>
      </c>
      <c r="D3511" s="1">
        <v>-10260</v>
      </c>
      <c r="E3511" s="1">
        <v>0</v>
      </c>
      <c r="F3511" s="6">
        <v>-1</v>
      </c>
    </row>
    <row r="3512" spans="1:6" x14ac:dyDescent="0.25">
      <c r="A3512" s="24" t="s">
        <v>403</v>
      </c>
      <c r="B3512" s="1">
        <v>10260</v>
      </c>
      <c r="C3512" s="1">
        <v>10260</v>
      </c>
      <c r="D3512" s="1">
        <v>-10260</v>
      </c>
      <c r="E3512" s="1">
        <v>0</v>
      </c>
      <c r="F3512" s="6">
        <v>-1</v>
      </c>
    </row>
    <row r="3513" spans="1:6" x14ac:dyDescent="0.25">
      <c r="A3513" s="19" t="s">
        <v>115</v>
      </c>
      <c r="B3513" s="1">
        <v>1936464.2100000002</v>
      </c>
      <c r="C3513" s="1">
        <v>1953045.16</v>
      </c>
      <c r="D3513" s="1">
        <v>-36724.69</v>
      </c>
      <c r="E3513" s="1">
        <v>1916320.4700000002</v>
      </c>
      <c r="F3513" s="6">
        <v>-1.8803809943647182E-2</v>
      </c>
    </row>
    <row r="3514" spans="1:6" x14ac:dyDescent="0.25">
      <c r="A3514" s="21" t="s">
        <v>129</v>
      </c>
      <c r="B3514" s="1">
        <v>1906464.2100000002</v>
      </c>
      <c r="C3514" s="1">
        <v>1916045.16</v>
      </c>
      <c r="D3514" s="1">
        <v>-24724.69</v>
      </c>
      <c r="E3514" s="1">
        <v>1891320.4700000002</v>
      </c>
      <c r="F3514" s="6">
        <v>-1.2904022575334288E-2</v>
      </c>
    </row>
    <row r="3515" spans="1:6" x14ac:dyDescent="0.25">
      <c r="A3515" s="22" t="s">
        <v>159</v>
      </c>
      <c r="B3515" s="1">
        <v>357000</v>
      </c>
      <c r="C3515" s="1">
        <v>350000</v>
      </c>
      <c r="D3515" s="1">
        <v>-8500</v>
      </c>
      <c r="E3515" s="1">
        <v>341500</v>
      </c>
      <c r="F3515" s="6">
        <v>-2.4285714285714285E-2</v>
      </c>
    </row>
    <row r="3516" spans="1:6" x14ac:dyDescent="0.25">
      <c r="A3516" s="23" t="s">
        <v>22</v>
      </c>
      <c r="B3516" s="1">
        <v>356700</v>
      </c>
      <c r="C3516" s="1">
        <v>349700</v>
      </c>
      <c r="D3516" s="1">
        <v>-8500</v>
      </c>
      <c r="E3516" s="1">
        <v>341200</v>
      </c>
      <c r="F3516" s="6">
        <v>-2.4306548470117244E-2</v>
      </c>
    </row>
    <row r="3517" spans="1:6" x14ac:dyDescent="0.25">
      <c r="A3517" s="24" t="s">
        <v>329</v>
      </c>
      <c r="B3517" s="1">
        <v>10000</v>
      </c>
      <c r="C3517" s="1">
        <v>10000</v>
      </c>
      <c r="D3517" s="1">
        <v>0</v>
      </c>
      <c r="E3517" s="1">
        <v>10000</v>
      </c>
      <c r="F3517" s="6">
        <v>0</v>
      </c>
    </row>
    <row r="3518" spans="1:6" x14ac:dyDescent="0.25">
      <c r="A3518" s="24" t="s">
        <v>330</v>
      </c>
      <c r="B3518" s="1">
        <v>9000</v>
      </c>
      <c r="C3518" s="1">
        <v>9000</v>
      </c>
      <c r="D3518" s="1">
        <v>0</v>
      </c>
      <c r="E3518" s="1">
        <v>9000</v>
      </c>
      <c r="F3518" s="6">
        <v>0</v>
      </c>
    </row>
    <row r="3519" spans="1:6" x14ac:dyDescent="0.25">
      <c r="A3519" s="24" t="s">
        <v>331</v>
      </c>
      <c r="B3519" s="1">
        <v>500</v>
      </c>
      <c r="C3519" s="1">
        <v>500</v>
      </c>
      <c r="D3519" s="1">
        <v>0</v>
      </c>
      <c r="E3519" s="1">
        <v>500</v>
      </c>
      <c r="F3519" s="6">
        <v>0</v>
      </c>
    </row>
    <row r="3520" spans="1:6" x14ac:dyDescent="0.25">
      <c r="A3520" s="24" t="s">
        <v>281</v>
      </c>
      <c r="B3520" s="1">
        <v>1000</v>
      </c>
      <c r="C3520" s="1">
        <v>1000</v>
      </c>
      <c r="D3520" s="1">
        <v>0</v>
      </c>
      <c r="E3520" s="1">
        <v>1000</v>
      </c>
      <c r="F3520" s="6">
        <v>0</v>
      </c>
    </row>
    <row r="3521" spans="1:6" x14ac:dyDescent="0.25">
      <c r="A3521" s="24" t="s">
        <v>283</v>
      </c>
      <c r="B3521" s="1">
        <v>3000</v>
      </c>
      <c r="C3521" s="1">
        <v>7000</v>
      </c>
      <c r="D3521" s="1">
        <v>0</v>
      </c>
      <c r="E3521" s="1">
        <v>7000</v>
      </c>
      <c r="F3521" s="6">
        <v>0</v>
      </c>
    </row>
    <row r="3522" spans="1:6" x14ac:dyDescent="0.25">
      <c r="A3522" s="24" t="s">
        <v>475</v>
      </c>
      <c r="B3522" s="1">
        <v>3000</v>
      </c>
      <c r="C3522" s="1">
        <v>3000</v>
      </c>
      <c r="D3522" s="1">
        <v>-2000</v>
      </c>
      <c r="E3522" s="1">
        <v>1000</v>
      </c>
      <c r="F3522" s="6">
        <v>-0.66666666666666663</v>
      </c>
    </row>
    <row r="3523" spans="1:6" x14ac:dyDescent="0.25">
      <c r="A3523" s="24" t="s">
        <v>333</v>
      </c>
      <c r="B3523" s="1">
        <v>150000</v>
      </c>
      <c r="C3523" s="1">
        <v>121000</v>
      </c>
      <c r="D3523" s="1">
        <v>0</v>
      </c>
      <c r="E3523" s="1">
        <v>121000</v>
      </c>
      <c r="F3523" s="6">
        <v>0</v>
      </c>
    </row>
    <row r="3524" spans="1:6" x14ac:dyDescent="0.25">
      <c r="A3524" s="24" t="s">
        <v>334</v>
      </c>
      <c r="B3524" s="1">
        <v>120000</v>
      </c>
      <c r="C3524" s="1">
        <v>112000</v>
      </c>
      <c r="D3524" s="1">
        <v>0</v>
      </c>
      <c r="E3524" s="1">
        <v>112000</v>
      </c>
      <c r="F3524" s="6">
        <v>0</v>
      </c>
    </row>
    <row r="3525" spans="1:6" x14ac:dyDescent="0.25">
      <c r="A3525" s="24" t="s">
        <v>286</v>
      </c>
      <c r="B3525" s="1">
        <v>33700</v>
      </c>
      <c r="C3525" s="1">
        <v>46200</v>
      </c>
      <c r="D3525" s="1">
        <v>0</v>
      </c>
      <c r="E3525" s="1">
        <v>46200</v>
      </c>
      <c r="F3525" s="6">
        <v>0</v>
      </c>
    </row>
    <row r="3526" spans="1:6" x14ac:dyDescent="0.25">
      <c r="A3526" s="24" t="s">
        <v>370</v>
      </c>
      <c r="B3526" s="1">
        <v>5000</v>
      </c>
      <c r="C3526" s="1">
        <v>7000</v>
      </c>
      <c r="D3526" s="1">
        <v>0</v>
      </c>
      <c r="E3526" s="1">
        <v>7000</v>
      </c>
      <c r="F3526" s="6">
        <v>0</v>
      </c>
    </row>
    <row r="3527" spans="1:6" x14ac:dyDescent="0.25">
      <c r="A3527" s="24" t="s">
        <v>287</v>
      </c>
      <c r="B3527" s="1">
        <v>2000</v>
      </c>
      <c r="C3527" s="1">
        <v>3500</v>
      </c>
      <c r="D3527" s="1">
        <v>0</v>
      </c>
      <c r="E3527" s="1">
        <v>3500</v>
      </c>
      <c r="F3527" s="6">
        <v>0</v>
      </c>
    </row>
    <row r="3528" spans="1:6" x14ac:dyDescent="0.25">
      <c r="A3528" s="24" t="s">
        <v>336</v>
      </c>
      <c r="B3528" s="1">
        <v>600</v>
      </c>
      <c r="C3528" s="1">
        <v>600</v>
      </c>
      <c r="D3528" s="1">
        <v>0</v>
      </c>
      <c r="E3528" s="1">
        <v>600</v>
      </c>
      <c r="F3528" s="6">
        <v>0</v>
      </c>
    </row>
    <row r="3529" spans="1:6" x14ac:dyDescent="0.25">
      <c r="A3529" s="24" t="s">
        <v>401</v>
      </c>
      <c r="B3529" s="1">
        <v>0</v>
      </c>
      <c r="C3529" s="1">
        <v>4250</v>
      </c>
      <c r="D3529" s="1">
        <v>0</v>
      </c>
      <c r="E3529" s="1">
        <v>4250</v>
      </c>
      <c r="F3529" s="6">
        <v>0</v>
      </c>
    </row>
    <row r="3530" spans="1:6" x14ac:dyDescent="0.25">
      <c r="A3530" s="24" t="s">
        <v>495</v>
      </c>
      <c r="B3530" s="1">
        <v>0</v>
      </c>
      <c r="C3530" s="1">
        <v>5000</v>
      </c>
      <c r="D3530" s="1">
        <v>-2500</v>
      </c>
      <c r="E3530" s="1">
        <v>2500</v>
      </c>
      <c r="F3530" s="6">
        <v>-0.5</v>
      </c>
    </row>
    <row r="3531" spans="1:6" x14ac:dyDescent="0.25">
      <c r="A3531" s="24" t="s">
        <v>291</v>
      </c>
      <c r="B3531" s="1">
        <v>4000</v>
      </c>
      <c r="C3531" s="1">
        <v>4000</v>
      </c>
      <c r="D3531" s="1">
        <v>0</v>
      </c>
      <c r="E3531" s="1">
        <v>4000</v>
      </c>
      <c r="F3531" s="6">
        <v>0</v>
      </c>
    </row>
    <row r="3532" spans="1:6" x14ac:dyDescent="0.25">
      <c r="A3532" s="24" t="s">
        <v>371</v>
      </c>
      <c r="B3532" s="1">
        <v>500</v>
      </c>
      <c r="C3532" s="1">
        <v>500</v>
      </c>
      <c r="D3532" s="1">
        <v>-500</v>
      </c>
      <c r="E3532" s="1">
        <v>0</v>
      </c>
      <c r="F3532" s="6">
        <v>-1</v>
      </c>
    </row>
    <row r="3533" spans="1:6" x14ac:dyDescent="0.25">
      <c r="A3533" s="24" t="s">
        <v>338</v>
      </c>
      <c r="B3533" s="1">
        <v>400</v>
      </c>
      <c r="C3533" s="1">
        <v>400</v>
      </c>
      <c r="D3533" s="1">
        <v>0</v>
      </c>
      <c r="E3533" s="1">
        <v>400</v>
      </c>
      <c r="F3533" s="6">
        <v>0</v>
      </c>
    </row>
    <row r="3534" spans="1:6" x14ac:dyDescent="0.25">
      <c r="A3534" s="24" t="s">
        <v>339</v>
      </c>
      <c r="B3534" s="1">
        <v>2000</v>
      </c>
      <c r="C3534" s="1">
        <v>2000</v>
      </c>
      <c r="D3534" s="1">
        <v>0</v>
      </c>
      <c r="E3534" s="1">
        <v>2000</v>
      </c>
      <c r="F3534" s="6">
        <v>0</v>
      </c>
    </row>
    <row r="3535" spans="1:6" x14ac:dyDescent="0.25">
      <c r="A3535" s="24" t="s">
        <v>292</v>
      </c>
      <c r="B3535" s="1">
        <v>0</v>
      </c>
      <c r="C3535" s="1">
        <v>750</v>
      </c>
      <c r="D3535" s="1">
        <v>0</v>
      </c>
      <c r="E3535" s="1">
        <v>750</v>
      </c>
      <c r="F3535" s="6">
        <v>0</v>
      </c>
    </row>
    <row r="3536" spans="1:6" x14ac:dyDescent="0.25">
      <c r="A3536" s="24" t="s">
        <v>293</v>
      </c>
      <c r="B3536" s="1">
        <v>5000</v>
      </c>
      <c r="C3536" s="1">
        <v>5000</v>
      </c>
      <c r="D3536" s="1">
        <v>0</v>
      </c>
      <c r="E3536" s="1">
        <v>5000</v>
      </c>
      <c r="F3536" s="6">
        <v>0</v>
      </c>
    </row>
    <row r="3537" spans="1:6" x14ac:dyDescent="0.25">
      <c r="A3537" s="24" t="s">
        <v>342</v>
      </c>
      <c r="B3537" s="1">
        <v>2500</v>
      </c>
      <c r="C3537" s="1">
        <v>2500</v>
      </c>
      <c r="D3537" s="1">
        <v>0</v>
      </c>
      <c r="E3537" s="1">
        <v>2500</v>
      </c>
      <c r="F3537" s="6">
        <v>0</v>
      </c>
    </row>
    <row r="3538" spans="1:6" x14ac:dyDescent="0.25">
      <c r="A3538" s="24" t="s">
        <v>295</v>
      </c>
      <c r="B3538" s="1">
        <v>1000</v>
      </c>
      <c r="C3538" s="1">
        <v>1000</v>
      </c>
      <c r="D3538" s="1">
        <v>0</v>
      </c>
      <c r="E3538" s="1">
        <v>1000</v>
      </c>
      <c r="F3538" s="6">
        <v>0</v>
      </c>
    </row>
    <row r="3539" spans="1:6" x14ac:dyDescent="0.25">
      <c r="A3539" s="24" t="s">
        <v>440</v>
      </c>
      <c r="B3539" s="1">
        <v>1000</v>
      </c>
      <c r="C3539" s="1">
        <v>1000</v>
      </c>
      <c r="D3539" s="1">
        <v>-1000</v>
      </c>
      <c r="E3539" s="1">
        <v>0</v>
      </c>
      <c r="F3539" s="6">
        <v>-1</v>
      </c>
    </row>
    <row r="3540" spans="1:6" x14ac:dyDescent="0.25">
      <c r="A3540" s="24" t="s">
        <v>496</v>
      </c>
      <c r="B3540" s="1">
        <v>2500</v>
      </c>
      <c r="C3540" s="1">
        <v>2500</v>
      </c>
      <c r="D3540" s="1">
        <v>-2500</v>
      </c>
      <c r="E3540" s="1">
        <v>0</v>
      </c>
      <c r="F3540" s="6">
        <v>-1</v>
      </c>
    </row>
    <row r="3541" spans="1:6" x14ac:dyDescent="0.25">
      <c r="A3541" s="23" t="s">
        <v>24</v>
      </c>
      <c r="B3541" s="1">
        <v>300</v>
      </c>
      <c r="C3541" s="1">
        <v>300</v>
      </c>
      <c r="D3541" s="1">
        <v>0</v>
      </c>
      <c r="E3541" s="1">
        <v>300</v>
      </c>
      <c r="F3541" s="6">
        <v>0</v>
      </c>
    </row>
    <row r="3542" spans="1:6" x14ac:dyDescent="0.25">
      <c r="A3542" s="24" t="s">
        <v>343</v>
      </c>
      <c r="B3542" s="1">
        <v>300</v>
      </c>
      <c r="C3542" s="1">
        <v>300</v>
      </c>
      <c r="D3542" s="1">
        <v>0</v>
      </c>
      <c r="E3542" s="1">
        <v>300</v>
      </c>
      <c r="F3542" s="6">
        <v>0</v>
      </c>
    </row>
    <row r="3543" spans="1:6" x14ac:dyDescent="0.25">
      <c r="A3543" s="22" t="s">
        <v>160</v>
      </c>
      <c r="B3543" s="1">
        <v>1549464.2100000002</v>
      </c>
      <c r="C3543" s="1">
        <v>1566045.16</v>
      </c>
      <c r="D3543" s="1">
        <v>-16224.69</v>
      </c>
      <c r="E3543" s="1">
        <v>1549820.4700000002</v>
      </c>
      <c r="F3543" s="6">
        <v>-1.036029510157932E-2</v>
      </c>
    </row>
    <row r="3544" spans="1:6" x14ac:dyDescent="0.25">
      <c r="A3544" s="23" t="s">
        <v>21</v>
      </c>
      <c r="B3544" s="1">
        <v>1549464.2100000002</v>
      </c>
      <c r="C3544" s="1">
        <v>1566045.16</v>
      </c>
      <c r="D3544" s="1">
        <v>-16224.69</v>
      </c>
      <c r="E3544" s="1">
        <v>1549820.4700000002</v>
      </c>
      <c r="F3544" s="6">
        <v>-1.036029510157932E-2</v>
      </c>
    </row>
    <row r="3545" spans="1:6" x14ac:dyDescent="0.25">
      <c r="A3545" s="24" t="s">
        <v>296</v>
      </c>
      <c r="B3545" s="1">
        <v>120984</v>
      </c>
      <c r="C3545" s="1">
        <v>120984</v>
      </c>
      <c r="D3545" s="1">
        <v>-14891.2</v>
      </c>
      <c r="E3545" s="1">
        <v>106092.8</v>
      </c>
      <c r="F3545" s="6">
        <v>-0.12308404417113007</v>
      </c>
    </row>
    <row r="3546" spans="1:6" x14ac:dyDescent="0.25">
      <c r="A3546" s="24" t="s">
        <v>297</v>
      </c>
      <c r="B3546" s="1">
        <v>32457.72</v>
      </c>
      <c r="C3546" s="1">
        <v>32457.72</v>
      </c>
      <c r="D3546" s="1">
        <v>0</v>
      </c>
      <c r="E3546" s="1">
        <v>32457.72</v>
      </c>
      <c r="F3546" s="6">
        <v>0</v>
      </c>
    </row>
    <row r="3547" spans="1:6" x14ac:dyDescent="0.25">
      <c r="A3547" s="24" t="s">
        <v>493</v>
      </c>
      <c r="B3547" s="1">
        <v>1003428</v>
      </c>
      <c r="C3547" s="1">
        <v>995924.03</v>
      </c>
      <c r="D3547" s="1">
        <v>11165.99</v>
      </c>
      <c r="E3547" s="1">
        <v>1007090.02</v>
      </c>
      <c r="F3547" s="6">
        <v>1.12116885059998E-2</v>
      </c>
    </row>
    <row r="3548" spans="1:6" x14ac:dyDescent="0.25">
      <c r="A3548" s="24" t="s">
        <v>298</v>
      </c>
      <c r="B3548" s="1">
        <v>96405.81</v>
      </c>
      <c r="C3548" s="1">
        <v>97414.48</v>
      </c>
      <c r="D3548" s="1">
        <v>0</v>
      </c>
      <c r="E3548" s="1">
        <v>97414.48</v>
      </c>
      <c r="F3548" s="6">
        <v>0</v>
      </c>
    </row>
    <row r="3549" spans="1:6" x14ac:dyDescent="0.25">
      <c r="A3549" s="24" t="s">
        <v>299</v>
      </c>
      <c r="B3549" s="1">
        <v>40582</v>
      </c>
      <c r="C3549" s="1">
        <v>41397.760000000002</v>
      </c>
      <c r="D3549" s="1">
        <v>0</v>
      </c>
      <c r="E3549" s="1">
        <v>41397.760000000002</v>
      </c>
      <c r="F3549" s="6">
        <v>0</v>
      </c>
    </row>
    <row r="3550" spans="1:6" x14ac:dyDescent="0.25">
      <c r="A3550" s="24" t="s">
        <v>300</v>
      </c>
      <c r="B3550" s="1">
        <v>528</v>
      </c>
      <c r="C3550" s="1">
        <v>528</v>
      </c>
      <c r="D3550" s="1">
        <v>-241.06</v>
      </c>
      <c r="E3550" s="1">
        <v>286.94</v>
      </c>
      <c r="F3550" s="6">
        <v>-0.45655303030303029</v>
      </c>
    </row>
    <row r="3551" spans="1:6" x14ac:dyDescent="0.25">
      <c r="A3551" s="24" t="s">
        <v>301</v>
      </c>
      <c r="B3551" s="1">
        <v>4224</v>
      </c>
      <c r="C3551" s="1">
        <v>4224</v>
      </c>
      <c r="D3551" s="1">
        <v>-1928.46</v>
      </c>
      <c r="E3551" s="1">
        <v>2295.54</v>
      </c>
      <c r="F3551" s="6">
        <v>-0.45654829545454545</v>
      </c>
    </row>
    <row r="3552" spans="1:6" x14ac:dyDescent="0.25">
      <c r="A3552" s="24" t="s">
        <v>302</v>
      </c>
      <c r="B3552" s="1">
        <v>162.29</v>
      </c>
      <c r="C3552" s="1">
        <v>162.29</v>
      </c>
      <c r="D3552" s="1">
        <v>-162.29</v>
      </c>
      <c r="E3552" s="1">
        <v>0</v>
      </c>
      <c r="F3552" s="6">
        <v>-1</v>
      </c>
    </row>
    <row r="3553" spans="1:6" x14ac:dyDescent="0.25">
      <c r="A3553" s="24" t="s">
        <v>303</v>
      </c>
      <c r="B3553" s="1">
        <v>973.73</v>
      </c>
      <c r="C3553" s="1">
        <v>973.73</v>
      </c>
      <c r="D3553" s="1">
        <v>0</v>
      </c>
      <c r="E3553" s="1">
        <v>973.73</v>
      </c>
      <c r="F3553" s="6">
        <v>0</v>
      </c>
    </row>
    <row r="3554" spans="1:6" x14ac:dyDescent="0.25">
      <c r="A3554" s="24" t="s">
        <v>304</v>
      </c>
      <c r="B3554" s="1">
        <v>3824.9</v>
      </c>
      <c r="C3554" s="1">
        <v>3824.9</v>
      </c>
      <c r="D3554" s="1">
        <v>-1912.45</v>
      </c>
      <c r="E3554" s="1">
        <v>1912.45</v>
      </c>
      <c r="F3554" s="6">
        <v>-0.5</v>
      </c>
    </row>
    <row r="3555" spans="1:6" x14ac:dyDescent="0.25">
      <c r="A3555" s="24" t="s">
        <v>306</v>
      </c>
      <c r="B3555" s="1">
        <v>0</v>
      </c>
      <c r="C3555" s="1">
        <v>19608</v>
      </c>
      <c r="D3555" s="1">
        <v>0</v>
      </c>
      <c r="E3555" s="1">
        <v>19608</v>
      </c>
      <c r="F3555" s="6">
        <v>0</v>
      </c>
    </row>
    <row r="3556" spans="1:6" x14ac:dyDescent="0.25">
      <c r="A3556" s="24" t="s">
        <v>307</v>
      </c>
      <c r="B3556" s="1">
        <v>1616.59</v>
      </c>
      <c r="C3556" s="1">
        <v>1616.59</v>
      </c>
      <c r="D3556" s="1">
        <v>-808.3</v>
      </c>
      <c r="E3556" s="1">
        <v>808.29</v>
      </c>
      <c r="F3556" s="6">
        <v>-0.50000309293018019</v>
      </c>
    </row>
    <row r="3557" spans="1:6" x14ac:dyDescent="0.25">
      <c r="A3557" s="24" t="s">
        <v>308</v>
      </c>
      <c r="B3557" s="1">
        <v>6233.19</v>
      </c>
      <c r="C3557" s="1">
        <v>6233.19</v>
      </c>
      <c r="D3557" s="1">
        <v>-3116.6</v>
      </c>
      <c r="E3557" s="1">
        <v>3116.5899999999997</v>
      </c>
      <c r="F3557" s="6">
        <v>-0.50000080215748277</v>
      </c>
    </row>
    <row r="3558" spans="1:6" x14ac:dyDescent="0.25">
      <c r="A3558" s="24" t="s">
        <v>309</v>
      </c>
      <c r="B3558" s="1">
        <v>131130.31</v>
      </c>
      <c r="C3558" s="1">
        <v>132774.13</v>
      </c>
      <c r="D3558" s="1">
        <v>-603.54999999999995</v>
      </c>
      <c r="E3558" s="1">
        <v>132170.57999999999</v>
      </c>
      <c r="F3558" s="6">
        <v>-4.5456897363966905E-3</v>
      </c>
    </row>
    <row r="3559" spans="1:6" x14ac:dyDescent="0.25">
      <c r="A3559" s="24" t="s">
        <v>310</v>
      </c>
      <c r="B3559" s="1">
        <v>96405.81</v>
      </c>
      <c r="C3559" s="1">
        <v>97414.48</v>
      </c>
      <c r="D3559" s="1">
        <v>-3726.77</v>
      </c>
      <c r="E3559" s="1">
        <v>93687.709999999992</v>
      </c>
      <c r="F3559" s="6">
        <v>-3.8256838203109024E-2</v>
      </c>
    </row>
    <row r="3560" spans="1:6" x14ac:dyDescent="0.25">
      <c r="A3560" s="24" t="s">
        <v>311</v>
      </c>
      <c r="B3560" s="1">
        <v>10507.86</v>
      </c>
      <c r="C3560" s="1">
        <v>10507.86</v>
      </c>
      <c r="D3560" s="1">
        <v>0</v>
      </c>
      <c r="E3560" s="1">
        <v>10507.86</v>
      </c>
      <c r="F3560" s="6">
        <v>0</v>
      </c>
    </row>
    <row r="3561" spans="1:6" x14ac:dyDescent="0.25">
      <c r="A3561" s="21" t="s">
        <v>152</v>
      </c>
      <c r="B3561" s="1">
        <v>30000</v>
      </c>
      <c r="C3561" s="1">
        <v>37000</v>
      </c>
      <c r="D3561" s="1">
        <v>-12000</v>
      </c>
      <c r="E3561" s="1">
        <v>25000</v>
      </c>
      <c r="F3561" s="6">
        <v>-0.32432432432432434</v>
      </c>
    </row>
    <row r="3562" spans="1:6" x14ac:dyDescent="0.25">
      <c r="A3562" s="22" t="s">
        <v>253</v>
      </c>
      <c r="B3562" s="1">
        <v>30000</v>
      </c>
      <c r="C3562" s="1">
        <v>37000</v>
      </c>
      <c r="D3562" s="1">
        <v>-12000</v>
      </c>
      <c r="E3562" s="1">
        <v>25000</v>
      </c>
      <c r="F3562" s="6">
        <v>-0.32432432432432434</v>
      </c>
    </row>
    <row r="3563" spans="1:6" x14ac:dyDescent="0.25">
      <c r="A3563" s="23" t="s">
        <v>27</v>
      </c>
      <c r="B3563" s="1">
        <v>30000</v>
      </c>
      <c r="C3563" s="1">
        <v>30000</v>
      </c>
      <c r="D3563" s="1">
        <v>-12000</v>
      </c>
      <c r="E3563" s="1">
        <v>18000</v>
      </c>
      <c r="F3563" s="6">
        <v>-0.4</v>
      </c>
    </row>
    <row r="3564" spans="1:6" x14ac:dyDescent="0.25">
      <c r="A3564" s="24" t="s">
        <v>403</v>
      </c>
      <c r="B3564" s="1">
        <v>30000</v>
      </c>
      <c r="C3564" s="1">
        <v>30000</v>
      </c>
      <c r="D3564" s="1">
        <v>-12000</v>
      </c>
      <c r="E3564" s="1">
        <v>18000</v>
      </c>
      <c r="F3564" s="6">
        <v>-0.4</v>
      </c>
    </row>
    <row r="3565" spans="1:6" x14ac:dyDescent="0.25">
      <c r="A3565" s="23" t="s">
        <v>28</v>
      </c>
      <c r="B3565" s="1">
        <v>0</v>
      </c>
      <c r="C3565" s="1">
        <v>7000</v>
      </c>
      <c r="D3565" s="1">
        <v>0</v>
      </c>
      <c r="E3565" s="1">
        <v>7000</v>
      </c>
      <c r="F3565" s="6">
        <v>0</v>
      </c>
    </row>
    <row r="3566" spans="1:6" x14ac:dyDescent="0.25">
      <c r="A3566" s="24" t="s">
        <v>314</v>
      </c>
      <c r="B3566" s="1">
        <v>0</v>
      </c>
      <c r="C3566" s="1">
        <v>7000</v>
      </c>
      <c r="D3566" s="1">
        <v>0</v>
      </c>
      <c r="E3566" s="1">
        <v>7000</v>
      </c>
      <c r="F3566" s="6">
        <v>0</v>
      </c>
    </row>
    <row r="3567" spans="1:6" x14ac:dyDescent="0.25">
      <c r="A3567" s="19" t="s">
        <v>116</v>
      </c>
      <c r="B3567" s="1">
        <v>1310763.5200000005</v>
      </c>
      <c r="C3567" s="1">
        <v>1328790.6400000001</v>
      </c>
      <c r="D3567" s="1">
        <v>-43052.17</v>
      </c>
      <c r="E3567" s="1">
        <v>1285738.4700000002</v>
      </c>
      <c r="F3567" s="6">
        <v>-3.2399513289768506E-2</v>
      </c>
    </row>
    <row r="3568" spans="1:6" x14ac:dyDescent="0.25">
      <c r="A3568" s="21" t="s">
        <v>129</v>
      </c>
      <c r="B3568" s="1">
        <v>1295763.5200000005</v>
      </c>
      <c r="C3568" s="1">
        <v>1313790.6400000001</v>
      </c>
      <c r="D3568" s="1">
        <v>-28052.17</v>
      </c>
      <c r="E3568" s="1">
        <v>1285738.4700000002</v>
      </c>
      <c r="F3568" s="6">
        <v>-2.1352085443385408E-2</v>
      </c>
    </row>
    <row r="3569" spans="1:6" x14ac:dyDescent="0.25">
      <c r="A3569" s="22" t="s">
        <v>159</v>
      </c>
      <c r="B3569" s="1">
        <v>235950</v>
      </c>
      <c r="C3569" s="1">
        <v>235950</v>
      </c>
      <c r="D3569" s="1">
        <v>-14998.45</v>
      </c>
      <c r="E3569" s="1">
        <v>220951.55</v>
      </c>
      <c r="F3569" s="6">
        <v>-6.3566221657130745E-2</v>
      </c>
    </row>
    <row r="3570" spans="1:6" x14ac:dyDescent="0.25">
      <c r="A3570" s="23" t="s">
        <v>22</v>
      </c>
      <c r="B3570" s="1">
        <v>229350</v>
      </c>
      <c r="C3570" s="1">
        <v>229350</v>
      </c>
      <c r="D3570" s="1">
        <v>-8398.4500000000007</v>
      </c>
      <c r="E3570" s="1">
        <v>220951.55</v>
      </c>
      <c r="F3570" s="6">
        <v>-3.6618487028558973E-2</v>
      </c>
    </row>
    <row r="3571" spans="1:6" x14ac:dyDescent="0.25">
      <c r="A3571" s="24" t="s">
        <v>329</v>
      </c>
      <c r="B3571" s="1">
        <v>5600</v>
      </c>
      <c r="C3571" s="1">
        <v>5600</v>
      </c>
      <c r="D3571" s="1">
        <v>0</v>
      </c>
      <c r="E3571" s="1">
        <v>5600</v>
      </c>
      <c r="F3571" s="6">
        <v>0</v>
      </c>
    </row>
    <row r="3572" spans="1:6" x14ac:dyDescent="0.25">
      <c r="A3572" s="24" t="s">
        <v>330</v>
      </c>
      <c r="B3572" s="1">
        <v>6600</v>
      </c>
      <c r="C3572" s="1">
        <v>6600</v>
      </c>
      <c r="D3572" s="1">
        <v>0</v>
      </c>
      <c r="E3572" s="1">
        <v>6600</v>
      </c>
      <c r="F3572" s="6">
        <v>0</v>
      </c>
    </row>
    <row r="3573" spans="1:6" x14ac:dyDescent="0.25">
      <c r="A3573" s="24" t="s">
        <v>331</v>
      </c>
      <c r="B3573" s="1">
        <v>500</v>
      </c>
      <c r="C3573" s="1">
        <v>500</v>
      </c>
      <c r="D3573" s="1">
        <v>0</v>
      </c>
      <c r="E3573" s="1">
        <v>500</v>
      </c>
      <c r="F3573" s="6">
        <v>0</v>
      </c>
    </row>
    <row r="3574" spans="1:6" x14ac:dyDescent="0.25">
      <c r="A3574" s="24" t="s">
        <v>283</v>
      </c>
      <c r="B3574" s="1">
        <v>1500</v>
      </c>
      <c r="C3574" s="1">
        <v>1500</v>
      </c>
      <c r="D3574" s="1">
        <v>-1500</v>
      </c>
      <c r="E3574" s="1">
        <v>0</v>
      </c>
      <c r="F3574" s="6">
        <v>-1</v>
      </c>
    </row>
    <row r="3575" spans="1:6" x14ac:dyDescent="0.25">
      <c r="A3575" s="24" t="s">
        <v>333</v>
      </c>
      <c r="B3575" s="1">
        <v>108305</v>
      </c>
      <c r="C3575" s="1">
        <v>108305</v>
      </c>
      <c r="D3575" s="1">
        <v>0</v>
      </c>
      <c r="E3575" s="1">
        <v>108305</v>
      </c>
      <c r="F3575" s="6">
        <v>0</v>
      </c>
    </row>
    <row r="3576" spans="1:6" x14ac:dyDescent="0.25">
      <c r="A3576" s="24" t="s">
        <v>334</v>
      </c>
      <c r="B3576" s="1">
        <v>69000</v>
      </c>
      <c r="C3576" s="1">
        <v>69000</v>
      </c>
      <c r="D3576" s="1">
        <v>-1898.45</v>
      </c>
      <c r="E3576" s="1">
        <v>67101.55</v>
      </c>
      <c r="F3576" s="6">
        <v>-2.7513768115942031E-2</v>
      </c>
    </row>
    <row r="3577" spans="1:6" x14ac:dyDescent="0.25">
      <c r="A3577" s="24" t="s">
        <v>286</v>
      </c>
      <c r="B3577" s="1">
        <v>13345</v>
      </c>
      <c r="C3577" s="1">
        <v>13345</v>
      </c>
      <c r="D3577" s="1">
        <v>0</v>
      </c>
      <c r="E3577" s="1">
        <v>13345</v>
      </c>
      <c r="F3577" s="6">
        <v>0</v>
      </c>
    </row>
    <row r="3578" spans="1:6" x14ac:dyDescent="0.25">
      <c r="A3578" s="24" t="s">
        <v>287</v>
      </c>
      <c r="B3578" s="1">
        <v>1000</v>
      </c>
      <c r="C3578" s="1">
        <v>1000</v>
      </c>
      <c r="D3578" s="1">
        <v>0</v>
      </c>
      <c r="E3578" s="1">
        <v>1000</v>
      </c>
      <c r="F3578" s="6">
        <v>0</v>
      </c>
    </row>
    <row r="3579" spans="1:6" x14ac:dyDescent="0.25">
      <c r="A3579" s="24" t="s">
        <v>291</v>
      </c>
      <c r="B3579" s="1">
        <v>3000</v>
      </c>
      <c r="C3579" s="1">
        <v>3000</v>
      </c>
      <c r="D3579" s="1">
        <v>-3000</v>
      </c>
      <c r="E3579" s="1">
        <v>0</v>
      </c>
      <c r="F3579" s="6">
        <v>-1</v>
      </c>
    </row>
    <row r="3580" spans="1:6" x14ac:dyDescent="0.25">
      <c r="A3580" s="24" t="s">
        <v>339</v>
      </c>
      <c r="B3580" s="1">
        <v>3000</v>
      </c>
      <c r="C3580" s="1">
        <v>3000</v>
      </c>
      <c r="D3580" s="1">
        <v>0</v>
      </c>
      <c r="E3580" s="1">
        <v>3000</v>
      </c>
      <c r="F3580" s="6">
        <v>0</v>
      </c>
    </row>
    <row r="3581" spans="1:6" x14ac:dyDescent="0.25">
      <c r="A3581" s="24" t="s">
        <v>292</v>
      </c>
      <c r="B3581" s="1">
        <v>2000</v>
      </c>
      <c r="C3581" s="1">
        <v>2000</v>
      </c>
      <c r="D3581" s="1">
        <v>0</v>
      </c>
      <c r="E3581" s="1">
        <v>2000</v>
      </c>
      <c r="F3581" s="6">
        <v>0</v>
      </c>
    </row>
    <row r="3582" spans="1:6" x14ac:dyDescent="0.25">
      <c r="A3582" s="24" t="s">
        <v>293</v>
      </c>
      <c r="B3582" s="1">
        <v>8000</v>
      </c>
      <c r="C3582" s="1">
        <v>8000</v>
      </c>
      <c r="D3582" s="1">
        <v>0</v>
      </c>
      <c r="E3582" s="1">
        <v>8000</v>
      </c>
      <c r="F3582" s="6">
        <v>0</v>
      </c>
    </row>
    <row r="3583" spans="1:6" x14ac:dyDescent="0.25">
      <c r="A3583" s="24" t="s">
        <v>429</v>
      </c>
      <c r="B3583" s="1">
        <v>2000</v>
      </c>
      <c r="C3583" s="1">
        <v>2000</v>
      </c>
      <c r="D3583" s="1">
        <v>-2000</v>
      </c>
      <c r="E3583" s="1">
        <v>0</v>
      </c>
      <c r="F3583" s="6">
        <v>-1</v>
      </c>
    </row>
    <row r="3584" spans="1:6" x14ac:dyDescent="0.25">
      <c r="A3584" s="24" t="s">
        <v>446</v>
      </c>
      <c r="B3584" s="1">
        <v>1500</v>
      </c>
      <c r="C3584" s="1">
        <v>1500</v>
      </c>
      <c r="D3584" s="1">
        <v>0</v>
      </c>
      <c r="E3584" s="1">
        <v>1500</v>
      </c>
      <c r="F3584" s="6">
        <v>0</v>
      </c>
    </row>
    <row r="3585" spans="1:6" x14ac:dyDescent="0.25">
      <c r="A3585" s="24" t="s">
        <v>373</v>
      </c>
      <c r="B3585" s="1">
        <v>4000</v>
      </c>
      <c r="C3585" s="1">
        <v>4000</v>
      </c>
      <c r="D3585" s="1">
        <v>0</v>
      </c>
      <c r="E3585" s="1">
        <v>4000</v>
      </c>
      <c r="F3585" s="6">
        <v>0</v>
      </c>
    </row>
    <row r="3586" spans="1:6" x14ac:dyDescent="0.25">
      <c r="A3586" s="23" t="s">
        <v>27</v>
      </c>
      <c r="B3586" s="1">
        <v>6600</v>
      </c>
      <c r="C3586" s="1">
        <v>6600</v>
      </c>
      <c r="D3586" s="1">
        <v>-6600</v>
      </c>
      <c r="E3586" s="1">
        <v>0</v>
      </c>
      <c r="F3586" s="6">
        <v>-1</v>
      </c>
    </row>
    <row r="3587" spans="1:6" x14ac:dyDescent="0.25">
      <c r="A3587" s="24" t="s">
        <v>360</v>
      </c>
      <c r="B3587" s="1">
        <v>6600</v>
      </c>
      <c r="C3587" s="1">
        <v>6600</v>
      </c>
      <c r="D3587" s="1">
        <v>-6600</v>
      </c>
      <c r="E3587" s="1">
        <v>0</v>
      </c>
      <c r="F3587" s="6">
        <v>-1</v>
      </c>
    </row>
    <row r="3588" spans="1:6" x14ac:dyDescent="0.25">
      <c r="A3588" s="22" t="s">
        <v>160</v>
      </c>
      <c r="B3588" s="1">
        <v>1059813.5200000003</v>
      </c>
      <c r="C3588" s="1">
        <v>1077840.6399999999</v>
      </c>
      <c r="D3588" s="1">
        <v>-13053.720000000001</v>
      </c>
      <c r="E3588" s="1">
        <v>1064786.9200000002</v>
      </c>
      <c r="F3588" s="6">
        <v>-1.2110992586065412E-2</v>
      </c>
    </row>
    <row r="3589" spans="1:6" x14ac:dyDescent="0.25">
      <c r="A3589" s="23" t="s">
        <v>21</v>
      </c>
      <c r="B3589" s="1">
        <v>1059813.5200000003</v>
      </c>
      <c r="C3589" s="1">
        <v>1077840.6399999999</v>
      </c>
      <c r="D3589" s="1">
        <v>-13053.720000000001</v>
      </c>
      <c r="E3589" s="1">
        <v>1064786.9200000002</v>
      </c>
      <c r="F3589" s="6">
        <v>-1.2110992586065412E-2</v>
      </c>
    </row>
    <row r="3590" spans="1:6" x14ac:dyDescent="0.25">
      <c r="A3590" s="24" t="s">
        <v>296</v>
      </c>
      <c r="B3590" s="1">
        <v>118740</v>
      </c>
      <c r="C3590" s="1">
        <v>112657.62</v>
      </c>
      <c r="D3590" s="1">
        <v>-2233.02</v>
      </c>
      <c r="E3590" s="1">
        <v>110424.59999999999</v>
      </c>
      <c r="F3590" s="6">
        <v>-1.9821295709957304E-2</v>
      </c>
    </row>
    <row r="3591" spans="1:6" x14ac:dyDescent="0.25">
      <c r="A3591" s="24" t="s">
        <v>297</v>
      </c>
      <c r="B3591" s="1">
        <v>13618.32</v>
      </c>
      <c r="C3591" s="1">
        <v>13618.32</v>
      </c>
      <c r="D3591" s="1">
        <v>0</v>
      </c>
      <c r="E3591" s="1">
        <v>13618.32</v>
      </c>
      <c r="F3591" s="6">
        <v>0</v>
      </c>
    </row>
    <row r="3592" spans="1:6" x14ac:dyDescent="0.25">
      <c r="A3592" s="24" t="s">
        <v>493</v>
      </c>
      <c r="B3592" s="1">
        <v>662100</v>
      </c>
      <c r="C3592" s="1">
        <v>662100</v>
      </c>
      <c r="D3592" s="1">
        <v>-4112.6000000000004</v>
      </c>
      <c r="E3592" s="1">
        <v>657987.4</v>
      </c>
      <c r="F3592" s="6">
        <v>-6.2114484216885674E-3</v>
      </c>
    </row>
    <row r="3593" spans="1:6" x14ac:dyDescent="0.25">
      <c r="A3593" s="24" t="s">
        <v>298</v>
      </c>
      <c r="B3593" s="1">
        <v>66204.86</v>
      </c>
      <c r="C3593" s="1">
        <v>67331.97</v>
      </c>
      <c r="D3593" s="1">
        <v>0</v>
      </c>
      <c r="E3593" s="1">
        <v>67331.97</v>
      </c>
      <c r="F3593" s="6">
        <v>0</v>
      </c>
    </row>
    <row r="3594" spans="1:6" x14ac:dyDescent="0.25">
      <c r="A3594" s="24" t="s">
        <v>299</v>
      </c>
      <c r="B3594" s="1">
        <v>26784.12</v>
      </c>
      <c r="C3594" s="1">
        <v>27320.46</v>
      </c>
      <c r="D3594" s="1">
        <v>0</v>
      </c>
      <c r="E3594" s="1">
        <v>27320.46</v>
      </c>
      <c r="F3594" s="6">
        <v>0</v>
      </c>
    </row>
    <row r="3595" spans="1:6" x14ac:dyDescent="0.25">
      <c r="A3595" s="24" t="s">
        <v>300</v>
      </c>
      <c r="B3595" s="1">
        <v>264</v>
      </c>
      <c r="C3595" s="1">
        <v>264</v>
      </c>
      <c r="D3595" s="1">
        <v>-120.53</v>
      </c>
      <c r="E3595" s="1">
        <v>143.47</v>
      </c>
      <c r="F3595" s="6">
        <v>-0.45655303030303029</v>
      </c>
    </row>
    <row r="3596" spans="1:6" x14ac:dyDescent="0.25">
      <c r="A3596" s="24" t="s">
        <v>301</v>
      </c>
      <c r="B3596" s="1">
        <v>2112</v>
      </c>
      <c r="C3596" s="1">
        <v>2112</v>
      </c>
      <c r="D3596" s="1">
        <v>-964.23</v>
      </c>
      <c r="E3596" s="1">
        <v>1147.77</v>
      </c>
      <c r="F3596" s="6">
        <v>-0.45654829545454545</v>
      </c>
    </row>
    <row r="3597" spans="1:6" x14ac:dyDescent="0.25">
      <c r="A3597" s="24" t="s">
        <v>302</v>
      </c>
      <c r="B3597" s="1">
        <v>68.09</v>
      </c>
      <c r="C3597" s="1">
        <v>68.09</v>
      </c>
      <c r="D3597" s="1">
        <v>-68.09</v>
      </c>
      <c r="E3597" s="1">
        <v>0</v>
      </c>
      <c r="F3597" s="6">
        <v>-1</v>
      </c>
    </row>
    <row r="3598" spans="1:6" x14ac:dyDescent="0.25">
      <c r="A3598" s="24" t="s">
        <v>303</v>
      </c>
      <c r="B3598" s="1">
        <v>408.55</v>
      </c>
      <c r="C3598" s="1">
        <v>408.55</v>
      </c>
      <c r="D3598" s="1">
        <v>-99.52</v>
      </c>
      <c r="E3598" s="1">
        <v>309.03000000000003</v>
      </c>
      <c r="F3598" s="6">
        <v>-0.24359319544731364</v>
      </c>
    </row>
    <row r="3599" spans="1:6" x14ac:dyDescent="0.25">
      <c r="A3599" s="24" t="s">
        <v>304</v>
      </c>
      <c r="B3599" s="1">
        <v>1556.93</v>
      </c>
      <c r="C3599" s="1">
        <v>1556.93</v>
      </c>
      <c r="D3599" s="1">
        <v>-778.47</v>
      </c>
      <c r="E3599" s="1">
        <v>778.46</v>
      </c>
      <c r="F3599" s="6">
        <v>-0.50000321144817039</v>
      </c>
    </row>
    <row r="3600" spans="1:6" x14ac:dyDescent="0.25">
      <c r="A3600" s="24" t="s">
        <v>306</v>
      </c>
      <c r="B3600" s="1">
        <v>0</v>
      </c>
      <c r="C3600" s="1">
        <v>19608</v>
      </c>
      <c r="D3600" s="1">
        <v>0</v>
      </c>
      <c r="E3600" s="1">
        <v>19608</v>
      </c>
      <c r="F3600" s="6">
        <v>0</v>
      </c>
    </row>
    <row r="3601" spans="1:6" x14ac:dyDescent="0.25">
      <c r="A3601" s="24" t="s">
        <v>307</v>
      </c>
      <c r="B3601" s="1">
        <v>973.94</v>
      </c>
      <c r="C3601" s="1">
        <v>973.94</v>
      </c>
      <c r="D3601" s="1">
        <v>0</v>
      </c>
      <c r="E3601" s="1">
        <v>973.94</v>
      </c>
      <c r="F3601" s="6">
        <v>0</v>
      </c>
    </row>
    <row r="3602" spans="1:6" x14ac:dyDescent="0.25">
      <c r="A3602" s="24" t="s">
        <v>308</v>
      </c>
      <c r="B3602" s="1">
        <v>3947.87</v>
      </c>
      <c r="C3602" s="1">
        <v>3947.87</v>
      </c>
      <c r="D3602" s="1">
        <v>-1973.94</v>
      </c>
      <c r="E3602" s="1">
        <v>1973.9299999999998</v>
      </c>
      <c r="F3602" s="6">
        <v>-0.50000126650573606</v>
      </c>
    </row>
    <row r="3603" spans="1:6" x14ac:dyDescent="0.25">
      <c r="A3603" s="24" t="s">
        <v>309</v>
      </c>
      <c r="B3603" s="1">
        <v>90499.39</v>
      </c>
      <c r="C3603" s="1">
        <v>92210.33</v>
      </c>
      <c r="D3603" s="1">
        <v>-725.71</v>
      </c>
      <c r="E3603" s="1">
        <v>91484.62</v>
      </c>
      <c r="F3603" s="6">
        <v>-7.8701594495974581E-3</v>
      </c>
    </row>
    <row r="3604" spans="1:6" x14ac:dyDescent="0.25">
      <c r="A3604" s="24" t="s">
        <v>310</v>
      </c>
      <c r="B3604" s="1">
        <v>66204.86</v>
      </c>
      <c r="C3604" s="1">
        <v>67331.97</v>
      </c>
      <c r="D3604" s="1">
        <v>-1977.61</v>
      </c>
      <c r="E3604" s="1">
        <v>65354.36</v>
      </c>
      <c r="F3604" s="6">
        <v>-2.9371040235418627E-2</v>
      </c>
    </row>
    <row r="3605" spans="1:6" x14ac:dyDescent="0.25">
      <c r="A3605" s="24" t="s">
        <v>311</v>
      </c>
      <c r="B3605" s="1">
        <v>6330.59</v>
      </c>
      <c r="C3605" s="1">
        <v>6330.59</v>
      </c>
      <c r="D3605" s="1">
        <v>0</v>
      </c>
      <c r="E3605" s="1">
        <v>6330.59</v>
      </c>
      <c r="F3605" s="6">
        <v>0</v>
      </c>
    </row>
    <row r="3606" spans="1:6" x14ac:dyDescent="0.25">
      <c r="A3606" s="21" t="s">
        <v>152</v>
      </c>
      <c r="B3606" s="1">
        <v>15000</v>
      </c>
      <c r="C3606" s="1">
        <v>15000</v>
      </c>
      <c r="D3606" s="1">
        <v>-15000</v>
      </c>
      <c r="E3606" s="1">
        <v>0</v>
      </c>
      <c r="F3606" s="6">
        <v>-1</v>
      </c>
    </row>
    <row r="3607" spans="1:6" x14ac:dyDescent="0.25">
      <c r="A3607" s="22" t="s">
        <v>253</v>
      </c>
      <c r="B3607" s="1">
        <v>15000</v>
      </c>
      <c r="C3607" s="1">
        <v>15000</v>
      </c>
      <c r="D3607" s="1">
        <v>-15000</v>
      </c>
      <c r="E3607" s="1">
        <v>0</v>
      </c>
      <c r="F3607" s="6">
        <v>-1</v>
      </c>
    </row>
    <row r="3608" spans="1:6" x14ac:dyDescent="0.25">
      <c r="A3608" s="23" t="s">
        <v>27</v>
      </c>
      <c r="B3608" s="1">
        <v>8960</v>
      </c>
      <c r="C3608" s="1">
        <v>8960</v>
      </c>
      <c r="D3608" s="1">
        <v>-8960</v>
      </c>
      <c r="E3608" s="1">
        <v>0</v>
      </c>
      <c r="F3608" s="6">
        <v>-1</v>
      </c>
    </row>
    <row r="3609" spans="1:6" x14ac:dyDescent="0.25">
      <c r="A3609" s="24" t="s">
        <v>318</v>
      </c>
      <c r="B3609" s="1">
        <v>800</v>
      </c>
      <c r="C3609" s="1">
        <v>800</v>
      </c>
      <c r="D3609" s="1">
        <v>-800</v>
      </c>
      <c r="E3609" s="1">
        <v>0</v>
      </c>
      <c r="F3609" s="6">
        <v>-1</v>
      </c>
    </row>
    <row r="3610" spans="1:6" x14ac:dyDescent="0.25">
      <c r="A3610" s="24" t="s">
        <v>316</v>
      </c>
      <c r="B3610" s="1">
        <v>6475</v>
      </c>
      <c r="C3610" s="1">
        <v>6475</v>
      </c>
      <c r="D3610" s="1">
        <v>-6475</v>
      </c>
      <c r="E3610" s="1">
        <v>0</v>
      </c>
      <c r="F3610" s="6">
        <v>-1</v>
      </c>
    </row>
    <row r="3611" spans="1:6" x14ac:dyDescent="0.25">
      <c r="A3611" s="24" t="s">
        <v>408</v>
      </c>
      <c r="B3611" s="1">
        <v>425</v>
      </c>
      <c r="C3611" s="1">
        <v>425</v>
      </c>
      <c r="D3611" s="1">
        <v>-425</v>
      </c>
      <c r="E3611" s="1">
        <v>0</v>
      </c>
      <c r="F3611" s="6">
        <v>-1</v>
      </c>
    </row>
    <row r="3612" spans="1:6" x14ac:dyDescent="0.25">
      <c r="A3612" s="24" t="s">
        <v>394</v>
      </c>
      <c r="B3612" s="1">
        <v>1260</v>
      </c>
      <c r="C3612" s="1">
        <v>1260</v>
      </c>
      <c r="D3612" s="1">
        <v>-1260</v>
      </c>
      <c r="E3612" s="1">
        <v>0</v>
      </c>
      <c r="F3612" s="6">
        <v>-1</v>
      </c>
    </row>
    <row r="3613" spans="1:6" x14ac:dyDescent="0.25">
      <c r="A3613" s="23" t="s">
        <v>28</v>
      </c>
      <c r="B3613" s="1">
        <v>6040</v>
      </c>
      <c r="C3613" s="1">
        <v>6040</v>
      </c>
      <c r="D3613" s="1">
        <v>-6040</v>
      </c>
      <c r="E3613" s="1">
        <v>0</v>
      </c>
      <c r="F3613" s="6">
        <v>-1</v>
      </c>
    </row>
    <row r="3614" spans="1:6" x14ac:dyDescent="0.25">
      <c r="A3614" s="24" t="s">
        <v>325</v>
      </c>
      <c r="B3614" s="1">
        <v>6040</v>
      </c>
      <c r="C3614" s="1">
        <v>6040</v>
      </c>
      <c r="D3614" s="1">
        <v>-6040</v>
      </c>
      <c r="E3614" s="1">
        <v>0</v>
      </c>
      <c r="F3614" s="6">
        <v>-1</v>
      </c>
    </row>
    <row r="3615" spans="1:6" x14ac:dyDescent="0.25">
      <c r="A3615" s="19" t="s">
        <v>117</v>
      </c>
      <c r="B3615" s="1">
        <v>2008183.7399999995</v>
      </c>
      <c r="C3615" s="1">
        <v>2008723.8199999996</v>
      </c>
      <c r="D3615" s="1">
        <v>-102510.48</v>
      </c>
      <c r="E3615" s="1">
        <v>1906213.3399999999</v>
      </c>
      <c r="F3615" s="6">
        <v>-5.1032640216314068E-2</v>
      </c>
    </row>
    <row r="3616" spans="1:6" x14ac:dyDescent="0.25">
      <c r="A3616" s="21" t="s">
        <v>129</v>
      </c>
      <c r="B3616" s="1">
        <v>1924183.7399999995</v>
      </c>
      <c r="C3616" s="1">
        <v>1924723.8199999996</v>
      </c>
      <c r="D3616" s="1">
        <v>-68910.48</v>
      </c>
      <c r="E3616" s="1">
        <v>1855813.3399999999</v>
      </c>
      <c r="F3616" s="6">
        <v>-3.5802788578779061E-2</v>
      </c>
    </row>
    <row r="3617" spans="1:6" x14ac:dyDescent="0.25">
      <c r="A3617" s="22" t="s">
        <v>159</v>
      </c>
      <c r="B3617" s="1">
        <v>318100</v>
      </c>
      <c r="C3617" s="1">
        <v>318100</v>
      </c>
      <c r="D3617" s="1">
        <v>0</v>
      </c>
      <c r="E3617" s="1">
        <v>318100</v>
      </c>
      <c r="F3617" s="6">
        <v>0</v>
      </c>
    </row>
    <row r="3618" spans="1:6" x14ac:dyDescent="0.25">
      <c r="A3618" s="23" t="s">
        <v>22</v>
      </c>
      <c r="B3618" s="1">
        <v>318100</v>
      </c>
      <c r="C3618" s="1">
        <v>318100</v>
      </c>
      <c r="D3618" s="1">
        <v>0</v>
      </c>
      <c r="E3618" s="1">
        <v>318100</v>
      </c>
      <c r="F3618" s="6">
        <v>0</v>
      </c>
    </row>
    <row r="3619" spans="1:6" x14ac:dyDescent="0.25">
      <c r="A3619" s="24" t="s">
        <v>329</v>
      </c>
      <c r="B3619" s="1">
        <v>16000</v>
      </c>
      <c r="C3619" s="1">
        <v>16000</v>
      </c>
      <c r="D3619" s="1">
        <v>0</v>
      </c>
      <c r="E3619" s="1">
        <v>16000</v>
      </c>
      <c r="F3619" s="6">
        <v>0</v>
      </c>
    </row>
    <row r="3620" spans="1:6" x14ac:dyDescent="0.25">
      <c r="A3620" s="24" t="s">
        <v>330</v>
      </c>
      <c r="B3620" s="1">
        <v>9000</v>
      </c>
      <c r="C3620" s="1">
        <v>9000</v>
      </c>
      <c r="D3620" s="1">
        <v>0</v>
      </c>
      <c r="E3620" s="1">
        <v>9000</v>
      </c>
      <c r="F3620" s="6">
        <v>0</v>
      </c>
    </row>
    <row r="3621" spans="1:6" x14ac:dyDescent="0.25">
      <c r="A3621" s="24" t="s">
        <v>331</v>
      </c>
      <c r="B3621" s="1">
        <v>4100</v>
      </c>
      <c r="C3621" s="1">
        <v>4100</v>
      </c>
      <c r="D3621" s="1">
        <v>0</v>
      </c>
      <c r="E3621" s="1">
        <v>4100</v>
      </c>
      <c r="F3621" s="6">
        <v>0</v>
      </c>
    </row>
    <row r="3622" spans="1:6" x14ac:dyDescent="0.25">
      <c r="A3622" s="24" t="s">
        <v>283</v>
      </c>
      <c r="B3622" s="1">
        <v>2000</v>
      </c>
      <c r="C3622" s="1">
        <v>2000</v>
      </c>
      <c r="D3622" s="1">
        <v>0</v>
      </c>
      <c r="E3622" s="1">
        <v>2000</v>
      </c>
      <c r="F3622" s="6">
        <v>0</v>
      </c>
    </row>
    <row r="3623" spans="1:6" x14ac:dyDescent="0.25">
      <c r="A3623" s="24" t="s">
        <v>333</v>
      </c>
      <c r="B3623" s="1">
        <v>167000</v>
      </c>
      <c r="C3623" s="1">
        <v>167000</v>
      </c>
      <c r="D3623" s="1">
        <v>0</v>
      </c>
      <c r="E3623" s="1">
        <v>167000</v>
      </c>
      <c r="F3623" s="6">
        <v>0</v>
      </c>
    </row>
    <row r="3624" spans="1:6" x14ac:dyDescent="0.25">
      <c r="A3624" s="24" t="s">
        <v>334</v>
      </c>
      <c r="B3624" s="1">
        <v>110000</v>
      </c>
      <c r="C3624" s="1">
        <v>110000</v>
      </c>
      <c r="D3624" s="1">
        <v>0</v>
      </c>
      <c r="E3624" s="1">
        <v>110000</v>
      </c>
      <c r="F3624" s="6">
        <v>0</v>
      </c>
    </row>
    <row r="3625" spans="1:6" x14ac:dyDescent="0.25">
      <c r="A3625" s="24" t="s">
        <v>286</v>
      </c>
      <c r="B3625" s="1">
        <v>4000</v>
      </c>
      <c r="C3625" s="1">
        <v>4000</v>
      </c>
      <c r="D3625" s="1">
        <v>0</v>
      </c>
      <c r="E3625" s="1">
        <v>4000</v>
      </c>
      <c r="F3625" s="6">
        <v>0</v>
      </c>
    </row>
    <row r="3626" spans="1:6" x14ac:dyDescent="0.25">
      <c r="A3626" s="24" t="s">
        <v>370</v>
      </c>
      <c r="B3626" s="1">
        <v>600</v>
      </c>
      <c r="C3626" s="1">
        <v>600</v>
      </c>
      <c r="D3626" s="1">
        <v>0</v>
      </c>
      <c r="E3626" s="1">
        <v>600</v>
      </c>
      <c r="F3626" s="6">
        <v>0</v>
      </c>
    </row>
    <row r="3627" spans="1:6" x14ac:dyDescent="0.25">
      <c r="A3627" s="24" t="s">
        <v>287</v>
      </c>
      <c r="B3627" s="1">
        <v>500</v>
      </c>
      <c r="C3627" s="1">
        <v>500</v>
      </c>
      <c r="D3627" s="1">
        <v>0</v>
      </c>
      <c r="E3627" s="1">
        <v>500</v>
      </c>
      <c r="F3627" s="6">
        <v>0</v>
      </c>
    </row>
    <row r="3628" spans="1:6" x14ac:dyDescent="0.25">
      <c r="A3628" s="24" t="s">
        <v>339</v>
      </c>
      <c r="B3628" s="1">
        <v>1000</v>
      </c>
      <c r="C3628" s="1">
        <v>1000</v>
      </c>
      <c r="D3628" s="1">
        <v>0</v>
      </c>
      <c r="E3628" s="1">
        <v>1000</v>
      </c>
      <c r="F3628" s="6">
        <v>0</v>
      </c>
    </row>
    <row r="3629" spans="1:6" x14ac:dyDescent="0.25">
      <c r="A3629" s="24" t="s">
        <v>293</v>
      </c>
      <c r="B3629" s="1">
        <v>3000</v>
      </c>
      <c r="C3629" s="1">
        <v>3000</v>
      </c>
      <c r="D3629" s="1">
        <v>0</v>
      </c>
      <c r="E3629" s="1">
        <v>3000</v>
      </c>
      <c r="F3629" s="6">
        <v>0</v>
      </c>
    </row>
    <row r="3630" spans="1:6" x14ac:dyDescent="0.25">
      <c r="A3630" s="24" t="s">
        <v>342</v>
      </c>
      <c r="B3630" s="1">
        <v>400</v>
      </c>
      <c r="C3630" s="1">
        <v>400</v>
      </c>
      <c r="D3630" s="1">
        <v>0</v>
      </c>
      <c r="E3630" s="1">
        <v>400</v>
      </c>
      <c r="F3630" s="6">
        <v>0</v>
      </c>
    </row>
    <row r="3631" spans="1:6" x14ac:dyDescent="0.25">
      <c r="A3631" s="24" t="s">
        <v>446</v>
      </c>
      <c r="B3631" s="1">
        <v>500</v>
      </c>
      <c r="C3631" s="1">
        <v>500</v>
      </c>
      <c r="D3631" s="1">
        <v>0</v>
      </c>
      <c r="E3631" s="1">
        <v>500</v>
      </c>
      <c r="F3631" s="6">
        <v>0</v>
      </c>
    </row>
    <row r="3632" spans="1:6" x14ac:dyDescent="0.25">
      <c r="A3632" s="22" t="s">
        <v>160</v>
      </c>
      <c r="B3632" s="1">
        <v>1606083.7399999995</v>
      </c>
      <c r="C3632" s="1">
        <v>1606623.8199999996</v>
      </c>
      <c r="D3632" s="1">
        <v>-68910.48</v>
      </c>
      <c r="E3632" s="1">
        <v>1537713.3399999999</v>
      </c>
      <c r="F3632" s="6">
        <v>-4.2891484081195815E-2</v>
      </c>
    </row>
    <row r="3633" spans="1:6" x14ac:dyDescent="0.25">
      <c r="A3633" s="23" t="s">
        <v>21</v>
      </c>
      <c r="B3633" s="1">
        <v>1606083.7399999995</v>
      </c>
      <c r="C3633" s="1">
        <v>1606623.8199999996</v>
      </c>
      <c r="D3633" s="1">
        <v>-68910.48</v>
      </c>
      <c r="E3633" s="1">
        <v>1537713.3399999999</v>
      </c>
      <c r="F3633" s="6">
        <v>-4.2891484081195815E-2</v>
      </c>
    </row>
    <row r="3634" spans="1:6" x14ac:dyDescent="0.25">
      <c r="A3634" s="24" t="s">
        <v>296</v>
      </c>
      <c r="B3634" s="1">
        <v>206208</v>
      </c>
      <c r="C3634" s="1">
        <v>196716.2</v>
      </c>
      <c r="D3634" s="1">
        <v>-17829.8</v>
      </c>
      <c r="E3634" s="1">
        <v>178886.40000000002</v>
      </c>
      <c r="F3634" s="6">
        <v>-9.0637171722511914E-2</v>
      </c>
    </row>
    <row r="3635" spans="1:6" x14ac:dyDescent="0.25">
      <c r="A3635" s="24" t="s">
        <v>297</v>
      </c>
      <c r="B3635" s="1">
        <v>34477.199999999997</v>
      </c>
      <c r="C3635" s="1">
        <v>34477.199999999997</v>
      </c>
      <c r="D3635" s="1">
        <v>0</v>
      </c>
      <c r="E3635" s="1">
        <v>34477.199999999997</v>
      </c>
      <c r="F3635" s="6">
        <v>0</v>
      </c>
    </row>
    <row r="3636" spans="1:6" x14ac:dyDescent="0.25">
      <c r="A3636" s="24" t="s">
        <v>493</v>
      </c>
      <c r="B3636" s="1">
        <v>957708.48</v>
      </c>
      <c r="C3636" s="1">
        <v>957708.48</v>
      </c>
      <c r="D3636" s="1">
        <v>-28042.23</v>
      </c>
      <c r="E3636" s="1">
        <v>929666.25</v>
      </c>
      <c r="F3636" s="6">
        <v>-2.9280548920272691E-2</v>
      </c>
    </row>
    <row r="3637" spans="1:6" x14ac:dyDescent="0.25">
      <c r="A3637" s="24" t="s">
        <v>298</v>
      </c>
      <c r="B3637" s="1">
        <v>99866.14</v>
      </c>
      <c r="C3637" s="1">
        <v>99892.160000000003</v>
      </c>
      <c r="D3637" s="1">
        <v>0</v>
      </c>
      <c r="E3637" s="1">
        <v>99892.160000000003</v>
      </c>
      <c r="F3637" s="6">
        <v>0</v>
      </c>
    </row>
    <row r="3638" spans="1:6" x14ac:dyDescent="0.25">
      <c r="A3638" s="24" t="s">
        <v>299</v>
      </c>
      <c r="B3638" s="1">
        <v>35712.160000000003</v>
      </c>
      <c r="C3638" s="1">
        <v>35848.5</v>
      </c>
      <c r="D3638" s="1">
        <v>0</v>
      </c>
      <c r="E3638" s="1">
        <v>35848.5</v>
      </c>
      <c r="F3638" s="6">
        <v>0</v>
      </c>
    </row>
    <row r="3639" spans="1:6" x14ac:dyDescent="0.25">
      <c r="A3639" s="24" t="s">
        <v>300</v>
      </c>
      <c r="B3639" s="1">
        <v>528</v>
      </c>
      <c r="C3639" s="1">
        <v>528</v>
      </c>
      <c r="D3639" s="1">
        <v>-241.06</v>
      </c>
      <c r="E3639" s="1">
        <v>286.94</v>
      </c>
      <c r="F3639" s="6">
        <v>-0.45655303030303029</v>
      </c>
    </row>
    <row r="3640" spans="1:6" x14ac:dyDescent="0.25">
      <c r="A3640" s="24" t="s">
        <v>301</v>
      </c>
      <c r="B3640" s="1">
        <v>4224</v>
      </c>
      <c r="C3640" s="1">
        <v>4224</v>
      </c>
      <c r="D3640" s="1">
        <v>-1928.46</v>
      </c>
      <c r="E3640" s="1">
        <v>2295.54</v>
      </c>
      <c r="F3640" s="6">
        <v>-0.45654829545454545</v>
      </c>
    </row>
    <row r="3641" spans="1:6" x14ac:dyDescent="0.25">
      <c r="A3641" s="24" t="s">
        <v>302</v>
      </c>
      <c r="B3641" s="1">
        <v>172.39</v>
      </c>
      <c r="C3641" s="1">
        <v>172.39</v>
      </c>
      <c r="D3641" s="1">
        <v>-172.39</v>
      </c>
      <c r="E3641" s="1">
        <v>0</v>
      </c>
      <c r="F3641" s="6">
        <v>-1</v>
      </c>
    </row>
    <row r="3642" spans="1:6" x14ac:dyDescent="0.25">
      <c r="A3642" s="24" t="s">
        <v>303</v>
      </c>
      <c r="B3642" s="1">
        <v>1034.32</v>
      </c>
      <c r="C3642" s="1">
        <v>1034.32</v>
      </c>
      <c r="D3642" s="1">
        <v>0</v>
      </c>
      <c r="E3642" s="1">
        <v>1034.32</v>
      </c>
      <c r="F3642" s="6">
        <v>0</v>
      </c>
    </row>
    <row r="3643" spans="1:6" x14ac:dyDescent="0.25">
      <c r="A3643" s="24" t="s">
        <v>304</v>
      </c>
      <c r="B3643" s="1">
        <v>2796.77</v>
      </c>
      <c r="C3643" s="1">
        <v>2796.77</v>
      </c>
      <c r="D3643" s="1">
        <v>-1398.39</v>
      </c>
      <c r="E3643" s="1">
        <v>1398.3799999999999</v>
      </c>
      <c r="F3643" s="6">
        <v>-0.50000178777661375</v>
      </c>
    </row>
    <row r="3644" spans="1:6" x14ac:dyDescent="0.25">
      <c r="A3644" s="24" t="s">
        <v>305</v>
      </c>
      <c r="B3644" s="1">
        <v>0</v>
      </c>
      <c r="C3644" s="1">
        <v>201</v>
      </c>
      <c r="D3644" s="1">
        <v>157.59</v>
      </c>
      <c r="E3644" s="1">
        <v>358.59000000000003</v>
      </c>
      <c r="F3644" s="6">
        <v>0.78402985074626863</v>
      </c>
    </row>
    <row r="3645" spans="1:6" x14ac:dyDescent="0.25">
      <c r="A3645" s="24" t="s">
        <v>306</v>
      </c>
      <c r="B3645" s="1">
        <v>0</v>
      </c>
      <c r="C3645" s="1">
        <v>9804</v>
      </c>
      <c r="D3645" s="1">
        <v>0</v>
      </c>
      <c r="E3645" s="1">
        <v>9804</v>
      </c>
      <c r="F3645" s="6">
        <v>0</v>
      </c>
    </row>
    <row r="3646" spans="1:6" x14ac:dyDescent="0.25">
      <c r="A3646" s="24" t="s">
        <v>307</v>
      </c>
      <c r="B3646" s="1">
        <v>1645.41</v>
      </c>
      <c r="C3646" s="1">
        <v>1645.41</v>
      </c>
      <c r="D3646" s="1">
        <v>-822.71</v>
      </c>
      <c r="E3646" s="1">
        <v>822.7</v>
      </c>
      <c r="F3646" s="6">
        <v>-0.50000303875629781</v>
      </c>
    </row>
    <row r="3647" spans="1:6" x14ac:dyDescent="0.25">
      <c r="A3647" s="24" t="s">
        <v>308</v>
      </c>
      <c r="B3647" s="1">
        <v>14090.81</v>
      </c>
      <c r="C3647" s="1">
        <v>14090.81</v>
      </c>
      <c r="D3647" s="1">
        <v>-8615.81</v>
      </c>
      <c r="E3647" s="1">
        <v>5475</v>
      </c>
      <c r="F3647" s="6">
        <v>-0.61144888051148227</v>
      </c>
    </row>
    <row r="3648" spans="1:6" x14ac:dyDescent="0.25">
      <c r="A3648" s="24" t="s">
        <v>309</v>
      </c>
      <c r="B3648" s="1">
        <v>137058.79</v>
      </c>
      <c r="C3648" s="1">
        <v>137098.29</v>
      </c>
      <c r="D3648" s="1">
        <v>-4781.46</v>
      </c>
      <c r="E3648" s="1">
        <v>132316.83000000002</v>
      </c>
      <c r="F3648" s="6">
        <v>-3.4876146157621656E-2</v>
      </c>
    </row>
    <row r="3649" spans="1:6" x14ac:dyDescent="0.25">
      <c r="A3649" s="24" t="s">
        <v>310</v>
      </c>
      <c r="B3649" s="1">
        <v>99866.14</v>
      </c>
      <c r="C3649" s="1">
        <v>99892.160000000003</v>
      </c>
      <c r="D3649" s="1">
        <v>-5235.76</v>
      </c>
      <c r="E3649" s="1">
        <v>94656.400000000009</v>
      </c>
      <c r="F3649" s="6">
        <v>-5.2414123390664494E-2</v>
      </c>
    </row>
    <row r="3650" spans="1:6" x14ac:dyDescent="0.25">
      <c r="A3650" s="24" t="s">
        <v>311</v>
      </c>
      <c r="B3650" s="1">
        <v>10695.13</v>
      </c>
      <c r="C3650" s="1">
        <v>10494.13</v>
      </c>
      <c r="D3650" s="1">
        <v>0</v>
      </c>
      <c r="E3650" s="1">
        <v>10494.13</v>
      </c>
      <c r="F3650" s="6">
        <v>0</v>
      </c>
    </row>
    <row r="3651" spans="1:6" x14ac:dyDescent="0.25">
      <c r="A3651" s="21" t="s">
        <v>152</v>
      </c>
      <c r="B3651" s="1">
        <v>84000</v>
      </c>
      <c r="C3651" s="1">
        <v>84000</v>
      </c>
      <c r="D3651" s="1">
        <v>-33600</v>
      </c>
      <c r="E3651" s="1">
        <v>50400</v>
      </c>
      <c r="F3651" s="6">
        <v>-0.4</v>
      </c>
    </row>
    <row r="3652" spans="1:6" x14ac:dyDescent="0.25">
      <c r="A3652" s="22" t="s">
        <v>253</v>
      </c>
      <c r="B3652" s="1">
        <v>84000</v>
      </c>
      <c r="C3652" s="1">
        <v>84000</v>
      </c>
      <c r="D3652" s="1">
        <v>-33600</v>
      </c>
      <c r="E3652" s="1">
        <v>50400</v>
      </c>
      <c r="F3652" s="6">
        <v>-0.4</v>
      </c>
    </row>
    <row r="3653" spans="1:6" x14ac:dyDescent="0.25">
      <c r="A3653" s="23" t="s">
        <v>28</v>
      </c>
      <c r="B3653" s="1">
        <v>84000</v>
      </c>
      <c r="C3653" s="1">
        <v>84000</v>
      </c>
      <c r="D3653" s="1">
        <v>-33600</v>
      </c>
      <c r="E3653" s="1">
        <v>50400</v>
      </c>
      <c r="F3653" s="6">
        <v>-0.4</v>
      </c>
    </row>
    <row r="3654" spans="1:6" x14ac:dyDescent="0.25">
      <c r="A3654" s="24" t="s">
        <v>325</v>
      </c>
      <c r="B3654" s="1">
        <v>84000</v>
      </c>
      <c r="C3654" s="1">
        <v>84000</v>
      </c>
      <c r="D3654" s="1">
        <v>-33600</v>
      </c>
      <c r="E3654" s="1">
        <v>50400</v>
      </c>
      <c r="F3654" s="6">
        <v>-0.4</v>
      </c>
    </row>
    <row r="3655" spans="1:6" x14ac:dyDescent="0.25">
      <c r="A3655" s="19" t="s">
        <v>118</v>
      </c>
      <c r="B3655" s="1">
        <v>2182834.29</v>
      </c>
      <c r="C3655" s="1">
        <v>2182834.29</v>
      </c>
      <c r="D3655" s="1">
        <v>-817964.89</v>
      </c>
      <c r="E3655" s="1">
        <v>1364869.3999999997</v>
      </c>
      <c r="F3655" s="6">
        <v>-0.37472605856855951</v>
      </c>
    </row>
    <row r="3656" spans="1:6" x14ac:dyDescent="0.25">
      <c r="A3656" s="21" t="s">
        <v>129</v>
      </c>
      <c r="B3656" s="1">
        <v>1440834.29</v>
      </c>
      <c r="C3656" s="1">
        <v>1440834.29</v>
      </c>
      <c r="D3656" s="1">
        <v>-75964.889999999985</v>
      </c>
      <c r="E3656" s="1">
        <v>1364869.3999999997</v>
      </c>
      <c r="F3656" s="6">
        <v>-5.2722849898304391E-2</v>
      </c>
    </row>
    <row r="3657" spans="1:6" x14ac:dyDescent="0.25">
      <c r="A3657" s="22" t="s">
        <v>159</v>
      </c>
      <c r="B3657" s="1">
        <v>202511.51</v>
      </c>
      <c r="C3657" s="1">
        <v>202511.51</v>
      </c>
      <c r="D3657" s="1">
        <v>-32154.969999999998</v>
      </c>
      <c r="E3657" s="1">
        <v>170356.53999999998</v>
      </c>
      <c r="F3657" s="6">
        <v>-0.15878095027783851</v>
      </c>
    </row>
    <row r="3658" spans="1:6" x14ac:dyDescent="0.25">
      <c r="A3658" s="23" t="s">
        <v>22</v>
      </c>
      <c r="B3658" s="1">
        <v>202511.51</v>
      </c>
      <c r="C3658" s="1">
        <v>202511.51</v>
      </c>
      <c r="D3658" s="1">
        <v>-32154.969999999998</v>
      </c>
      <c r="E3658" s="1">
        <v>170356.53999999998</v>
      </c>
      <c r="F3658" s="6">
        <v>-0.15878095027783851</v>
      </c>
    </row>
    <row r="3659" spans="1:6" x14ac:dyDescent="0.25">
      <c r="A3659" s="24" t="s">
        <v>329</v>
      </c>
      <c r="B3659" s="1">
        <v>6000</v>
      </c>
      <c r="C3659" s="1">
        <v>6000</v>
      </c>
      <c r="D3659" s="1">
        <v>-789.88</v>
      </c>
      <c r="E3659" s="1">
        <v>5210.12</v>
      </c>
      <c r="F3659" s="6">
        <v>-0.13164666666666666</v>
      </c>
    </row>
    <row r="3660" spans="1:6" x14ac:dyDescent="0.25">
      <c r="A3660" s="24" t="s">
        <v>330</v>
      </c>
      <c r="B3660" s="1">
        <v>5811.51</v>
      </c>
      <c r="C3660" s="1">
        <v>5811.51</v>
      </c>
      <c r="D3660" s="1">
        <v>0</v>
      </c>
      <c r="E3660" s="1">
        <v>5811.51</v>
      </c>
      <c r="F3660" s="6">
        <v>0</v>
      </c>
    </row>
    <row r="3661" spans="1:6" x14ac:dyDescent="0.25">
      <c r="A3661" s="24" t="s">
        <v>331</v>
      </c>
      <c r="B3661" s="1">
        <v>700</v>
      </c>
      <c r="C3661" s="1">
        <v>700</v>
      </c>
      <c r="D3661" s="1">
        <v>-159.9</v>
      </c>
      <c r="E3661" s="1">
        <v>540.1</v>
      </c>
      <c r="F3661" s="6">
        <v>-0.22842857142857143</v>
      </c>
    </row>
    <row r="3662" spans="1:6" x14ac:dyDescent="0.25">
      <c r="A3662" s="24" t="s">
        <v>333</v>
      </c>
      <c r="B3662" s="1">
        <v>122000</v>
      </c>
      <c r="C3662" s="1">
        <v>122000</v>
      </c>
      <c r="D3662" s="1">
        <v>-27000</v>
      </c>
      <c r="E3662" s="1">
        <v>95000</v>
      </c>
      <c r="F3662" s="6">
        <v>-0.22131147540983606</v>
      </c>
    </row>
    <row r="3663" spans="1:6" x14ac:dyDescent="0.25">
      <c r="A3663" s="24" t="s">
        <v>334</v>
      </c>
      <c r="B3663" s="1">
        <v>63000</v>
      </c>
      <c r="C3663" s="1">
        <v>63000</v>
      </c>
      <c r="D3663" s="1">
        <v>-805.19</v>
      </c>
      <c r="E3663" s="1">
        <v>62194.81</v>
      </c>
      <c r="F3663" s="6">
        <v>-1.2780793650793652E-2</v>
      </c>
    </row>
    <row r="3664" spans="1:6" x14ac:dyDescent="0.25">
      <c r="A3664" s="24" t="s">
        <v>339</v>
      </c>
      <c r="B3664" s="1">
        <v>2000</v>
      </c>
      <c r="C3664" s="1">
        <v>2000</v>
      </c>
      <c r="D3664" s="1">
        <v>-400</v>
      </c>
      <c r="E3664" s="1">
        <v>1600</v>
      </c>
      <c r="F3664" s="6">
        <v>-0.2</v>
      </c>
    </row>
    <row r="3665" spans="1:6" x14ac:dyDescent="0.25">
      <c r="A3665" s="24" t="s">
        <v>293</v>
      </c>
      <c r="B3665" s="1">
        <v>3000</v>
      </c>
      <c r="C3665" s="1">
        <v>3000</v>
      </c>
      <c r="D3665" s="1">
        <v>-3000</v>
      </c>
      <c r="E3665" s="1">
        <v>0</v>
      </c>
      <c r="F3665" s="6">
        <v>-1</v>
      </c>
    </row>
    <row r="3666" spans="1:6" x14ac:dyDescent="0.25">
      <c r="A3666" s="22" t="s">
        <v>160</v>
      </c>
      <c r="B3666" s="1">
        <v>1238322.7799999998</v>
      </c>
      <c r="C3666" s="1">
        <v>1238322.7799999998</v>
      </c>
      <c r="D3666" s="1">
        <v>-43809.919999999991</v>
      </c>
      <c r="E3666" s="1">
        <v>1194512.8600000001</v>
      </c>
      <c r="F3666" s="6">
        <v>-3.5378433400054227E-2</v>
      </c>
    </row>
    <row r="3667" spans="1:6" x14ac:dyDescent="0.25">
      <c r="A3667" s="23" t="s">
        <v>21</v>
      </c>
      <c r="B3667" s="1">
        <v>1238322.7799999998</v>
      </c>
      <c r="C3667" s="1">
        <v>1238322.7799999998</v>
      </c>
      <c r="D3667" s="1">
        <v>-43809.919999999991</v>
      </c>
      <c r="E3667" s="1">
        <v>1194512.8600000001</v>
      </c>
      <c r="F3667" s="6">
        <v>-3.5378433400054227E-2</v>
      </c>
    </row>
    <row r="3668" spans="1:6" x14ac:dyDescent="0.25">
      <c r="A3668" s="24" t="s">
        <v>296</v>
      </c>
      <c r="B3668" s="1">
        <v>75084</v>
      </c>
      <c r="C3668" s="1">
        <v>74044.600000000006</v>
      </c>
      <c r="D3668" s="1">
        <v>1449.7</v>
      </c>
      <c r="E3668" s="1">
        <v>75494.3</v>
      </c>
      <c r="F3668" s="6">
        <v>1.9578740380797519E-2</v>
      </c>
    </row>
    <row r="3669" spans="1:6" x14ac:dyDescent="0.25">
      <c r="A3669" s="24" t="s">
        <v>297</v>
      </c>
      <c r="B3669" s="1">
        <v>22239.599999999999</v>
      </c>
      <c r="C3669" s="1">
        <v>22239.599999999999</v>
      </c>
      <c r="D3669" s="1">
        <v>0</v>
      </c>
      <c r="E3669" s="1">
        <v>22239.599999999999</v>
      </c>
      <c r="F3669" s="6">
        <v>0</v>
      </c>
    </row>
    <row r="3670" spans="1:6" x14ac:dyDescent="0.25">
      <c r="A3670" s="24" t="s">
        <v>493</v>
      </c>
      <c r="B3670" s="1">
        <v>829608</v>
      </c>
      <c r="C3670" s="1">
        <v>829608</v>
      </c>
      <c r="D3670" s="1">
        <v>-37021.699999999997</v>
      </c>
      <c r="E3670" s="1">
        <v>792586.3</v>
      </c>
      <c r="F3670" s="6">
        <v>-4.462553398713609E-2</v>
      </c>
    </row>
    <row r="3671" spans="1:6" x14ac:dyDescent="0.25">
      <c r="A3671" s="24" t="s">
        <v>298</v>
      </c>
      <c r="B3671" s="1">
        <v>77244.3</v>
      </c>
      <c r="C3671" s="1">
        <v>77244.3</v>
      </c>
      <c r="D3671" s="1">
        <v>0</v>
      </c>
      <c r="E3671" s="1">
        <v>77244.3</v>
      </c>
      <c r="F3671" s="6">
        <v>0</v>
      </c>
    </row>
    <row r="3672" spans="1:6" x14ac:dyDescent="0.25">
      <c r="A3672" s="24" t="s">
        <v>299</v>
      </c>
      <c r="B3672" s="1">
        <v>30436.5</v>
      </c>
      <c r="C3672" s="1">
        <v>30436.5</v>
      </c>
      <c r="D3672" s="1">
        <v>0</v>
      </c>
      <c r="E3672" s="1">
        <v>30436.5</v>
      </c>
      <c r="F3672" s="6">
        <v>0</v>
      </c>
    </row>
    <row r="3673" spans="1:6" x14ac:dyDescent="0.25">
      <c r="A3673" s="24" t="s">
        <v>300</v>
      </c>
      <c r="B3673" s="1">
        <v>396</v>
      </c>
      <c r="C3673" s="1">
        <v>396</v>
      </c>
      <c r="D3673" s="1">
        <v>-252.53</v>
      </c>
      <c r="E3673" s="1">
        <v>143.47</v>
      </c>
      <c r="F3673" s="6">
        <v>-0.63770202020202016</v>
      </c>
    </row>
    <row r="3674" spans="1:6" x14ac:dyDescent="0.25">
      <c r="A3674" s="24" t="s">
        <v>301</v>
      </c>
      <c r="B3674" s="1">
        <v>3168</v>
      </c>
      <c r="C3674" s="1">
        <v>3168</v>
      </c>
      <c r="D3674" s="1">
        <v>-1446.34</v>
      </c>
      <c r="E3674" s="1">
        <v>1721.66</v>
      </c>
      <c r="F3674" s="6">
        <v>-0.45654671717171713</v>
      </c>
    </row>
    <row r="3675" spans="1:6" x14ac:dyDescent="0.25">
      <c r="A3675" s="24" t="s">
        <v>302</v>
      </c>
      <c r="B3675" s="1">
        <v>111.2</v>
      </c>
      <c r="C3675" s="1">
        <v>111.2</v>
      </c>
      <c r="D3675" s="1">
        <v>-14.4</v>
      </c>
      <c r="E3675" s="1">
        <v>96.8</v>
      </c>
      <c r="F3675" s="6">
        <v>-0.12949640287769784</v>
      </c>
    </row>
    <row r="3676" spans="1:6" x14ac:dyDescent="0.25">
      <c r="A3676" s="24" t="s">
        <v>303</v>
      </c>
      <c r="B3676" s="1">
        <v>667.19</v>
      </c>
      <c r="C3676" s="1">
        <v>667.19</v>
      </c>
      <c r="D3676" s="1">
        <v>0</v>
      </c>
      <c r="E3676" s="1">
        <v>667.19</v>
      </c>
      <c r="F3676" s="6">
        <v>0</v>
      </c>
    </row>
    <row r="3677" spans="1:6" x14ac:dyDescent="0.25">
      <c r="A3677" s="24" t="s">
        <v>304</v>
      </c>
      <c r="B3677" s="1">
        <v>2297.33</v>
      </c>
      <c r="C3677" s="1">
        <v>2297.33</v>
      </c>
      <c r="D3677" s="1">
        <v>-1148.67</v>
      </c>
      <c r="E3677" s="1">
        <v>1148.6599999999999</v>
      </c>
      <c r="F3677" s="6">
        <v>-0.50000217643960598</v>
      </c>
    </row>
    <row r="3678" spans="1:6" x14ac:dyDescent="0.25">
      <c r="A3678" s="24" t="s">
        <v>307</v>
      </c>
      <c r="B3678" s="1">
        <v>1276.3</v>
      </c>
      <c r="C3678" s="1">
        <v>1276.3</v>
      </c>
      <c r="D3678" s="1">
        <v>-638.15</v>
      </c>
      <c r="E3678" s="1">
        <v>638.15</v>
      </c>
      <c r="F3678" s="6">
        <v>-0.5</v>
      </c>
    </row>
    <row r="3679" spans="1:6" x14ac:dyDescent="0.25">
      <c r="A3679" s="24" t="s">
        <v>308</v>
      </c>
      <c r="B3679" s="1">
        <v>5552.6</v>
      </c>
      <c r="C3679" s="1">
        <v>6592</v>
      </c>
      <c r="D3679" s="1">
        <v>3923.4</v>
      </c>
      <c r="E3679" s="1">
        <v>10515.4</v>
      </c>
      <c r="F3679" s="6">
        <v>0.59517597087378638</v>
      </c>
    </row>
    <row r="3680" spans="1:6" x14ac:dyDescent="0.25">
      <c r="A3680" s="24" t="s">
        <v>309</v>
      </c>
      <c r="B3680" s="1">
        <v>104701.53</v>
      </c>
      <c r="C3680" s="1">
        <v>104701.53</v>
      </c>
      <c r="D3680" s="1">
        <v>-2913.31</v>
      </c>
      <c r="E3680" s="1">
        <v>101788.22</v>
      </c>
      <c r="F3680" s="6">
        <v>-2.7824903800355162E-2</v>
      </c>
    </row>
    <row r="3681" spans="1:6" x14ac:dyDescent="0.25">
      <c r="A3681" s="24" t="s">
        <v>310</v>
      </c>
      <c r="B3681" s="1">
        <v>77244.3</v>
      </c>
      <c r="C3681" s="1">
        <v>77244.3</v>
      </c>
      <c r="D3681" s="1">
        <v>-5747.92</v>
      </c>
      <c r="E3681" s="1">
        <v>71496.38</v>
      </c>
      <c r="F3681" s="6">
        <v>-7.4412222002141259E-2</v>
      </c>
    </row>
    <row r="3682" spans="1:6" x14ac:dyDescent="0.25">
      <c r="A3682" s="24" t="s">
        <v>311</v>
      </c>
      <c r="B3682" s="1">
        <v>8295.93</v>
      </c>
      <c r="C3682" s="1">
        <v>8295.93</v>
      </c>
      <c r="D3682" s="1">
        <v>0</v>
      </c>
      <c r="E3682" s="1">
        <v>8295.93</v>
      </c>
      <c r="F3682" s="6">
        <v>0</v>
      </c>
    </row>
    <row r="3683" spans="1:6" x14ac:dyDescent="0.25">
      <c r="A3683" s="21" t="s">
        <v>152</v>
      </c>
      <c r="B3683" s="1">
        <v>742000</v>
      </c>
      <c r="C3683" s="1">
        <v>742000</v>
      </c>
      <c r="D3683" s="1">
        <v>-742000</v>
      </c>
      <c r="E3683" s="1">
        <v>0</v>
      </c>
      <c r="F3683" s="6">
        <v>-1</v>
      </c>
    </row>
    <row r="3684" spans="1:6" x14ac:dyDescent="0.25">
      <c r="A3684" s="22" t="s">
        <v>253</v>
      </c>
      <c r="B3684" s="1">
        <v>742000</v>
      </c>
      <c r="C3684" s="1">
        <v>742000</v>
      </c>
      <c r="D3684" s="1">
        <v>-742000</v>
      </c>
      <c r="E3684" s="1">
        <v>0</v>
      </c>
      <c r="F3684" s="6">
        <v>-1</v>
      </c>
    </row>
    <row r="3685" spans="1:6" x14ac:dyDescent="0.25">
      <c r="A3685" s="23" t="s">
        <v>27</v>
      </c>
      <c r="B3685" s="1">
        <v>502708.47</v>
      </c>
      <c r="C3685" s="1">
        <v>502708.47</v>
      </c>
      <c r="D3685" s="1">
        <v>-502708.47</v>
      </c>
      <c r="E3685" s="1">
        <v>0</v>
      </c>
      <c r="F3685" s="6">
        <v>-1</v>
      </c>
    </row>
    <row r="3686" spans="1:6" x14ac:dyDescent="0.25">
      <c r="A3686" s="24" t="s">
        <v>360</v>
      </c>
      <c r="B3686" s="1">
        <v>502708.47</v>
      </c>
      <c r="C3686" s="1">
        <v>502708.47</v>
      </c>
      <c r="D3686" s="1">
        <v>-502708.47</v>
      </c>
      <c r="E3686" s="1">
        <v>0</v>
      </c>
      <c r="F3686" s="6">
        <v>-1</v>
      </c>
    </row>
    <row r="3687" spans="1:6" x14ac:dyDescent="0.25">
      <c r="A3687" s="23" t="s">
        <v>28</v>
      </c>
      <c r="B3687" s="1">
        <v>239291.53</v>
      </c>
      <c r="C3687" s="1">
        <v>239291.53</v>
      </c>
      <c r="D3687" s="1">
        <v>-239291.53</v>
      </c>
      <c r="E3687" s="1">
        <v>0</v>
      </c>
      <c r="F3687" s="6">
        <v>-1</v>
      </c>
    </row>
    <row r="3688" spans="1:6" x14ac:dyDescent="0.25">
      <c r="A3688" s="24" t="s">
        <v>365</v>
      </c>
      <c r="B3688" s="1">
        <v>124571.42</v>
      </c>
      <c r="C3688" s="1">
        <v>124571.42</v>
      </c>
      <c r="D3688" s="1">
        <v>-124571.42</v>
      </c>
      <c r="E3688" s="1">
        <v>0</v>
      </c>
      <c r="F3688" s="6">
        <v>-1</v>
      </c>
    </row>
    <row r="3689" spans="1:6" x14ac:dyDescent="0.25">
      <c r="A3689" s="24" t="s">
        <v>314</v>
      </c>
      <c r="B3689" s="1">
        <v>114720.11</v>
      </c>
      <c r="C3689" s="1">
        <v>114720.11</v>
      </c>
      <c r="D3689" s="1">
        <v>-114720.11</v>
      </c>
      <c r="E3689" s="1">
        <v>0</v>
      </c>
      <c r="F3689" s="6">
        <v>-1</v>
      </c>
    </row>
    <row r="3690" spans="1:6" x14ac:dyDescent="0.25">
      <c r="A3690" s="19" t="s">
        <v>119</v>
      </c>
      <c r="B3690" s="1">
        <v>3458868.1199999992</v>
      </c>
      <c r="C3690" s="1">
        <v>3458868.1199999992</v>
      </c>
      <c r="D3690" s="1">
        <v>-179480.83999999997</v>
      </c>
      <c r="E3690" s="1">
        <v>3279387.28</v>
      </c>
      <c r="F3690" s="6">
        <v>-5.189005008956514E-2</v>
      </c>
    </row>
    <row r="3691" spans="1:6" x14ac:dyDescent="0.25">
      <c r="A3691" s="21" t="s">
        <v>129</v>
      </c>
      <c r="B3691" s="1">
        <v>3458868.1199999992</v>
      </c>
      <c r="C3691" s="1">
        <v>3458868.1199999992</v>
      </c>
      <c r="D3691" s="1">
        <v>-179480.83999999997</v>
      </c>
      <c r="E3691" s="1">
        <v>3279387.28</v>
      </c>
      <c r="F3691" s="6">
        <v>-5.189005008956514E-2</v>
      </c>
    </row>
    <row r="3692" spans="1:6" x14ac:dyDescent="0.25">
      <c r="A3692" s="22" t="s">
        <v>159</v>
      </c>
      <c r="B3692" s="1">
        <v>597857</v>
      </c>
      <c r="C3692" s="1">
        <v>597857</v>
      </c>
      <c r="D3692" s="1">
        <v>-9000</v>
      </c>
      <c r="E3692" s="1">
        <v>588857</v>
      </c>
      <c r="F3692" s="6">
        <v>-1.5053767037937165E-2</v>
      </c>
    </row>
    <row r="3693" spans="1:6" x14ac:dyDescent="0.25">
      <c r="A3693" s="23" t="s">
        <v>22</v>
      </c>
      <c r="B3693" s="1">
        <v>596857</v>
      </c>
      <c r="C3693" s="1">
        <v>596857</v>
      </c>
      <c r="D3693" s="1">
        <v>-9000</v>
      </c>
      <c r="E3693" s="1">
        <v>587857</v>
      </c>
      <c r="F3693" s="6">
        <v>-1.5078988769504253E-2</v>
      </c>
    </row>
    <row r="3694" spans="1:6" x14ac:dyDescent="0.25">
      <c r="A3694" s="24" t="s">
        <v>329</v>
      </c>
      <c r="B3694" s="1">
        <v>24300</v>
      </c>
      <c r="C3694" s="1">
        <v>24300</v>
      </c>
      <c r="D3694" s="1">
        <v>0</v>
      </c>
      <c r="E3694" s="1">
        <v>24300</v>
      </c>
      <c r="F3694" s="6">
        <v>0</v>
      </c>
    </row>
    <row r="3695" spans="1:6" x14ac:dyDescent="0.25">
      <c r="A3695" s="24" t="s">
        <v>330</v>
      </c>
      <c r="B3695" s="1">
        <v>24700</v>
      </c>
      <c r="C3695" s="1">
        <v>24700</v>
      </c>
      <c r="D3695" s="1">
        <v>0</v>
      </c>
      <c r="E3695" s="1">
        <v>24700</v>
      </c>
      <c r="F3695" s="6">
        <v>0</v>
      </c>
    </row>
    <row r="3696" spans="1:6" x14ac:dyDescent="0.25">
      <c r="A3696" s="24" t="s">
        <v>331</v>
      </c>
      <c r="B3696" s="1">
        <v>5000</v>
      </c>
      <c r="C3696" s="1">
        <v>5000</v>
      </c>
      <c r="D3696" s="1">
        <v>0</v>
      </c>
      <c r="E3696" s="1">
        <v>5000</v>
      </c>
      <c r="F3696" s="6">
        <v>0</v>
      </c>
    </row>
    <row r="3697" spans="1:6" x14ac:dyDescent="0.25">
      <c r="A3697" s="24" t="s">
        <v>282</v>
      </c>
      <c r="B3697" s="1">
        <v>800</v>
      </c>
      <c r="C3697" s="1">
        <v>800</v>
      </c>
      <c r="D3697" s="1">
        <v>0</v>
      </c>
      <c r="E3697" s="1">
        <v>800</v>
      </c>
      <c r="F3697" s="6">
        <v>0</v>
      </c>
    </row>
    <row r="3698" spans="1:6" x14ac:dyDescent="0.25">
      <c r="A3698" s="24" t="s">
        <v>283</v>
      </c>
      <c r="B3698" s="1">
        <v>10000</v>
      </c>
      <c r="C3698" s="1">
        <v>10000</v>
      </c>
      <c r="D3698" s="1">
        <v>0</v>
      </c>
      <c r="E3698" s="1">
        <v>10000</v>
      </c>
      <c r="F3698" s="6">
        <v>0</v>
      </c>
    </row>
    <row r="3699" spans="1:6" x14ac:dyDescent="0.25">
      <c r="A3699" s="24" t="s">
        <v>475</v>
      </c>
      <c r="B3699" s="1">
        <v>41000</v>
      </c>
      <c r="C3699" s="1">
        <v>25763</v>
      </c>
      <c r="D3699" s="1">
        <v>0</v>
      </c>
      <c r="E3699" s="1">
        <v>25763</v>
      </c>
      <c r="F3699" s="6">
        <v>0</v>
      </c>
    </row>
    <row r="3700" spans="1:6" x14ac:dyDescent="0.25">
      <c r="A3700" s="24" t="s">
        <v>333</v>
      </c>
      <c r="B3700" s="1">
        <v>184800</v>
      </c>
      <c r="C3700" s="1">
        <v>124453.28</v>
      </c>
      <c r="D3700" s="1">
        <v>0</v>
      </c>
      <c r="E3700" s="1">
        <v>124453.28</v>
      </c>
      <c r="F3700" s="6">
        <v>0</v>
      </c>
    </row>
    <row r="3701" spans="1:6" x14ac:dyDescent="0.25">
      <c r="A3701" s="24" t="s">
        <v>334</v>
      </c>
      <c r="B3701" s="1">
        <v>179021</v>
      </c>
      <c r="C3701" s="1">
        <v>150021</v>
      </c>
      <c r="D3701" s="1">
        <v>0</v>
      </c>
      <c r="E3701" s="1">
        <v>150021</v>
      </c>
      <c r="F3701" s="6">
        <v>0</v>
      </c>
    </row>
    <row r="3702" spans="1:6" x14ac:dyDescent="0.25">
      <c r="A3702" s="24" t="s">
        <v>400</v>
      </c>
      <c r="B3702" s="1">
        <v>800</v>
      </c>
      <c r="C3702" s="1">
        <v>800</v>
      </c>
      <c r="D3702" s="1">
        <v>0</v>
      </c>
      <c r="E3702" s="1">
        <v>800</v>
      </c>
      <c r="F3702" s="6">
        <v>0</v>
      </c>
    </row>
    <row r="3703" spans="1:6" x14ac:dyDescent="0.25">
      <c r="A3703" s="24" t="s">
        <v>286</v>
      </c>
      <c r="B3703" s="1">
        <v>30936</v>
      </c>
      <c r="C3703" s="1">
        <v>137519.72</v>
      </c>
      <c r="D3703" s="1">
        <v>0</v>
      </c>
      <c r="E3703" s="1">
        <v>137519.72</v>
      </c>
      <c r="F3703" s="6">
        <v>0</v>
      </c>
    </row>
    <row r="3704" spans="1:6" x14ac:dyDescent="0.25">
      <c r="A3704" s="24" t="s">
        <v>370</v>
      </c>
      <c r="B3704" s="1">
        <v>17000</v>
      </c>
      <c r="C3704" s="1">
        <v>17000</v>
      </c>
      <c r="D3704" s="1">
        <v>0</v>
      </c>
      <c r="E3704" s="1">
        <v>17000</v>
      </c>
      <c r="F3704" s="6">
        <v>0</v>
      </c>
    </row>
    <row r="3705" spans="1:6" x14ac:dyDescent="0.25">
      <c r="A3705" s="24" t="s">
        <v>287</v>
      </c>
      <c r="B3705" s="1">
        <v>6000</v>
      </c>
      <c r="C3705" s="1">
        <v>7000</v>
      </c>
      <c r="D3705" s="1">
        <v>0</v>
      </c>
      <c r="E3705" s="1">
        <v>7000</v>
      </c>
      <c r="F3705" s="6">
        <v>0</v>
      </c>
    </row>
    <row r="3706" spans="1:6" x14ac:dyDescent="0.25">
      <c r="A3706" s="24" t="s">
        <v>336</v>
      </c>
      <c r="B3706" s="1">
        <v>2000</v>
      </c>
      <c r="C3706" s="1">
        <v>2000</v>
      </c>
      <c r="D3706" s="1">
        <v>0</v>
      </c>
      <c r="E3706" s="1">
        <v>2000</v>
      </c>
      <c r="F3706" s="6">
        <v>0</v>
      </c>
    </row>
    <row r="3707" spans="1:6" x14ac:dyDescent="0.25">
      <c r="A3707" s="24" t="s">
        <v>291</v>
      </c>
      <c r="B3707" s="1">
        <v>3000</v>
      </c>
      <c r="C3707" s="1">
        <v>3000</v>
      </c>
      <c r="D3707" s="1">
        <v>0</v>
      </c>
      <c r="E3707" s="1">
        <v>3000</v>
      </c>
      <c r="F3707" s="6">
        <v>0</v>
      </c>
    </row>
    <row r="3708" spans="1:6" x14ac:dyDescent="0.25">
      <c r="A3708" s="24" t="s">
        <v>338</v>
      </c>
      <c r="B3708" s="1">
        <v>500</v>
      </c>
      <c r="C3708" s="1">
        <v>500</v>
      </c>
      <c r="D3708" s="1">
        <v>0</v>
      </c>
      <c r="E3708" s="1">
        <v>500</v>
      </c>
      <c r="F3708" s="6">
        <v>0</v>
      </c>
    </row>
    <row r="3709" spans="1:6" x14ac:dyDescent="0.25">
      <c r="A3709" s="24" t="s">
        <v>339</v>
      </c>
      <c r="B3709" s="1">
        <v>4000</v>
      </c>
      <c r="C3709" s="1">
        <v>4000</v>
      </c>
      <c r="D3709" s="1">
        <v>0</v>
      </c>
      <c r="E3709" s="1">
        <v>4000</v>
      </c>
      <c r="F3709" s="6">
        <v>0</v>
      </c>
    </row>
    <row r="3710" spans="1:6" x14ac:dyDescent="0.25">
      <c r="A3710" s="24" t="s">
        <v>292</v>
      </c>
      <c r="B3710" s="1">
        <v>1000</v>
      </c>
      <c r="C3710" s="1">
        <v>7000</v>
      </c>
      <c r="D3710" s="1">
        <v>0</v>
      </c>
      <c r="E3710" s="1">
        <v>7000</v>
      </c>
      <c r="F3710" s="6">
        <v>0</v>
      </c>
    </row>
    <row r="3711" spans="1:6" x14ac:dyDescent="0.25">
      <c r="A3711" s="24" t="s">
        <v>293</v>
      </c>
      <c r="B3711" s="1">
        <v>40000</v>
      </c>
      <c r="C3711" s="1">
        <v>25000</v>
      </c>
      <c r="D3711" s="1">
        <v>0</v>
      </c>
      <c r="E3711" s="1">
        <v>25000</v>
      </c>
      <c r="F3711" s="6">
        <v>0</v>
      </c>
    </row>
    <row r="3712" spans="1:6" x14ac:dyDescent="0.25">
      <c r="A3712" s="24" t="s">
        <v>342</v>
      </c>
      <c r="B3712" s="1">
        <v>8000</v>
      </c>
      <c r="C3712" s="1">
        <v>8000</v>
      </c>
      <c r="D3712" s="1">
        <v>-1000</v>
      </c>
      <c r="E3712" s="1">
        <v>7000</v>
      </c>
      <c r="F3712" s="6">
        <v>-0.125</v>
      </c>
    </row>
    <row r="3713" spans="1:6" x14ac:dyDescent="0.25">
      <c r="A3713" s="24" t="s">
        <v>429</v>
      </c>
      <c r="B3713" s="1">
        <v>3000</v>
      </c>
      <c r="C3713" s="1">
        <v>3000</v>
      </c>
      <c r="D3713" s="1">
        <v>0</v>
      </c>
      <c r="E3713" s="1">
        <v>3000</v>
      </c>
      <c r="F3713" s="6">
        <v>0</v>
      </c>
    </row>
    <row r="3714" spans="1:6" x14ac:dyDescent="0.25">
      <c r="A3714" s="24" t="s">
        <v>295</v>
      </c>
      <c r="B3714" s="1">
        <v>3000</v>
      </c>
      <c r="C3714" s="1">
        <v>9000</v>
      </c>
      <c r="D3714" s="1">
        <v>0</v>
      </c>
      <c r="E3714" s="1">
        <v>9000</v>
      </c>
      <c r="F3714" s="6">
        <v>0</v>
      </c>
    </row>
    <row r="3715" spans="1:6" x14ac:dyDescent="0.25">
      <c r="A3715" s="24" t="s">
        <v>492</v>
      </c>
      <c r="B3715" s="1">
        <v>4000</v>
      </c>
      <c r="C3715" s="1">
        <v>4000</v>
      </c>
      <c r="D3715" s="1">
        <v>-4000</v>
      </c>
      <c r="E3715" s="1">
        <v>0</v>
      </c>
      <c r="F3715" s="6">
        <v>-1</v>
      </c>
    </row>
    <row r="3716" spans="1:6" x14ac:dyDescent="0.25">
      <c r="A3716" s="24" t="s">
        <v>446</v>
      </c>
      <c r="B3716" s="1">
        <v>4000</v>
      </c>
      <c r="C3716" s="1">
        <v>4000</v>
      </c>
      <c r="D3716" s="1">
        <v>-4000</v>
      </c>
      <c r="E3716" s="1">
        <v>0</v>
      </c>
      <c r="F3716" s="6">
        <v>-1</v>
      </c>
    </row>
    <row r="3717" spans="1:6" x14ac:dyDescent="0.25">
      <c r="A3717" s="23" t="s">
        <v>24</v>
      </c>
      <c r="B3717" s="1">
        <v>1000</v>
      </c>
      <c r="C3717" s="1">
        <v>1000</v>
      </c>
      <c r="D3717" s="1">
        <v>0</v>
      </c>
      <c r="E3717" s="1">
        <v>1000</v>
      </c>
      <c r="F3717" s="6">
        <v>0</v>
      </c>
    </row>
    <row r="3718" spans="1:6" x14ac:dyDescent="0.25">
      <c r="A3718" s="24" t="s">
        <v>343</v>
      </c>
      <c r="B3718" s="1">
        <v>1000</v>
      </c>
      <c r="C3718" s="1">
        <v>1000</v>
      </c>
      <c r="D3718" s="1">
        <v>0</v>
      </c>
      <c r="E3718" s="1">
        <v>1000</v>
      </c>
      <c r="F3718" s="6">
        <v>0</v>
      </c>
    </row>
    <row r="3719" spans="1:6" x14ac:dyDescent="0.25">
      <c r="A3719" s="22" t="s">
        <v>160</v>
      </c>
      <c r="B3719" s="1">
        <v>2861011.1199999992</v>
      </c>
      <c r="C3719" s="1">
        <v>2861011.1199999992</v>
      </c>
      <c r="D3719" s="1">
        <v>-170480.83999999997</v>
      </c>
      <c r="E3719" s="1">
        <v>2690530.28</v>
      </c>
      <c r="F3719" s="6">
        <v>-5.9587618799608166E-2</v>
      </c>
    </row>
    <row r="3720" spans="1:6" x14ac:dyDescent="0.25">
      <c r="A3720" s="23" t="s">
        <v>21</v>
      </c>
      <c r="B3720" s="1">
        <v>2861011.1199999992</v>
      </c>
      <c r="C3720" s="1">
        <v>2861011.1199999992</v>
      </c>
      <c r="D3720" s="1">
        <v>-170480.83999999997</v>
      </c>
      <c r="E3720" s="1">
        <v>2690530.28</v>
      </c>
      <c r="F3720" s="6">
        <v>-5.9587618799608166E-2</v>
      </c>
    </row>
    <row r="3721" spans="1:6" x14ac:dyDescent="0.25">
      <c r="A3721" s="24" t="s">
        <v>296</v>
      </c>
      <c r="B3721" s="1">
        <v>168360</v>
      </c>
      <c r="C3721" s="1">
        <v>168360</v>
      </c>
      <c r="D3721" s="1">
        <v>-20780.29</v>
      </c>
      <c r="E3721" s="1">
        <v>147579.71</v>
      </c>
      <c r="F3721" s="6">
        <v>-0.12342771442147779</v>
      </c>
    </row>
    <row r="3722" spans="1:6" x14ac:dyDescent="0.25">
      <c r="A3722" s="24" t="s">
        <v>297</v>
      </c>
      <c r="B3722" s="1">
        <v>122313.36</v>
      </c>
      <c r="C3722" s="1">
        <v>122313.36</v>
      </c>
      <c r="D3722" s="1">
        <v>-25373.16</v>
      </c>
      <c r="E3722" s="1">
        <v>96940.2</v>
      </c>
      <c r="F3722" s="6">
        <v>-0.20744389656207629</v>
      </c>
    </row>
    <row r="3723" spans="1:6" x14ac:dyDescent="0.25">
      <c r="A3723" s="24" t="s">
        <v>493</v>
      </c>
      <c r="B3723" s="1">
        <v>1847772</v>
      </c>
      <c r="C3723" s="1">
        <v>1847772</v>
      </c>
      <c r="D3723" s="1">
        <v>-73436.639999999999</v>
      </c>
      <c r="E3723" s="1">
        <v>1774335.36</v>
      </c>
      <c r="F3723" s="6">
        <v>-3.9743344958144189E-2</v>
      </c>
    </row>
    <row r="3724" spans="1:6" x14ac:dyDescent="0.25">
      <c r="A3724" s="24" t="s">
        <v>298</v>
      </c>
      <c r="B3724" s="1">
        <v>178203.78</v>
      </c>
      <c r="C3724" s="1">
        <v>178203.78</v>
      </c>
      <c r="D3724" s="1">
        <v>0</v>
      </c>
      <c r="E3724" s="1">
        <v>178203.78</v>
      </c>
      <c r="F3724" s="6">
        <v>0</v>
      </c>
    </row>
    <row r="3725" spans="1:6" x14ac:dyDescent="0.25">
      <c r="A3725" s="24" t="s">
        <v>299</v>
      </c>
      <c r="B3725" s="1">
        <v>66960.3</v>
      </c>
      <c r="C3725" s="1">
        <v>66960.3</v>
      </c>
      <c r="D3725" s="1">
        <v>0</v>
      </c>
      <c r="E3725" s="1">
        <v>66960.3</v>
      </c>
      <c r="F3725" s="6">
        <v>0</v>
      </c>
    </row>
    <row r="3726" spans="1:6" x14ac:dyDescent="0.25">
      <c r="A3726" s="24" t="s">
        <v>300</v>
      </c>
      <c r="B3726" s="1">
        <v>1848</v>
      </c>
      <c r="C3726" s="1">
        <v>1848</v>
      </c>
      <c r="D3726" s="1">
        <v>-1274.1099999999999</v>
      </c>
      <c r="E3726" s="1">
        <v>573.8900000000001</v>
      </c>
      <c r="F3726" s="6">
        <v>-0.68945346320346312</v>
      </c>
    </row>
    <row r="3727" spans="1:6" x14ac:dyDescent="0.25">
      <c r="A3727" s="24" t="s">
        <v>301</v>
      </c>
      <c r="B3727" s="1">
        <v>14784</v>
      </c>
      <c r="C3727" s="1">
        <v>14784</v>
      </c>
      <c r="D3727" s="1">
        <v>-8471.26</v>
      </c>
      <c r="E3727" s="1">
        <v>6312.74</v>
      </c>
      <c r="F3727" s="6">
        <v>-0.57300189393939394</v>
      </c>
    </row>
    <row r="3728" spans="1:6" x14ac:dyDescent="0.25">
      <c r="A3728" s="24" t="s">
        <v>302</v>
      </c>
      <c r="B3728" s="1">
        <v>611.57000000000005</v>
      </c>
      <c r="C3728" s="1">
        <v>611.57000000000005</v>
      </c>
      <c r="D3728" s="1">
        <v>-563.16999999999996</v>
      </c>
      <c r="E3728" s="1">
        <v>48.400000000000091</v>
      </c>
      <c r="F3728" s="6">
        <v>-0.92085942737544335</v>
      </c>
    </row>
    <row r="3729" spans="1:6" x14ac:dyDescent="0.25">
      <c r="A3729" s="24" t="s">
        <v>303</v>
      </c>
      <c r="B3729" s="1">
        <v>3669.4</v>
      </c>
      <c r="C3729" s="1">
        <v>3669.4</v>
      </c>
      <c r="D3729" s="1">
        <v>0</v>
      </c>
      <c r="E3729" s="1">
        <v>3669.4</v>
      </c>
      <c r="F3729" s="6">
        <v>0</v>
      </c>
    </row>
    <row r="3730" spans="1:6" x14ac:dyDescent="0.25">
      <c r="A3730" s="24" t="s">
        <v>304</v>
      </c>
      <c r="B3730" s="1">
        <v>6639.29</v>
      </c>
      <c r="C3730" s="1">
        <v>6639.29</v>
      </c>
      <c r="D3730" s="1">
        <v>-3020.08</v>
      </c>
      <c r="E3730" s="1">
        <v>3619.21</v>
      </c>
      <c r="F3730" s="6">
        <v>-0.45487996457452529</v>
      </c>
    </row>
    <row r="3731" spans="1:6" x14ac:dyDescent="0.25">
      <c r="A3731" s="24" t="s">
        <v>305</v>
      </c>
      <c r="B3731" s="1">
        <v>1663.77</v>
      </c>
      <c r="C3731" s="1">
        <v>1663.77</v>
      </c>
      <c r="D3731" s="1">
        <v>-734.62</v>
      </c>
      <c r="E3731" s="1">
        <v>929.15</v>
      </c>
      <c r="F3731" s="6">
        <v>-0.44153939546932569</v>
      </c>
    </row>
    <row r="3732" spans="1:6" x14ac:dyDescent="0.25">
      <c r="A3732" s="24" t="s">
        <v>307</v>
      </c>
      <c r="B3732" s="1">
        <v>2925.97</v>
      </c>
      <c r="C3732" s="1">
        <v>2925.97</v>
      </c>
      <c r="D3732" s="1">
        <v>-1462.99</v>
      </c>
      <c r="E3732" s="1">
        <v>1462.9799999999998</v>
      </c>
      <c r="F3732" s="6">
        <v>-0.50000170883501882</v>
      </c>
    </row>
    <row r="3733" spans="1:6" x14ac:dyDescent="0.25">
      <c r="A3733" s="24" t="s">
        <v>308</v>
      </c>
      <c r="B3733" s="1">
        <v>12851.93</v>
      </c>
      <c r="C3733" s="1">
        <v>12851.93</v>
      </c>
      <c r="D3733" s="1">
        <v>-6425.97</v>
      </c>
      <c r="E3733" s="1">
        <v>6425.96</v>
      </c>
      <c r="F3733" s="6">
        <v>-0.50000038904662569</v>
      </c>
    </row>
    <row r="3734" spans="1:6" x14ac:dyDescent="0.25">
      <c r="A3734" s="24" t="s">
        <v>309</v>
      </c>
      <c r="B3734" s="1">
        <v>242185.19</v>
      </c>
      <c r="C3734" s="1">
        <v>242185.19</v>
      </c>
      <c r="D3734" s="1">
        <v>-13706.72</v>
      </c>
      <c r="E3734" s="1">
        <v>228478.47</v>
      </c>
      <c r="F3734" s="6">
        <v>-5.659602884883258E-2</v>
      </c>
    </row>
    <row r="3735" spans="1:6" x14ac:dyDescent="0.25">
      <c r="A3735" s="24" t="s">
        <v>310</v>
      </c>
      <c r="B3735" s="1">
        <v>178203.78</v>
      </c>
      <c r="C3735" s="1">
        <v>178203.78</v>
      </c>
      <c r="D3735" s="1">
        <v>-15231.83</v>
      </c>
      <c r="E3735" s="1">
        <v>162971.95000000001</v>
      </c>
      <c r="F3735" s="6">
        <v>-8.5474225069748805E-2</v>
      </c>
    </row>
    <row r="3736" spans="1:6" x14ac:dyDescent="0.25">
      <c r="A3736" s="24" t="s">
        <v>311</v>
      </c>
      <c r="B3736" s="1">
        <v>12018.78</v>
      </c>
      <c r="C3736" s="1">
        <v>12018.78</v>
      </c>
      <c r="D3736" s="1">
        <v>0</v>
      </c>
      <c r="E3736" s="1">
        <v>12018.78</v>
      </c>
      <c r="F3736" s="6">
        <v>0</v>
      </c>
    </row>
    <row r="3737" spans="1:6" x14ac:dyDescent="0.25">
      <c r="A3737" s="8" t="s">
        <v>43</v>
      </c>
      <c r="B3737" s="1">
        <v>34413202.309999995</v>
      </c>
      <c r="C3737" s="1">
        <v>33744394.309999995</v>
      </c>
      <c r="D3737" s="1">
        <v>-12565955</v>
      </c>
      <c r="E3737" s="1">
        <v>21178439.309999999</v>
      </c>
      <c r="F3737" s="6">
        <v>-0.37238644393970166</v>
      </c>
    </row>
    <row r="3738" spans="1:6" x14ac:dyDescent="0.25">
      <c r="A3738" s="19" t="s">
        <v>120</v>
      </c>
      <c r="B3738" s="1">
        <v>750000</v>
      </c>
      <c r="C3738" s="1">
        <v>750000</v>
      </c>
      <c r="D3738" s="1">
        <v>0</v>
      </c>
      <c r="E3738" s="1">
        <v>750000</v>
      </c>
      <c r="F3738" s="6">
        <v>0</v>
      </c>
    </row>
    <row r="3739" spans="1:6" x14ac:dyDescent="0.25">
      <c r="A3739" s="21" t="s">
        <v>127</v>
      </c>
      <c r="B3739" s="1">
        <v>750000</v>
      </c>
      <c r="C3739" s="1">
        <v>750000</v>
      </c>
      <c r="D3739" s="1">
        <v>0</v>
      </c>
      <c r="E3739" s="1">
        <v>750000</v>
      </c>
      <c r="F3739" s="6">
        <v>0</v>
      </c>
    </row>
    <row r="3740" spans="1:6" x14ac:dyDescent="0.25">
      <c r="A3740" s="22" t="s">
        <v>262</v>
      </c>
      <c r="B3740" s="1">
        <v>750000</v>
      </c>
      <c r="C3740" s="1">
        <v>750000</v>
      </c>
      <c r="D3740" s="1">
        <v>0</v>
      </c>
      <c r="E3740" s="1">
        <v>750000</v>
      </c>
      <c r="F3740" s="6">
        <v>0</v>
      </c>
    </row>
    <row r="3741" spans="1:6" x14ac:dyDescent="0.25">
      <c r="A3741" s="23" t="s">
        <v>33</v>
      </c>
      <c r="B3741" s="1">
        <v>750000</v>
      </c>
      <c r="C3741" s="1">
        <v>750000</v>
      </c>
      <c r="D3741" s="1">
        <v>0</v>
      </c>
      <c r="E3741" s="1">
        <v>750000</v>
      </c>
      <c r="F3741" s="6">
        <v>0</v>
      </c>
    </row>
    <row r="3742" spans="1:6" x14ac:dyDescent="0.25">
      <c r="A3742" s="24" t="s">
        <v>485</v>
      </c>
      <c r="B3742" s="1">
        <v>0</v>
      </c>
      <c r="C3742" s="1">
        <v>750000</v>
      </c>
      <c r="D3742" s="1">
        <v>0</v>
      </c>
      <c r="E3742" s="1">
        <v>750000</v>
      </c>
      <c r="F3742" s="6">
        <v>0</v>
      </c>
    </row>
    <row r="3743" spans="1:6" x14ac:dyDescent="0.25">
      <c r="A3743" s="24" t="s">
        <v>274</v>
      </c>
      <c r="B3743" s="1">
        <v>750000</v>
      </c>
      <c r="C3743" s="1">
        <v>0</v>
      </c>
      <c r="D3743" s="1">
        <v>0</v>
      </c>
      <c r="E3743" s="1">
        <v>0</v>
      </c>
      <c r="F3743" s="6">
        <v>0</v>
      </c>
    </row>
    <row r="3744" spans="1:6" x14ac:dyDescent="0.25">
      <c r="A3744" s="19" t="s">
        <v>121</v>
      </c>
      <c r="B3744" s="1">
        <v>3406296.25</v>
      </c>
      <c r="C3744" s="1">
        <v>2737488.25</v>
      </c>
      <c r="D3744" s="1">
        <v>-524385.88</v>
      </c>
      <c r="E3744" s="1">
        <v>2213102.37</v>
      </c>
      <c r="F3744" s="6">
        <v>-0.19155730805419896</v>
      </c>
    </row>
    <row r="3745" spans="1:6" x14ac:dyDescent="0.25">
      <c r="A3745" s="21" t="s">
        <v>154</v>
      </c>
      <c r="B3745" s="1">
        <v>377839.58</v>
      </c>
      <c r="C3745" s="1">
        <v>377839.58</v>
      </c>
      <c r="D3745" s="1">
        <v>0</v>
      </c>
      <c r="E3745" s="1">
        <v>377839.58</v>
      </c>
      <c r="F3745" s="6">
        <v>0</v>
      </c>
    </row>
    <row r="3746" spans="1:6" x14ac:dyDescent="0.25">
      <c r="A3746" s="22" t="s">
        <v>263</v>
      </c>
      <c r="B3746" s="1">
        <v>377839.58</v>
      </c>
      <c r="C3746" s="1">
        <v>377839.58</v>
      </c>
      <c r="D3746" s="1">
        <v>0</v>
      </c>
      <c r="E3746" s="1">
        <v>377839.58</v>
      </c>
      <c r="F3746" s="6">
        <v>0</v>
      </c>
    </row>
    <row r="3747" spans="1:6" x14ac:dyDescent="0.25">
      <c r="A3747" s="23" t="s">
        <v>33</v>
      </c>
      <c r="B3747" s="1">
        <v>377839.58</v>
      </c>
      <c r="C3747" s="1">
        <v>377839.58</v>
      </c>
      <c r="D3747" s="1">
        <v>0</v>
      </c>
      <c r="E3747" s="1">
        <v>377839.58</v>
      </c>
      <c r="F3747" s="6">
        <v>0</v>
      </c>
    </row>
    <row r="3748" spans="1:6" x14ac:dyDescent="0.25">
      <c r="A3748" s="24" t="s">
        <v>280</v>
      </c>
      <c r="B3748" s="1">
        <v>74179.58</v>
      </c>
      <c r="C3748" s="1">
        <v>74179.58</v>
      </c>
      <c r="D3748" s="1">
        <v>0</v>
      </c>
      <c r="E3748" s="1">
        <v>74179.58</v>
      </c>
      <c r="F3748" s="6">
        <v>0</v>
      </c>
    </row>
    <row r="3749" spans="1:6" x14ac:dyDescent="0.25">
      <c r="A3749" s="24" t="s">
        <v>497</v>
      </c>
      <c r="B3749" s="1">
        <v>303660</v>
      </c>
      <c r="C3749" s="1">
        <v>303660</v>
      </c>
      <c r="D3749" s="1">
        <v>0</v>
      </c>
      <c r="E3749" s="1">
        <v>303660</v>
      </c>
      <c r="F3749" s="6">
        <v>0</v>
      </c>
    </row>
    <row r="3750" spans="1:6" x14ac:dyDescent="0.25">
      <c r="A3750" s="21" t="s">
        <v>129</v>
      </c>
      <c r="B3750" s="1">
        <v>961879.89000000013</v>
      </c>
      <c r="C3750" s="1">
        <v>956095.56000000017</v>
      </c>
      <c r="D3750" s="1">
        <v>-52012.28</v>
      </c>
      <c r="E3750" s="1">
        <v>904083.28000000014</v>
      </c>
      <c r="F3750" s="6">
        <v>-5.440071283251225E-2</v>
      </c>
    </row>
    <row r="3751" spans="1:6" x14ac:dyDescent="0.25">
      <c r="A3751" s="22" t="s">
        <v>160</v>
      </c>
      <c r="B3751" s="1">
        <v>961879.89000000013</v>
      </c>
      <c r="C3751" s="1">
        <v>956095.56000000017</v>
      </c>
      <c r="D3751" s="1">
        <v>-52012.28</v>
      </c>
      <c r="E3751" s="1">
        <v>904083.28000000014</v>
      </c>
      <c r="F3751" s="6">
        <v>-5.440071283251225E-2</v>
      </c>
    </row>
    <row r="3752" spans="1:6" x14ac:dyDescent="0.25">
      <c r="A3752" s="23" t="s">
        <v>21</v>
      </c>
      <c r="B3752" s="1">
        <v>961879.89000000013</v>
      </c>
      <c r="C3752" s="1">
        <v>956095.56000000017</v>
      </c>
      <c r="D3752" s="1">
        <v>-52012.28</v>
      </c>
      <c r="E3752" s="1">
        <v>904083.28000000014</v>
      </c>
      <c r="F3752" s="6">
        <v>-5.440071283251225E-2</v>
      </c>
    </row>
    <row r="3753" spans="1:6" x14ac:dyDescent="0.25">
      <c r="A3753" s="24" t="s">
        <v>296</v>
      </c>
      <c r="B3753" s="1">
        <v>656868</v>
      </c>
      <c r="C3753" s="1">
        <v>651083.67000000004</v>
      </c>
      <c r="D3753" s="1">
        <v>-32891.74</v>
      </c>
      <c r="E3753" s="1">
        <v>618191.93000000005</v>
      </c>
      <c r="F3753" s="6">
        <v>-5.0518453334883973E-2</v>
      </c>
    </row>
    <row r="3754" spans="1:6" x14ac:dyDescent="0.25">
      <c r="A3754" s="24" t="s">
        <v>298</v>
      </c>
      <c r="B3754" s="1">
        <v>59289</v>
      </c>
      <c r="C3754" s="1">
        <v>59289</v>
      </c>
      <c r="D3754" s="1">
        <v>0</v>
      </c>
      <c r="E3754" s="1">
        <v>59289</v>
      </c>
      <c r="F3754" s="6">
        <v>0</v>
      </c>
    </row>
    <row r="3755" spans="1:6" x14ac:dyDescent="0.25">
      <c r="A3755" s="24" t="s">
        <v>299</v>
      </c>
      <c r="B3755" s="1">
        <v>15421.16</v>
      </c>
      <c r="C3755" s="1">
        <v>15421.16</v>
      </c>
      <c r="D3755" s="1">
        <v>0</v>
      </c>
      <c r="E3755" s="1">
        <v>15421.16</v>
      </c>
      <c r="F3755" s="6">
        <v>0</v>
      </c>
    </row>
    <row r="3756" spans="1:6" x14ac:dyDescent="0.25">
      <c r="A3756" s="24" t="s">
        <v>304</v>
      </c>
      <c r="B3756" s="1">
        <v>3825.77</v>
      </c>
      <c r="C3756" s="1">
        <v>3825.77</v>
      </c>
      <c r="D3756" s="1">
        <v>2558.16</v>
      </c>
      <c r="E3756" s="1">
        <v>6383.93</v>
      </c>
      <c r="F3756" s="6">
        <v>0.66866539284902116</v>
      </c>
    </row>
    <row r="3757" spans="1:6" x14ac:dyDescent="0.25">
      <c r="A3757" s="24" t="s">
        <v>305</v>
      </c>
      <c r="B3757" s="1">
        <v>9165.7900000000009</v>
      </c>
      <c r="C3757" s="1">
        <v>9165.7900000000009</v>
      </c>
      <c r="D3757" s="1">
        <v>-4582.8999999999996</v>
      </c>
      <c r="E3757" s="1">
        <v>4582.8900000000012</v>
      </c>
      <c r="F3757" s="6">
        <v>-0.50000054550671569</v>
      </c>
    </row>
    <row r="3758" spans="1:6" x14ac:dyDescent="0.25">
      <c r="A3758" s="24" t="s">
        <v>306</v>
      </c>
      <c r="B3758" s="1">
        <v>54600</v>
      </c>
      <c r="C3758" s="1">
        <v>54600</v>
      </c>
      <c r="D3758" s="1">
        <v>0</v>
      </c>
      <c r="E3758" s="1">
        <v>54600</v>
      </c>
      <c r="F3758" s="6">
        <v>0</v>
      </c>
    </row>
    <row r="3759" spans="1:6" x14ac:dyDescent="0.25">
      <c r="A3759" s="24" t="s">
        <v>307</v>
      </c>
      <c r="B3759" s="1">
        <v>5025.43</v>
      </c>
      <c r="C3759" s="1">
        <v>5025.43</v>
      </c>
      <c r="D3759" s="1">
        <v>-2350.2199999999998</v>
      </c>
      <c r="E3759" s="1">
        <v>2675.2100000000005</v>
      </c>
      <c r="F3759" s="6">
        <v>-0.46766545350348121</v>
      </c>
    </row>
    <row r="3760" spans="1:6" x14ac:dyDescent="0.25">
      <c r="A3760" s="24" t="s">
        <v>308</v>
      </c>
      <c r="B3760" s="1">
        <v>1729.74</v>
      </c>
      <c r="C3760" s="1">
        <v>1729.74</v>
      </c>
      <c r="D3760" s="1">
        <v>-864.87</v>
      </c>
      <c r="E3760" s="1">
        <v>864.87</v>
      </c>
      <c r="F3760" s="6">
        <v>-0.5</v>
      </c>
    </row>
    <row r="3761" spans="1:6" x14ac:dyDescent="0.25">
      <c r="A3761" s="24" t="s">
        <v>309</v>
      </c>
      <c r="B3761" s="1">
        <v>90000.7</v>
      </c>
      <c r="C3761" s="1">
        <v>90000.7</v>
      </c>
      <c r="D3761" s="1">
        <v>-1519.5</v>
      </c>
      <c r="E3761" s="1">
        <v>88481.2</v>
      </c>
      <c r="F3761" s="6">
        <v>-1.6883202019539849E-2</v>
      </c>
    </row>
    <row r="3762" spans="1:6" x14ac:dyDescent="0.25">
      <c r="A3762" s="24" t="s">
        <v>310</v>
      </c>
      <c r="B3762" s="1">
        <v>59289</v>
      </c>
      <c r="C3762" s="1">
        <v>59289</v>
      </c>
      <c r="D3762" s="1">
        <v>-12361.21</v>
      </c>
      <c r="E3762" s="1">
        <v>46927.79</v>
      </c>
      <c r="F3762" s="6">
        <v>-0.20849078243856364</v>
      </c>
    </row>
    <row r="3763" spans="1:6" x14ac:dyDescent="0.25">
      <c r="A3763" s="24" t="s">
        <v>311</v>
      </c>
      <c r="B3763" s="1">
        <v>6665.3</v>
      </c>
      <c r="C3763" s="1">
        <v>6665.3</v>
      </c>
      <c r="D3763" s="1">
        <v>0</v>
      </c>
      <c r="E3763" s="1">
        <v>6665.3</v>
      </c>
      <c r="F3763" s="6">
        <v>0</v>
      </c>
    </row>
    <row r="3764" spans="1:6" x14ac:dyDescent="0.25">
      <c r="A3764" s="21" t="s">
        <v>138</v>
      </c>
      <c r="B3764" s="1">
        <v>2066576.7800000003</v>
      </c>
      <c r="C3764" s="1">
        <v>1403553.11</v>
      </c>
      <c r="D3764" s="1">
        <v>-472373.6</v>
      </c>
      <c r="E3764" s="1">
        <v>931179.50999999989</v>
      </c>
      <c r="F3764" s="6">
        <v>-0.33655555791543929</v>
      </c>
    </row>
    <row r="3765" spans="1:6" x14ac:dyDescent="0.25">
      <c r="A3765" s="22" t="s">
        <v>264</v>
      </c>
      <c r="B3765" s="1">
        <v>471108.13</v>
      </c>
      <c r="C3765" s="1">
        <v>471108.13</v>
      </c>
      <c r="D3765" s="1">
        <v>7278.0800000000163</v>
      </c>
      <c r="E3765" s="1">
        <v>478386.20999999996</v>
      </c>
      <c r="F3765" s="6">
        <v>1.5448852474696236E-2</v>
      </c>
    </row>
    <row r="3766" spans="1:6" x14ac:dyDescent="0.25">
      <c r="A3766" s="23" t="s">
        <v>26</v>
      </c>
      <c r="B3766" s="1">
        <v>124608.13</v>
      </c>
      <c r="C3766" s="1">
        <v>124608.13</v>
      </c>
      <c r="D3766" s="1">
        <v>0</v>
      </c>
      <c r="E3766" s="1">
        <v>124608.13</v>
      </c>
      <c r="F3766" s="6">
        <v>0</v>
      </c>
    </row>
    <row r="3767" spans="1:6" x14ac:dyDescent="0.25">
      <c r="A3767" s="24" t="s">
        <v>353</v>
      </c>
      <c r="B3767" s="1">
        <v>7873</v>
      </c>
      <c r="C3767" s="1">
        <v>7873</v>
      </c>
      <c r="D3767" s="1">
        <v>0</v>
      </c>
      <c r="E3767" s="1">
        <v>7873</v>
      </c>
      <c r="F3767" s="6">
        <v>0</v>
      </c>
    </row>
    <row r="3768" spans="1:6" x14ac:dyDescent="0.25">
      <c r="A3768" s="24" t="s">
        <v>354</v>
      </c>
      <c r="B3768" s="1">
        <v>2434.92</v>
      </c>
      <c r="C3768" s="1">
        <v>2434.92</v>
      </c>
      <c r="D3768" s="1">
        <v>0</v>
      </c>
      <c r="E3768" s="1">
        <v>2434.92</v>
      </c>
      <c r="F3768" s="6">
        <v>0</v>
      </c>
    </row>
    <row r="3769" spans="1:6" x14ac:dyDescent="0.25">
      <c r="A3769" s="24" t="s">
        <v>356</v>
      </c>
      <c r="B3769" s="1">
        <v>94476</v>
      </c>
      <c r="C3769" s="1">
        <v>94476</v>
      </c>
      <c r="D3769" s="1">
        <v>0</v>
      </c>
      <c r="E3769" s="1">
        <v>94476</v>
      </c>
      <c r="F3769" s="6">
        <v>0</v>
      </c>
    </row>
    <row r="3770" spans="1:6" x14ac:dyDescent="0.25">
      <c r="A3770" s="24" t="s">
        <v>357</v>
      </c>
      <c r="B3770" s="1">
        <v>11951.21</v>
      </c>
      <c r="C3770" s="1">
        <v>11951.21</v>
      </c>
      <c r="D3770" s="1">
        <v>0</v>
      </c>
      <c r="E3770" s="1">
        <v>11951.21</v>
      </c>
      <c r="F3770" s="6">
        <v>0</v>
      </c>
    </row>
    <row r="3771" spans="1:6" x14ac:dyDescent="0.25">
      <c r="A3771" s="24" t="s">
        <v>358</v>
      </c>
      <c r="B3771" s="1">
        <v>7873</v>
      </c>
      <c r="C3771" s="1">
        <v>7873</v>
      </c>
      <c r="D3771" s="1">
        <v>0</v>
      </c>
      <c r="E3771" s="1">
        <v>7873</v>
      </c>
      <c r="F3771" s="6">
        <v>0</v>
      </c>
    </row>
    <row r="3772" spans="1:6" x14ac:dyDescent="0.25">
      <c r="A3772" s="23" t="s">
        <v>27</v>
      </c>
      <c r="B3772" s="1">
        <v>224000</v>
      </c>
      <c r="C3772" s="1">
        <v>224000</v>
      </c>
      <c r="D3772" s="1">
        <v>66678.080000000016</v>
      </c>
      <c r="E3772" s="1">
        <v>290678.07999999996</v>
      </c>
      <c r="F3772" s="6">
        <v>0.29767000000000005</v>
      </c>
    </row>
    <row r="3773" spans="1:6" x14ac:dyDescent="0.25">
      <c r="A3773" s="24" t="s">
        <v>275</v>
      </c>
      <c r="B3773" s="1">
        <v>0</v>
      </c>
      <c r="C3773" s="1">
        <v>0</v>
      </c>
      <c r="D3773" s="1">
        <v>28000</v>
      </c>
      <c r="E3773" s="1">
        <v>28000</v>
      </c>
      <c r="F3773" s="6">
        <v>0</v>
      </c>
    </row>
    <row r="3774" spans="1:6" x14ac:dyDescent="0.25">
      <c r="A3774" s="24" t="s">
        <v>276</v>
      </c>
      <c r="B3774" s="1">
        <v>7000</v>
      </c>
      <c r="C3774" s="1">
        <v>7000</v>
      </c>
      <c r="D3774" s="1">
        <v>38080.480000000003</v>
      </c>
      <c r="E3774" s="1">
        <v>45080.480000000003</v>
      </c>
      <c r="F3774" s="6">
        <v>5.4400685714285721</v>
      </c>
    </row>
    <row r="3775" spans="1:6" x14ac:dyDescent="0.25">
      <c r="A3775" s="24" t="s">
        <v>326</v>
      </c>
      <c r="B3775" s="1">
        <v>172000</v>
      </c>
      <c r="C3775" s="1">
        <v>172000</v>
      </c>
      <c r="D3775" s="1">
        <v>-5000</v>
      </c>
      <c r="E3775" s="1">
        <v>167000</v>
      </c>
      <c r="F3775" s="6">
        <v>-2.9069767441860465E-2</v>
      </c>
    </row>
    <row r="3776" spans="1:6" x14ac:dyDescent="0.25">
      <c r="A3776" s="24" t="s">
        <v>360</v>
      </c>
      <c r="B3776" s="1">
        <v>2500</v>
      </c>
      <c r="C3776" s="1">
        <v>2500</v>
      </c>
      <c r="D3776" s="1">
        <v>37500</v>
      </c>
      <c r="E3776" s="1">
        <v>40000</v>
      </c>
      <c r="F3776" s="6">
        <v>15</v>
      </c>
    </row>
    <row r="3777" spans="1:6" x14ac:dyDescent="0.25">
      <c r="A3777" s="24" t="s">
        <v>321</v>
      </c>
      <c r="B3777" s="1">
        <v>30000</v>
      </c>
      <c r="C3777" s="1">
        <v>30000</v>
      </c>
      <c r="D3777" s="1">
        <v>-30000</v>
      </c>
      <c r="E3777" s="1">
        <v>0</v>
      </c>
      <c r="F3777" s="6">
        <v>-1</v>
      </c>
    </row>
    <row r="3778" spans="1:6" x14ac:dyDescent="0.25">
      <c r="A3778" s="24" t="s">
        <v>328</v>
      </c>
      <c r="B3778" s="1">
        <v>8000</v>
      </c>
      <c r="C3778" s="1">
        <v>8000</v>
      </c>
      <c r="D3778" s="1">
        <v>-6902.4</v>
      </c>
      <c r="E3778" s="1">
        <v>1097.6000000000004</v>
      </c>
      <c r="F3778" s="6">
        <v>-0.8627999999999999</v>
      </c>
    </row>
    <row r="3779" spans="1:6" x14ac:dyDescent="0.25">
      <c r="A3779" s="24" t="s">
        <v>347</v>
      </c>
      <c r="B3779" s="1">
        <v>0</v>
      </c>
      <c r="C3779" s="1">
        <v>0</v>
      </c>
      <c r="D3779" s="1">
        <v>850</v>
      </c>
      <c r="E3779" s="1">
        <v>850</v>
      </c>
      <c r="F3779" s="6">
        <v>0</v>
      </c>
    </row>
    <row r="3780" spans="1:6" x14ac:dyDescent="0.25">
      <c r="A3780" s="24" t="s">
        <v>498</v>
      </c>
      <c r="B3780" s="1">
        <v>0</v>
      </c>
      <c r="C3780" s="1">
        <v>0</v>
      </c>
      <c r="D3780" s="1">
        <v>115</v>
      </c>
      <c r="E3780" s="1">
        <v>115</v>
      </c>
      <c r="F3780" s="6">
        <v>0</v>
      </c>
    </row>
    <row r="3781" spans="1:6" x14ac:dyDescent="0.25">
      <c r="A3781" s="24" t="s">
        <v>352</v>
      </c>
      <c r="B3781" s="1">
        <v>0</v>
      </c>
      <c r="C3781" s="1">
        <v>0</v>
      </c>
      <c r="D3781" s="1">
        <v>7000</v>
      </c>
      <c r="E3781" s="1">
        <v>7000</v>
      </c>
      <c r="F3781" s="6">
        <v>0</v>
      </c>
    </row>
    <row r="3782" spans="1:6" x14ac:dyDescent="0.25">
      <c r="A3782" s="24" t="s">
        <v>363</v>
      </c>
      <c r="B3782" s="1">
        <v>4000</v>
      </c>
      <c r="C3782" s="1">
        <v>4000</v>
      </c>
      <c r="D3782" s="1">
        <v>-2965</v>
      </c>
      <c r="E3782" s="1">
        <v>1035</v>
      </c>
      <c r="F3782" s="6">
        <v>-0.74124999999999996</v>
      </c>
    </row>
    <row r="3783" spans="1:6" x14ac:dyDescent="0.25">
      <c r="A3783" s="24" t="s">
        <v>394</v>
      </c>
      <c r="B3783" s="1">
        <v>500</v>
      </c>
      <c r="C3783" s="1">
        <v>500</v>
      </c>
      <c r="D3783" s="1">
        <v>0</v>
      </c>
      <c r="E3783" s="1">
        <v>500</v>
      </c>
      <c r="F3783" s="6">
        <v>0</v>
      </c>
    </row>
    <row r="3784" spans="1:6" x14ac:dyDescent="0.25">
      <c r="A3784" s="23" t="s">
        <v>33</v>
      </c>
      <c r="B3784" s="1">
        <v>100000</v>
      </c>
      <c r="C3784" s="1">
        <v>100000</v>
      </c>
      <c r="D3784" s="1">
        <v>-95000</v>
      </c>
      <c r="E3784" s="1">
        <v>5000</v>
      </c>
      <c r="F3784" s="6">
        <v>-0.95</v>
      </c>
    </row>
    <row r="3785" spans="1:6" x14ac:dyDescent="0.25">
      <c r="A3785" s="24" t="s">
        <v>280</v>
      </c>
      <c r="B3785" s="1">
        <v>100000</v>
      </c>
      <c r="C3785" s="1">
        <v>100000</v>
      </c>
      <c r="D3785" s="1">
        <v>-95000</v>
      </c>
      <c r="E3785" s="1">
        <v>5000</v>
      </c>
      <c r="F3785" s="6">
        <v>-0.95</v>
      </c>
    </row>
    <row r="3786" spans="1:6" x14ac:dyDescent="0.25">
      <c r="A3786" s="23" t="s">
        <v>28</v>
      </c>
      <c r="B3786" s="1">
        <v>22500</v>
      </c>
      <c r="C3786" s="1">
        <v>22500</v>
      </c>
      <c r="D3786" s="1">
        <v>35600</v>
      </c>
      <c r="E3786" s="1">
        <v>58100</v>
      </c>
      <c r="F3786" s="6">
        <v>1.5822222222222222</v>
      </c>
    </row>
    <row r="3787" spans="1:6" x14ac:dyDescent="0.25">
      <c r="A3787" s="24" t="s">
        <v>365</v>
      </c>
      <c r="B3787" s="1">
        <v>9000</v>
      </c>
      <c r="C3787" s="1">
        <v>9000</v>
      </c>
      <c r="D3787" s="1">
        <v>0</v>
      </c>
      <c r="E3787" s="1">
        <v>9000</v>
      </c>
      <c r="F3787" s="6">
        <v>0</v>
      </c>
    </row>
    <row r="3788" spans="1:6" x14ac:dyDescent="0.25">
      <c r="A3788" s="24" t="s">
        <v>325</v>
      </c>
      <c r="B3788" s="1">
        <v>4500</v>
      </c>
      <c r="C3788" s="1">
        <v>4500</v>
      </c>
      <c r="D3788" s="1">
        <v>0</v>
      </c>
      <c r="E3788" s="1">
        <v>4500</v>
      </c>
      <c r="F3788" s="6">
        <v>0</v>
      </c>
    </row>
    <row r="3789" spans="1:6" x14ac:dyDescent="0.25">
      <c r="A3789" s="24" t="s">
        <v>314</v>
      </c>
      <c r="B3789" s="1">
        <v>7000</v>
      </c>
      <c r="C3789" s="1">
        <v>7000</v>
      </c>
      <c r="D3789" s="1">
        <v>35600</v>
      </c>
      <c r="E3789" s="1">
        <v>42600</v>
      </c>
      <c r="F3789" s="6">
        <v>5.0857142857142854</v>
      </c>
    </row>
    <row r="3790" spans="1:6" x14ac:dyDescent="0.25">
      <c r="A3790" s="24" t="s">
        <v>368</v>
      </c>
      <c r="B3790" s="1">
        <v>2000</v>
      </c>
      <c r="C3790" s="1">
        <v>2000</v>
      </c>
      <c r="D3790" s="1">
        <v>0</v>
      </c>
      <c r="E3790" s="1">
        <v>2000</v>
      </c>
      <c r="F3790" s="6">
        <v>0</v>
      </c>
    </row>
    <row r="3791" spans="1:6" x14ac:dyDescent="0.25">
      <c r="A3791" s="22" t="s">
        <v>176</v>
      </c>
      <c r="B3791" s="1">
        <v>948068.53</v>
      </c>
      <c r="C3791" s="1">
        <v>745852.86</v>
      </c>
      <c r="D3791" s="1">
        <v>-406651.68</v>
      </c>
      <c r="E3791" s="1">
        <v>339201.18000000005</v>
      </c>
      <c r="F3791" s="6">
        <v>-0.54521702846322795</v>
      </c>
    </row>
    <row r="3792" spans="1:6" x14ac:dyDescent="0.25">
      <c r="A3792" s="23" t="s">
        <v>26</v>
      </c>
      <c r="B3792" s="1">
        <v>90468.53</v>
      </c>
      <c r="C3792" s="1">
        <v>96252.86</v>
      </c>
      <c r="D3792" s="1">
        <v>46344.62</v>
      </c>
      <c r="E3792" s="1">
        <v>142597.48000000001</v>
      </c>
      <c r="F3792" s="6">
        <v>0.48148823837546234</v>
      </c>
    </row>
    <row r="3793" spans="1:6" x14ac:dyDescent="0.25">
      <c r="A3793" s="24" t="s">
        <v>353</v>
      </c>
      <c r="B3793" s="1">
        <v>5673</v>
      </c>
      <c r="C3793" s="1">
        <v>5673</v>
      </c>
      <c r="D3793" s="1">
        <v>0</v>
      </c>
      <c r="E3793" s="1">
        <v>5673</v>
      </c>
      <c r="F3793" s="6">
        <v>0</v>
      </c>
    </row>
    <row r="3794" spans="1:6" x14ac:dyDescent="0.25">
      <c r="A3794" s="24" t="s">
        <v>354</v>
      </c>
      <c r="B3794" s="1">
        <v>2434.92</v>
      </c>
      <c r="C3794" s="1">
        <v>3021.55</v>
      </c>
      <c r="D3794" s="1">
        <v>0</v>
      </c>
      <c r="E3794" s="1">
        <v>3021.55</v>
      </c>
      <c r="F3794" s="6">
        <v>0</v>
      </c>
    </row>
    <row r="3795" spans="1:6" x14ac:dyDescent="0.25">
      <c r="A3795" s="24" t="s">
        <v>355</v>
      </c>
      <c r="B3795" s="1">
        <v>0</v>
      </c>
      <c r="C3795" s="1">
        <v>612</v>
      </c>
      <c r="D3795" s="1">
        <v>0</v>
      </c>
      <c r="E3795" s="1">
        <v>612</v>
      </c>
      <c r="F3795" s="6">
        <v>0</v>
      </c>
    </row>
    <row r="3796" spans="1:6" x14ac:dyDescent="0.25">
      <c r="A3796" s="24" t="s">
        <v>356</v>
      </c>
      <c r="B3796" s="1">
        <v>68076</v>
      </c>
      <c r="C3796" s="1">
        <v>72078</v>
      </c>
      <c r="D3796" s="1">
        <v>41140.33</v>
      </c>
      <c r="E3796" s="1">
        <v>113218.33</v>
      </c>
      <c r="F3796" s="6">
        <v>0.57077513249535228</v>
      </c>
    </row>
    <row r="3797" spans="1:6" x14ac:dyDescent="0.25">
      <c r="A3797" s="24" t="s">
        <v>357</v>
      </c>
      <c r="B3797" s="1">
        <v>8611.61</v>
      </c>
      <c r="C3797" s="1">
        <v>9195.3100000000013</v>
      </c>
      <c r="D3797" s="1">
        <v>5204.29</v>
      </c>
      <c r="E3797" s="1">
        <v>14399.600000000002</v>
      </c>
      <c r="F3797" s="6">
        <v>0.56597221844614254</v>
      </c>
    </row>
    <row r="3798" spans="1:6" x14ac:dyDescent="0.25">
      <c r="A3798" s="24" t="s">
        <v>358</v>
      </c>
      <c r="B3798" s="1">
        <v>5673</v>
      </c>
      <c r="C3798" s="1">
        <v>5673</v>
      </c>
      <c r="D3798" s="1">
        <v>0</v>
      </c>
      <c r="E3798" s="1">
        <v>5673</v>
      </c>
      <c r="F3798" s="6">
        <v>0</v>
      </c>
    </row>
    <row r="3799" spans="1:6" x14ac:dyDescent="0.25">
      <c r="A3799" s="23" t="s">
        <v>27</v>
      </c>
      <c r="B3799" s="1">
        <v>739100</v>
      </c>
      <c r="C3799" s="1">
        <v>504100</v>
      </c>
      <c r="D3799" s="1">
        <v>-391496.3</v>
      </c>
      <c r="E3799" s="1">
        <v>112603.70000000001</v>
      </c>
      <c r="F3799" s="6">
        <v>-0.77662428089664748</v>
      </c>
    </row>
    <row r="3800" spans="1:6" x14ac:dyDescent="0.25">
      <c r="A3800" s="24" t="s">
        <v>275</v>
      </c>
      <c r="B3800" s="1">
        <v>50000</v>
      </c>
      <c r="C3800" s="1">
        <v>50000</v>
      </c>
      <c r="D3800" s="1">
        <v>-50000</v>
      </c>
      <c r="E3800" s="1">
        <v>0</v>
      </c>
      <c r="F3800" s="6">
        <v>-1</v>
      </c>
    </row>
    <row r="3801" spans="1:6" x14ac:dyDescent="0.25">
      <c r="A3801" s="24" t="s">
        <v>276</v>
      </c>
      <c r="B3801" s="1">
        <v>476600</v>
      </c>
      <c r="C3801" s="1">
        <v>236600</v>
      </c>
      <c r="D3801" s="1">
        <v>-217724.3</v>
      </c>
      <c r="E3801" s="1">
        <v>18875.700000000012</v>
      </c>
      <c r="F3801" s="6">
        <v>-0.92022104818258654</v>
      </c>
    </row>
    <row r="3802" spans="1:6" x14ac:dyDescent="0.25">
      <c r="A3802" s="24" t="s">
        <v>315</v>
      </c>
      <c r="B3802" s="1">
        <v>30000</v>
      </c>
      <c r="C3802" s="1">
        <v>30000</v>
      </c>
      <c r="D3802" s="1">
        <v>-30000</v>
      </c>
      <c r="E3802" s="1">
        <v>0</v>
      </c>
      <c r="F3802" s="6">
        <v>-1</v>
      </c>
    </row>
    <row r="3803" spans="1:6" x14ac:dyDescent="0.25">
      <c r="A3803" s="24" t="s">
        <v>326</v>
      </c>
      <c r="B3803" s="1">
        <v>20000</v>
      </c>
      <c r="C3803" s="1">
        <v>20000</v>
      </c>
      <c r="D3803" s="1">
        <v>-950</v>
      </c>
      <c r="E3803" s="1">
        <v>19050</v>
      </c>
      <c r="F3803" s="6">
        <v>-4.7500000000000001E-2</v>
      </c>
    </row>
    <row r="3804" spans="1:6" x14ac:dyDescent="0.25">
      <c r="A3804" s="24" t="s">
        <v>424</v>
      </c>
      <c r="B3804" s="1">
        <v>91500</v>
      </c>
      <c r="C3804" s="1">
        <v>56500</v>
      </c>
      <c r="D3804" s="1">
        <v>-56500</v>
      </c>
      <c r="E3804" s="1">
        <v>0</v>
      </c>
      <c r="F3804" s="6">
        <v>-1</v>
      </c>
    </row>
    <row r="3805" spans="1:6" x14ac:dyDescent="0.25">
      <c r="A3805" s="24" t="s">
        <v>328</v>
      </c>
      <c r="B3805" s="1">
        <v>71000</v>
      </c>
      <c r="C3805" s="1">
        <v>64500</v>
      </c>
      <c r="D3805" s="1">
        <v>-60272</v>
      </c>
      <c r="E3805" s="1">
        <v>4228</v>
      </c>
      <c r="F3805" s="6">
        <v>-0.93444961240310076</v>
      </c>
    </row>
    <row r="3806" spans="1:6" x14ac:dyDescent="0.25">
      <c r="A3806" s="24" t="s">
        <v>313</v>
      </c>
      <c r="B3806" s="1">
        <v>0</v>
      </c>
      <c r="C3806" s="1">
        <v>0</v>
      </c>
      <c r="D3806" s="1">
        <v>3000</v>
      </c>
      <c r="E3806" s="1">
        <v>3000</v>
      </c>
      <c r="F3806" s="6">
        <v>0</v>
      </c>
    </row>
    <row r="3807" spans="1:6" x14ac:dyDescent="0.25">
      <c r="A3807" s="24" t="s">
        <v>499</v>
      </c>
      <c r="B3807" s="1">
        <v>0</v>
      </c>
      <c r="C3807" s="1">
        <v>32000</v>
      </c>
      <c r="D3807" s="1">
        <v>0</v>
      </c>
      <c r="E3807" s="1">
        <v>32000</v>
      </c>
      <c r="F3807" s="6">
        <v>0</v>
      </c>
    </row>
    <row r="3808" spans="1:6" x14ac:dyDescent="0.25">
      <c r="A3808" s="24" t="s">
        <v>316</v>
      </c>
      <c r="B3808" s="1">
        <v>0</v>
      </c>
      <c r="C3808" s="1">
        <v>12700</v>
      </c>
      <c r="D3808" s="1">
        <v>20000</v>
      </c>
      <c r="E3808" s="1">
        <v>32700</v>
      </c>
      <c r="F3808" s="6">
        <v>1.5748031496062993</v>
      </c>
    </row>
    <row r="3809" spans="1:6" x14ac:dyDescent="0.25">
      <c r="A3809" s="24" t="s">
        <v>347</v>
      </c>
      <c r="B3809" s="1">
        <v>0</v>
      </c>
      <c r="C3809" s="1">
        <v>1200</v>
      </c>
      <c r="D3809" s="1">
        <v>0</v>
      </c>
      <c r="E3809" s="1">
        <v>1200</v>
      </c>
      <c r="F3809" s="6">
        <v>0</v>
      </c>
    </row>
    <row r="3810" spans="1:6" x14ac:dyDescent="0.25">
      <c r="A3810" s="24" t="s">
        <v>363</v>
      </c>
      <c r="B3810" s="1">
        <v>0</v>
      </c>
      <c r="C3810" s="1">
        <v>100</v>
      </c>
      <c r="D3810" s="1">
        <v>0</v>
      </c>
      <c r="E3810" s="1">
        <v>100</v>
      </c>
      <c r="F3810" s="6">
        <v>0</v>
      </c>
    </row>
    <row r="3811" spans="1:6" x14ac:dyDescent="0.25">
      <c r="A3811" s="24" t="s">
        <v>500</v>
      </c>
      <c r="B3811" s="1">
        <v>0</v>
      </c>
      <c r="C3811" s="1">
        <v>0</v>
      </c>
      <c r="D3811" s="1">
        <v>950</v>
      </c>
      <c r="E3811" s="1">
        <v>950</v>
      </c>
      <c r="F3811" s="6">
        <v>0</v>
      </c>
    </row>
    <row r="3812" spans="1:6" x14ac:dyDescent="0.25">
      <c r="A3812" s="24" t="s">
        <v>409</v>
      </c>
      <c r="B3812" s="1">
        <v>0</v>
      </c>
      <c r="C3812" s="1">
        <v>250</v>
      </c>
      <c r="D3812" s="1">
        <v>0</v>
      </c>
      <c r="E3812" s="1">
        <v>250</v>
      </c>
      <c r="F3812" s="6">
        <v>0</v>
      </c>
    </row>
    <row r="3813" spans="1:6" x14ac:dyDescent="0.25">
      <c r="A3813" s="24" t="s">
        <v>394</v>
      </c>
      <c r="B3813" s="1">
        <v>0</v>
      </c>
      <c r="C3813" s="1">
        <v>250</v>
      </c>
      <c r="D3813" s="1">
        <v>0</v>
      </c>
      <c r="E3813" s="1">
        <v>250</v>
      </c>
      <c r="F3813" s="6">
        <v>0</v>
      </c>
    </row>
    <row r="3814" spans="1:6" x14ac:dyDescent="0.25">
      <c r="A3814" s="23" t="s">
        <v>33</v>
      </c>
      <c r="B3814" s="1">
        <v>0</v>
      </c>
      <c r="C3814" s="1">
        <v>27000</v>
      </c>
      <c r="D3814" s="1">
        <v>0</v>
      </c>
      <c r="E3814" s="1">
        <v>27000</v>
      </c>
      <c r="F3814" s="6">
        <v>0</v>
      </c>
    </row>
    <row r="3815" spans="1:6" x14ac:dyDescent="0.25">
      <c r="A3815" s="24" t="s">
        <v>280</v>
      </c>
      <c r="B3815" s="1">
        <v>0</v>
      </c>
      <c r="C3815" s="1">
        <v>27000</v>
      </c>
      <c r="D3815" s="1">
        <v>0</v>
      </c>
      <c r="E3815" s="1">
        <v>27000</v>
      </c>
      <c r="F3815" s="6">
        <v>0</v>
      </c>
    </row>
    <row r="3816" spans="1:6" x14ac:dyDescent="0.25">
      <c r="A3816" s="23" t="s">
        <v>28</v>
      </c>
      <c r="B3816" s="1">
        <v>118500</v>
      </c>
      <c r="C3816" s="1">
        <v>118500</v>
      </c>
      <c r="D3816" s="1">
        <v>-61500</v>
      </c>
      <c r="E3816" s="1">
        <v>57000</v>
      </c>
      <c r="F3816" s="6">
        <v>-0.51898734177215189</v>
      </c>
    </row>
    <row r="3817" spans="1:6" x14ac:dyDescent="0.25">
      <c r="A3817" s="24" t="s">
        <v>325</v>
      </c>
      <c r="B3817" s="1">
        <v>118500</v>
      </c>
      <c r="C3817" s="1">
        <v>118500</v>
      </c>
      <c r="D3817" s="1">
        <v>-118500</v>
      </c>
      <c r="E3817" s="1">
        <v>0</v>
      </c>
      <c r="F3817" s="6">
        <v>-1</v>
      </c>
    </row>
    <row r="3818" spans="1:6" x14ac:dyDescent="0.25">
      <c r="A3818" s="24" t="s">
        <v>314</v>
      </c>
      <c r="B3818" s="1">
        <v>0</v>
      </c>
      <c r="C3818" s="1">
        <v>0</v>
      </c>
      <c r="D3818" s="1">
        <v>57000</v>
      </c>
      <c r="E3818" s="1">
        <v>57000</v>
      </c>
      <c r="F3818" s="6">
        <v>0</v>
      </c>
    </row>
    <row r="3819" spans="1:6" x14ac:dyDescent="0.25">
      <c r="A3819" s="22" t="s">
        <v>265</v>
      </c>
      <c r="B3819" s="1">
        <v>647400.12</v>
      </c>
      <c r="C3819" s="1">
        <v>186592.12000000002</v>
      </c>
      <c r="D3819" s="1">
        <v>-73000</v>
      </c>
      <c r="E3819" s="1">
        <v>113592.12000000002</v>
      </c>
      <c r="F3819" s="6">
        <v>-0.39122766813518167</v>
      </c>
    </row>
    <row r="3820" spans="1:6" x14ac:dyDescent="0.25">
      <c r="A3820" s="23" t="s">
        <v>27</v>
      </c>
      <c r="B3820" s="1">
        <v>587400</v>
      </c>
      <c r="C3820" s="1">
        <v>151592.12000000002</v>
      </c>
      <c r="D3820" s="1">
        <v>-73000</v>
      </c>
      <c r="E3820" s="1">
        <v>78592.120000000024</v>
      </c>
      <c r="F3820" s="6">
        <v>-0.48155537372259183</v>
      </c>
    </row>
    <row r="3821" spans="1:6" x14ac:dyDescent="0.25">
      <c r="A3821" s="24" t="s">
        <v>384</v>
      </c>
      <c r="B3821" s="1">
        <v>1000</v>
      </c>
      <c r="C3821" s="1">
        <v>0</v>
      </c>
      <c r="D3821" s="1">
        <v>0</v>
      </c>
      <c r="E3821" s="1">
        <v>0</v>
      </c>
      <c r="F3821" s="6">
        <v>0</v>
      </c>
    </row>
    <row r="3822" spans="1:6" x14ac:dyDescent="0.25">
      <c r="A3822" s="24" t="s">
        <v>385</v>
      </c>
      <c r="B3822" s="1">
        <v>3000</v>
      </c>
      <c r="C3822" s="1">
        <v>0</v>
      </c>
      <c r="D3822" s="1">
        <v>0</v>
      </c>
      <c r="E3822" s="1">
        <v>0</v>
      </c>
      <c r="F3822" s="6">
        <v>0</v>
      </c>
    </row>
    <row r="3823" spans="1:6" x14ac:dyDescent="0.25">
      <c r="A3823" s="24" t="s">
        <v>386</v>
      </c>
      <c r="B3823" s="1">
        <v>7000</v>
      </c>
      <c r="C3823" s="1">
        <v>0</v>
      </c>
      <c r="D3823" s="1">
        <v>0</v>
      </c>
      <c r="E3823" s="1">
        <v>0</v>
      </c>
      <c r="F3823" s="6">
        <v>0</v>
      </c>
    </row>
    <row r="3824" spans="1:6" x14ac:dyDescent="0.25">
      <c r="A3824" s="24" t="s">
        <v>359</v>
      </c>
      <c r="B3824" s="1">
        <v>30000</v>
      </c>
      <c r="C3824" s="1">
        <v>0</v>
      </c>
      <c r="D3824" s="1">
        <v>0</v>
      </c>
      <c r="E3824" s="1">
        <v>0</v>
      </c>
      <c r="F3824" s="6">
        <v>0</v>
      </c>
    </row>
    <row r="3825" spans="1:6" x14ac:dyDescent="0.25">
      <c r="A3825" s="24" t="s">
        <v>438</v>
      </c>
      <c r="B3825" s="1">
        <v>7400</v>
      </c>
      <c r="C3825" s="1">
        <v>8000</v>
      </c>
      <c r="D3825" s="1">
        <v>0</v>
      </c>
      <c r="E3825" s="1">
        <v>8000</v>
      </c>
      <c r="F3825" s="6">
        <v>0</v>
      </c>
    </row>
    <row r="3826" spans="1:6" x14ac:dyDescent="0.25">
      <c r="A3826" s="24" t="s">
        <v>326</v>
      </c>
      <c r="B3826" s="1">
        <v>3000</v>
      </c>
      <c r="C3826" s="1">
        <v>0</v>
      </c>
      <c r="D3826" s="1">
        <v>0</v>
      </c>
      <c r="E3826" s="1">
        <v>0</v>
      </c>
      <c r="F3826" s="6">
        <v>0</v>
      </c>
    </row>
    <row r="3827" spans="1:6" x14ac:dyDescent="0.25">
      <c r="A3827" s="24" t="s">
        <v>360</v>
      </c>
      <c r="B3827" s="1">
        <v>340000</v>
      </c>
      <c r="C3827" s="1">
        <v>0</v>
      </c>
      <c r="D3827" s="1">
        <v>0</v>
      </c>
      <c r="E3827" s="1">
        <v>0</v>
      </c>
      <c r="F3827" s="6">
        <v>0</v>
      </c>
    </row>
    <row r="3828" spans="1:6" x14ac:dyDescent="0.25">
      <c r="A3828" s="24" t="s">
        <v>321</v>
      </c>
      <c r="B3828" s="1">
        <v>154916.70000000001</v>
      </c>
      <c r="C3828" s="1">
        <v>143592.12000000002</v>
      </c>
      <c r="D3828" s="1">
        <v>-73000</v>
      </c>
      <c r="E3828" s="1">
        <v>70592.120000000024</v>
      </c>
      <c r="F3828" s="6">
        <v>-0.50838444338031907</v>
      </c>
    </row>
    <row r="3829" spans="1:6" x14ac:dyDescent="0.25">
      <c r="A3829" s="24" t="s">
        <v>328</v>
      </c>
      <c r="B3829" s="1">
        <v>35000</v>
      </c>
      <c r="C3829" s="1">
        <v>0</v>
      </c>
      <c r="D3829" s="1">
        <v>0</v>
      </c>
      <c r="E3829" s="1">
        <v>0</v>
      </c>
      <c r="F3829" s="6">
        <v>0</v>
      </c>
    </row>
    <row r="3830" spans="1:6" x14ac:dyDescent="0.25">
      <c r="A3830" s="24" t="s">
        <v>363</v>
      </c>
      <c r="B3830" s="1">
        <v>1000</v>
      </c>
      <c r="C3830" s="1">
        <v>0</v>
      </c>
      <c r="D3830" s="1">
        <v>0</v>
      </c>
      <c r="E3830" s="1">
        <v>0</v>
      </c>
      <c r="F3830" s="6">
        <v>0</v>
      </c>
    </row>
    <row r="3831" spans="1:6" x14ac:dyDescent="0.25">
      <c r="A3831" s="24" t="s">
        <v>378</v>
      </c>
      <c r="B3831" s="1">
        <v>4083.3</v>
      </c>
      <c r="C3831" s="1">
        <v>0</v>
      </c>
      <c r="D3831" s="1">
        <v>0</v>
      </c>
      <c r="E3831" s="1">
        <v>0</v>
      </c>
      <c r="F3831" s="6">
        <v>0</v>
      </c>
    </row>
    <row r="3832" spans="1:6" x14ac:dyDescent="0.25">
      <c r="A3832" s="24" t="s">
        <v>394</v>
      </c>
      <c r="B3832" s="1">
        <v>1000</v>
      </c>
      <c r="C3832" s="1">
        <v>0</v>
      </c>
      <c r="D3832" s="1">
        <v>0</v>
      </c>
      <c r="E3832" s="1">
        <v>0</v>
      </c>
      <c r="F3832" s="6">
        <v>0</v>
      </c>
    </row>
    <row r="3833" spans="1:6" x14ac:dyDescent="0.25">
      <c r="A3833" s="23" t="s">
        <v>28</v>
      </c>
      <c r="B3833" s="1">
        <v>60000.119999999995</v>
      </c>
      <c r="C3833" s="1">
        <v>35000</v>
      </c>
      <c r="D3833" s="1">
        <v>0</v>
      </c>
      <c r="E3833" s="1">
        <v>35000</v>
      </c>
      <c r="F3833" s="6">
        <v>0</v>
      </c>
    </row>
    <row r="3834" spans="1:6" x14ac:dyDescent="0.25">
      <c r="A3834" s="24" t="s">
        <v>365</v>
      </c>
      <c r="B3834" s="1">
        <v>15000</v>
      </c>
      <c r="C3834" s="1">
        <v>15000</v>
      </c>
      <c r="D3834" s="1">
        <v>0</v>
      </c>
      <c r="E3834" s="1">
        <v>15000</v>
      </c>
      <c r="F3834" s="6">
        <v>0</v>
      </c>
    </row>
    <row r="3835" spans="1:6" x14ac:dyDescent="0.25">
      <c r="A3835" s="24" t="s">
        <v>325</v>
      </c>
      <c r="B3835" s="1">
        <v>25000.12</v>
      </c>
      <c r="C3835" s="1">
        <v>0</v>
      </c>
      <c r="D3835" s="1">
        <v>0</v>
      </c>
      <c r="E3835" s="1">
        <v>0</v>
      </c>
      <c r="F3835" s="6">
        <v>0</v>
      </c>
    </row>
    <row r="3836" spans="1:6" x14ac:dyDescent="0.25">
      <c r="A3836" s="24" t="s">
        <v>314</v>
      </c>
      <c r="B3836" s="1">
        <v>20000</v>
      </c>
      <c r="C3836" s="1">
        <v>20000</v>
      </c>
      <c r="D3836" s="1">
        <v>0</v>
      </c>
      <c r="E3836" s="1">
        <v>20000</v>
      </c>
      <c r="F3836" s="6">
        <v>0</v>
      </c>
    </row>
    <row r="3837" spans="1:6" x14ac:dyDescent="0.25">
      <c r="A3837" s="19" t="s">
        <v>122</v>
      </c>
      <c r="B3837" s="1">
        <v>30256906.059999999</v>
      </c>
      <c r="C3837" s="1">
        <v>30256906.059999999</v>
      </c>
      <c r="D3837" s="1">
        <v>-12041569.119999999</v>
      </c>
      <c r="E3837" s="1">
        <v>18215336.939999998</v>
      </c>
      <c r="F3837" s="6">
        <v>-0.39797754258552898</v>
      </c>
    </row>
    <row r="3838" spans="1:6" x14ac:dyDescent="0.25">
      <c r="A3838" s="21" t="s">
        <v>127</v>
      </c>
      <c r="B3838" s="1">
        <v>30256906.059999999</v>
      </c>
      <c r="C3838" s="1">
        <v>30256906.059999999</v>
      </c>
      <c r="D3838" s="1">
        <v>-12041569.119999999</v>
      </c>
      <c r="E3838" s="1">
        <v>18215336.939999998</v>
      </c>
      <c r="F3838" s="6">
        <v>-0.39797754258552898</v>
      </c>
    </row>
    <row r="3839" spans="1:6" x14ac:dyDescent="0.25">
      <c r="A3839" s="22" t="s">
        <v>266</v>
      </c>
      <c r="B3839" s="1">
        <v>30256906.059999999</v>
      </c>
      <c r="C3839" s="1">
        <v>30256906.059999999</v>
      </c>
      <c r="D3839" s="1">
        <v>-12041569.119999999</v>
      </c>
      <c r="E3839" s="1">
        <v>18215336.939999998</v>
      </c>
      <c r="F3839" s="6">
        <v>-0.39797754258552898</v>
      </c>
    </row>
    <row r="3840" spans="1:6" x14ac:dyDescent="0.25">
      <c r="A3840" s="23" t="s">
        <v>33</v>
      </c>
      <c r="B3840" s="1">
        <v>30256906.059999999</v>
      </c>
      <c r="C3840" s="1">
        <v>30256906.059999999</v>
      </c>
      <c r="D3840" s="1">
        <v>-12041569.119999999</v>
      </c>
      <c r="E3840" s="1">
        <v>18215336.939999998</v>
      </c>
      <c r="F3840" s="6">
        <v>-0.39797754258552898</v>
      </c>
    </row>
    <row r="3841" spans="1:6" x14ac:dyDescent="0.25">
      <c r="A3841" s="24" t="s">
        <v>485</v>
      </c>
      <c r="B3841" s="1">
        <v>0</v>
      </c>
      <c r="C3841" s="1">
        <v>30256906.059999999</v>
      </c>
      <c r="D3841" s="1">
        <v>-12041569.119999999</v>
      </c>
      <c r="E3841" s="1">
        <v>18215336.939999998</v>
      </c>
      <c r="F3841" s="6">
        <v>-0.39797754258552898</v>
      </c>
    </row>
    <row r="3842" spans="1:6" x14ac:dyDescent="0.25">
      <c r="A3842" s="24" t="s">
        <v>274</v>
      </c>
      <c r="B3842" s="1">
        <v>30256906.059999999</v>
      </c>
      <c r="C3842" s="1">
        <v>0</v>
      </c>
      <c r="D3842" s="1">
        <v>0</v>
      </c>
      <c r="E3842" s="1">
        <v>0</v>
      </c>
      <c r="F3842" s="6">
        <v>0</v>
      </c>
    </row>
    <row r="3843" spans="1:6" x14ac:dyDescent="0.25">
      <c r="A3843" s="8" t="s">
        <v>46</v>
      </c>
      <c r="B3843" s="1">
        <v>26887208.650000002</v>
      </c>
      <c r="C3843" s="1">
        <v>40354939.370000012</v>
      </c>
      <c r="D3843" s="1">
        <v>-4550265.9399999995</v>
      </c>
      <c r="E3843" s="1">
        <v>35804673.43</v>
      </c>
      <c r="F3843" s="6">
        <v>-0.11275610894320119</v>
      </c>
    </row>
    <row r="3844" spans="1:6" x14ac:dyDescent="0.25">
      <c r="A3844" s="19" t="s">
        <v>123</v>
      </c>
      <c r="B3844" s="1">
        <v>5495390.1200000001</v>
      </c>
      <c r="C3844" s="1">
        <v>13053840.23</v>
      </c>
      <c r="D3844" s="1">
        <v>-1261819.53</v>
      </c>
      <c r="E3844" s="1">
        <v>11792020.699999999</v>
      </c>
      <c r="F3844" s="6">
        <v>-9.6662706741278998E-2</v>
      </c>
    </row>
    <row r="3845" spans="1:6" x14ac:dyDescent="0.25">
      <c r="A3845" s="21" t="s">
        <v>129</v>
      </c>
      <c r="B3845" s="1">
        <v>2079717.79</v>
      </c>
      <c r="C3845" s="1">
        <v>1903424.9499999997</v>
      </c>
      <c r="D3845" s="1">
        <v>19075.14</v>
      </c>
      <c r="E3845" s="1">
        <v>1922500.0899999999</v>
      </c>
      <c r="F3845" s="6">
        <v>1.0021482591157588E-2</v>
      </c>
    </row>
    <row r="3846" spans="1:6" x14ac:dyDescent="0.25">
      <c r="A3846" s="22" t="s">
        <v>159</v>
      </c>
      <c r="B3846" s="1">
        <v>100000</v>
      </c>
      <c r="C3846" s="1">
        <v>100000</v>
      </c>
      <c r="D3846" s="1">
        <v>0</v>
      </c>
      <c r="E3846" s="1">
        <v>100000</v>
      </c>
      <c r="F3846" s="6">
        <v>0</v>
      </c>
    </row>
    <row r="3847" spans="1:6" x14ac:dyDescent="0.25">
      <c r="A3847" s="23" t="s">
        <v>22</v>
      </c>
      <c r="B3847" s="1">
        <v>100000</v>
      </c>
      <c r="C3847" s="1">
        <v>100000</v>
      </c>
      <c r="D3847" s="1">
        <v>0</v>
      </c>
      <c r="E3847" s="1">
        <v>100000</v>
      </c>
      <c r="F3847" s="6">
        <v>0</v>
      </c>
    </row>
    <row r="3848" spans="1:6" x14ac:dyDescent="0.25">
      <c r="A3848" s="24" t="s">
        <v>286</v>
      </c>
      <c r="B3848" s="1">
        <v>100000</v>
      </c>
      <c r="C3848" s="1">
        <v>100000</v>
      </c>
      <c r="D3848" s="1">
        <v>0</v>
      </c>
      <c r="E3848" s="1">
        <v>100000</v>
      </c>
      <c r="F3848" s="6">
        <v>0</v>
      </c>
    </row>
    <row r="3849" spans="1:6" x14ac:dyDescent="0.25">
      <c r="A3849" s="22" t="s">
        <v>160</v>
      </c>
      <c r="B3849" s="1">
        <v>1979717.79</v>
      </c>
      <c r="C3849" s="1">
        <v>1803424.9499999997</v>
      </c>
      <c r="D3849" s="1">
        <v>19075.14</v>
      </c>
      <c r="E3849" s="1">
        <v>1822500.0899999999</v>
      </c>
      <c r="F3849" s="6">
        <v>1.0577174281635619E-2</v>
      </c>
    </row>
    <row r="3850" spans="1:6" x14ac:dyDescent="0.25">
      <c r="A3850" s="23" t="s">
        <v>21</v>
      </c>
      <c r="B3850" s="1">
        <v>1979717.79</v>
      </c>
      <c r="C3850" s="1">
        <v>1803424.9499999997</v>
      </c>
      <c r="D3850" s="1">
        <v>19075.14</v>
      </c>
      <c r="E3850" s="1">
        <v>1822500.0899999999</v>
      </c>
      <c r="F3850" s="6">
        <v>1.0577174281635619E-2</v>
      </c>
    </row>
    <row r="3851" spans="1:6" x14ac:dyDescent="0.25">
      <c r="A3851" s="24" t="s">
        <v>296</v>
      </c>
      <c r="B3851" s="1">
        <v>766215.36</v>
      </c>
      <c r="C3851" s="1">
        <v>747321.82</v>
      </c>
      <c r="D3851" s="1">
        <v>0</v>
      </c>
      <c r="E3851" s="1">
        <v>747321.82</v>
      </c>
      <c r="F3851" s="6">
        <v>0</v>
      </c>
    </row>
    <row r="3852" spans="1:6" x14ac:dyDescent="0.25">
      <c r="A3852" s="24" t="s">
        <v>297</v>
      </c>
      <c r="B3852" s="1">
        <v>44890.2</v>
      </c>
      <c r="C3852" s="1">
        <v>44890.2</v>
      </c>
      <c r="D3852" s="1">
        <v>0</v>
      </c>
      <c r="E3852" s="1">
        <v>44890.2</v>
      </c>
      <c r="F3852" s="6">
        <v>0</v>
      </c>
    </row>
    <row r="3853" spans="1:6" x14ac:dyDescent="0.25">
      <c r="A3853" s="24" t="s">
        <v>298</v>
      </c>
      <c r="B3853" s="1">
        <v>123336.13</v>
      </c>
      <c r="C3853" s="1">
        <v>112353.89</v>
      </c>
      <c r="D3853" s="1">
        <v>0</v>
      </c>
      <c r="E3853" s="1">
        <v>112353.89</v>
      </c>
      <c r="F3853" s="6">
        <v>0</v>
      </c>
    </row>
    <row r="3854" spans="1:6" x14ac:dyDescent="0.25">
      <c r="A3854" s="24" t="s">
        <v>299</v>
      </c>
      <c r="B3854" s="1">
        <v>29624.86</v>
      </c>
      <c r="C3854" s="1">
        <v>26391.53</v>
      </c>
      <c r="D3854" s="1">
        <v>0</v>
      </c>
      <c r="E3854" s="1">
        <v>26391.53</v>
      </c>
      <c r="F3854" s="6">
        <v>0</v>
      </c>
    </row>
    <row r="3855" spans="1:6" x14ac:dyDescent="0.25">
      <c r="A3855" s="24" t="s">
        <v>300</v>
      </c>
      <c r="B3855" s="1">
        <v>792</v>
      </c>
      <c r="C3855" s="1">
        <v>792</v>
      </c>
      <c r="D3855" s="1">
        <v>0</v>
      </c>
      <c r="E3855" s="1">
        <v>792</v>
      </c>
      <c r="F3855" s="6">
        <v>0</v>
      </c>
    </row>
    <row r="3856" spans="1:6" x14ac:dyDescent="0.25">
      <c r="A3856" s="24" t="s">
        <v>301</v>
      </c>
      <c r="B3856" s="1">
        <v>6336</v>
      </c>
      <c r="C3856" s="1">
        <v>6336</v>
      </c>
      <c r="D3856" s="1">
        <v>0</v>
      </c>
      <c r="E3856" s="1">
        <v>6336</v>
      </c>
      <c r="F3856" s="6">
        <v>0</v>
      </c>
    </row>
    <row r="3857" spans="1:6" x14ac:dyDescent="0.25">
      <c r="A3857" s="24" t="s">
        <v>302</v>
      </c>
      <c r="B3857" s="1">
        <v>224.45</v>
      </c>
      <c r="C3857" s="1">
        <v>224.45</v>
      </c>
      <c r="D3857" s="1">
        <v>0</v>
      </c>
      <c r="E3857" s="1">
        <v>224.45</v>
      </c>
      <c r="F3857" s="6">
        <v>0</v>
      </c>
    </row>
    <row r="3858" spans="1:6" x14ac:dyDescent="0.25">
      <c r="A3858" s="24" t="s">
        <v>303</v>
      </c>
      <c r="B3858" s="1">
        <v>1346.71</v>
      </c>
      <c r="C3858" s="1">
        <v>1346.71</v>
      </c>
      <c r="D3858" s="1">
        <v>0</v>
      </c>
      <c r="E3858" s="1">
        <v>1346.71</v>
      </c>
      <c r="F3858" s="6">
        <v>0</v>
      </c>
    </row>
    <row r="3859" spans="1:6" x14ac:dyDescent="0.25">
      <c r="A3859" s="24" t="s">
        <v>304</v>
      </c>
      <c r="B3859" s="1">
        <v>4835.6899999999996</v>
      </c>
      <c r="C3859" s="1">
        <v>23419.829999999998</v>
      </c>
      <c r="D3859" s="1">
        <v>16951.63</v>
      </c>
      <c r="E3859" s="1">
        <v>40371.46</v>
      </c>
      <c r="F3859" s="6">
        <v>0.72381524545652132</v>
      </c>
    </row>
    <row r="3860" spans="1:6" x14ac:dyDescent="0.25">
      <c r="A3860" s="24" t="s">
        <v>305</v>
      </c>
      <c r="B3860" s="1">
        <v>1997.44</v>
      </c>
      <c r="C3860" s="1">
        <v>3165.98</v>
      </c>
      <c r="D3860" s="1">
        <v>2067.66</v>
      </c>
      <c r="E3860" s="1">
        <v>5233.6399999999994</v>
      </c>
      <c r="F3860" s="6">
        <v>0.65308687989185021</v>
      </c>
    </row>
    <row r="3861" spans="1:6" x14ac:dyDescent="0.25">
      <c r="A3861" s="24" t="s">
        <v>306</v>
      </c>
      <c r="B3861" s="1">
        <v>668928</v>
      </c>
      <c r="C3861" s="1">
        <v>531168</v>
      </c>
      <c r="D3861" s="1">
        <v>0</v>
      </c>
      <c r="E3861" s="1">
        <v>531168</v>
      </c>
      <c r="F3861" s="6">
        <v>0</v>
      </c>
    </row>
    <row r="3862" spans="1:6" x14ac:dyDescent="0.25">
      <c r="A3862" s="24" t="s">
        <v>307</v>
      </c>
      <c r="B3862" s="1">
        <v>9353.16</v>
      </c>
      <c r="C3862" s="1">
        <v>9353.16</v>
      </c>
      <c r="D3862" s="1">
        <v>-4016.58</v>
      </c>
      <c r="E3862" s="1">
        <v>5336.58</v>
      </c>
      <c r="F3862" s="6">
        <v>-0.42943561320452123</v>
      </c>
    </row>
    <row r="3863" spans="1:6" x14ac:dyDescent="0.25">
      <c r="A3863" s="24" t="s">
        <v>308</v>
      </c>
      <c r="B3863" s="1">
        <v>2706.32</v>
      </c>
      <c r="C3863" s="1">
        <v>5183.32</v>
      </c>
      <c r="D3863" s="1">
        <v>4072.43</v>
      </c>
      <c r="E3863" s="1">
        <v>9255.75</v>
      </c>
      <c r="F3863" s="6">
        <v>0.78567983454619816</v>
      </c>
    </row>
    <row r="3864" spans="1:6" x14ac:dyDescent="0.25">
      <c r="A3864" s="24" t="s">
        <v>309</v>
      </c>
      <c r="B3864" s="1">
        <v>186999.8</v>
      </c>
      <c r="C3864" s="1">
        <v>170328.63999999998</v>
      </c>
      <c r="D3864" s="1">
        <v>0</v>
      </c>
      <c r="E3864" s="1">
        <v>170328.63999999998</v>
      </c>
      <c r="F3864" s="6">
        <v>0</v>
      </c>
    </row>
    <row r="3865" spans="1:6" x14ac:dyDescent="0.25">
      <c r="A3865" s="24" t="s">
        <v>310</v>
      </c>
      <c r="B3865" s="1">
        <v>123336.13</v>
      </c>
      <c r="C3865" s="1">
        <v>112353.88</v>
      </c>
      <c r="D3865" s="1">
        <v>0</v>
      </c>
      <c r="E3865" s="1">
        <v>112353.88</v>
      </c>
      <c r="F3865" s="6">
        <v>0</v>
      </c>
    </row>
    <row r="3866" spans="1:6" x14ac:dyDescent="0.25">
      <c r="A3866" s="24" t="s">
        <v>311</v>
      </c>
      <c r="B3866" s="1">
        <v>8795.5400000000009</v>
      </c>
      <c r="C3866" s="1">
        <v>8795.5400000000009</v>
      </c>
      <c r="D3866" s="1">
        <v>0</v>
      </c>
      <c r="E3866" s="1">
        <v>8795.5400000000009</v>
      </c>
      <c r="F3866" s="6">
        <v>0</v>
      </c>
    </row>
    <row r="3867" spans="1:6" x14ac:dyDescent="0.25">
      <c r="A3867" s="21" t="s">
        <v>155</v>
      </c>
      <c r="B3867" s="1">
        <v>72000</v>
      </c>
      <c r="C3867" s="1">
        <v>0</v>
      </c>
      <c r="D3867" s="1">
        <v>0</v>
      </c>
      <c r="E3867" s="1">
        <v>0</v>
      </c>
      <c r="F3867" s="6">
        <v>0</v>
      </c>
    </row>
    <row r="3868" spans="1:6" x14ac:dyDescent="0.25">
      <c r="A3868" s="22" t="s">
        <v>267</v>
      </c>
      <c r="B3868" s="1">
        <v>72000</v>
      </c>
      <c r="C3868" s="1">
        <v>0</v>
      </c>
      <c r="D3868" s="1">
        <v>0</v>
      </c>
      <c r="E3868" s="1">
        <v>0</v>
      </c>
      <c r="F3868" s="6">
        <v>0</v>
      </c>
    </row>
    <row r="3869" spans="1:6" x14ac:dyDescent="0.25">
      <c r="A3869" s="23" t="s">
        <v>27</v>
      </c>
      <c r="B3869" s="1">
        <v>72000</v>
      </c>
      <c r="C3869" s="1">
        <v>0</v>
      </c>
      <c r="D3869" s="1">
        <v>0</v>
      </c>
      <c r="E3869" s="1">
        <v>0</v>
      </c>
      <c r="F3869" s="6">
        <v>0</v>
      </c>
    </row>
    <row r="3870" spans="1:6" x14ac:dyDescent="0.25">
      <c r="A3870" s="24" t="s">
        <v>379</v>
      </c>
      <c r="B3870" s="1">
        <v>3500</v>
      </c>
      <c r="C3870" s="1">
        <v>0</v>
      </c>
      <c r="D3870" s="1">
        <v>0</v>
      </c>
      <c r="E3870" s="1">
        <v>0</v>
      </c>
      <c r="F3870" s="6">
        <v>0</v>
      </c>
    </row>
    <row r="3871" spans="1:6" x14ac:dyDescent="0.25">
      <c r="A3871" s="24" t="s">
        <v>376</v>
      </c>
      <c r="B3871" s="1">
        <v>3500</v>
      </c>
      <c r="C3871" s="1">
        <v>0</v>
      </c>
      <c r="D3871" s="1">
        <v>0</v>
      </c>
      <c r="E3871" s="1">
        <v>0</v>
      </c>
      <c r="F3871" s="6">
        <v>0</v>
      </c>
    </row>
    <row r="3872" spans="1:6" x14ac:dyDescent="0.25">
      <c r="A3872" s="24" t="s">
        <v>320</v>
      </c>
      <c r="B3872" s="1">
        <v>65000</v>
      </c>
      <c r="C3872" s="1">
        <v>0</v>
      </c>
      <c r="D3872" s="1">
        <v>0</v>
      </c>
      <c r="E3872" s="1">
        <v>0</v>
      </c>
      <c r="F3872" s="6">
        <v>0</v>
      </c>
    </row>
    <row r="3873" spans="1:6" x14ac:dyDescent="0.25">
      <c r="A3873" s="21" t="s">
        <v>140</v>
      </c>
      <c r="B3873" s="1">
        <v>3343672.3299999996</v>
      </c>
      <c r="C3873" s="1">
        <v>11150415.279999999</v>
      </c>
      <c r="D3873" s="1">
        <v>-1280894.6700000002</v>
      </c>
      <c r="E3873" s="1">
        <v>9869520.6099999994</v>
      </c>
      <c r="F3873" s="6">
        <v>-0.11487416726957995</v>
      </c>
    </row>
    <row r="3874" spans="1:6" x14ac:dyDescent="0.25">
      <c r="A3874" s="22" t="s">
        <v>268</v>
      </c>
      <c r="B3874" s="1">
        <v>700000</v>
      </c>
      <c r="C3874" s="1">
        <v>8719364.4399999995</v>
      </c>
      <c r="D3874" s="1">
        <v>-800080</v>
      </c>
      <c r="E3874" s="1">
        <v>7919284.4399999995</v>
      </c>
      <c r="F3874" s="6">
        <v>-9.1758981460809325E-2</v>
      </c>
    </row>
    <row r="3875" spans="1:6" x14ac:dyDescent="0.25">
      <c r="A3875" s="23" t="s">
        <v>27</v>
      </c>
      <c r="B3875" s="1">
        <v>0</v>
      </c>
      <c r="C3875" s="1">
        <v>8012996.1199999992</v>
      </c>
      <c r="D3875" s="1">
        <v>-100080</v>
      </c>
      <c r="E3875" s="1">
        <v>7912916.1199999992</v>
      </c>
      <c r="F3875" s="6">
        <v>-1.2489710278307238E-2</v>
      </c>
    </row>
    <row r="3876" spans="1:6" x14ac:dyDescent="0.25">
      <c r="A3876" s="24" t="s">
        <v>456</v>
      </c>
      <c r="B3876" s="1">
        <v>0</v>
      </c>
      <c r="C3876" s="1">
        <v>160080</v>
      </c>
      <c r="D3876" s="1">
        <v>-100080</v>
      </c>
      <c r="E3876" s="1">
        <v>60000</v>
      </c>
      <c r="F3876" s="6">
        <v>-0.62518740629685154</v>
      </c>
    </row>
    <row r="3877" spans="1:6" x14ac:dyDescent="0.25">
      <c r="A3877" s="24" t="s">
        <v>275</v>
      </c>
      <c r="B3877" s="1">
        <v>0</v>
      </c>
      <c r="C3877" s="1">
        <v>9498.7199999999993</v>
      </c>
      <c r="D3877" s="1">
        <v>0</v>
      </c>
      <c r="E3877" s="1">
        <v>9498.7199999999993</v>
      </c>
      <c r="F3877" s="6">
        <v>0</v>
      </c>
    </row>
    <row r="3878" spans="1:6" x14ac:dyDescent="0.25">
      <c r="A3878" s="24" t="s">
        <v>501</v>
      </c>
      <c r="B3878" s="1">
        <v>0</v>
      </c>
      <c r="C3878" s="1">
        <v>728000</v>
      </c>
      <c r="D3878" s="1">
        <v>0</v>
      </c>
      <c r="E3878" s="1">
        <v>728000</v>
      </c>
      <c r="F3878" s="6">
        <v>0</v>
      </c>
    </row>
    <row r="3879" spans="1:6" x14ac:dyDescent="0.25">
      <c r="A3879" s="24" t="s">
        <v>502</v>
      </c>
      <c r="B3879" s="1">
        <v>0</v>
      </c>
      <c r="C3879" s="1">
        <v>7840</v>
      </c>
      <c r="D3879" s="1">
        <v>0</v>
      </c>
      <c r="E3879" s="1">
        <v>7840</v>
      </c>
      <c r="F3879" s="6">
        <v>0</v>
      </c>
    </row>
    <row r="3880" spans="1:6" x14ac:dyDescent="0.25">
      <c r="A3880" s="24" t="s">
        <v>360</v>
      </c>
      <c r="B3880" s="1">
        <v>0</v>
      </c>
      <c r="C3880" s="1">
        <v>7001.12</v>
      </c>
      <c r="D3880" s="1">
        <v>0</v>
      </c>
      <c r="E3880" s="1">
        <v>7001.12</v>
      </c>
      <c r="F3880" s="6">
        <v>0</v>
      </c>
    </row>
    <row r="3881" spans="1:6" x14ac:dyDescent="0.25">
      <c r="A3881" s="24" t="s">
        <v>316</v>
      </c>
      <c r="B3881" s="1">
        <v>0</v>
      </c>
      <c r="C3881" s="1">
        <v>7050</v>
      </c>
      <c r="D3881" s="1">
        <v>0</v>
      </c>
      <c r="E3881" s="1">
        <v>7050</v>
      </c>
      <c r="F3881" s="6">
        <v>0</v>
      </c>
    </row>
    <row r="3882" spans="1:6" x14ac:dyDescent="0.25">
      <c r="A3882" s="24" t="s">
        <v>322</v>
      </c>
      <c r="B3882" s="1">
        <v>0</v>
      </c>
      <c r="C3882" s="1">
        <v>1020.88</v>
      </c>
      <c r="D3882" s="1">
        <v>0</v>
      </c>
      <c r="E3882" s="1">
        <v>1020.88</v>
      </c>
      <c r="F3882" s="6">
        <v>0</v>
      </c>
    </row>
    <row r="3883" spans="1:6" x14ac:dyDescent="0.25">
      <c r="A3883" s="24" t="s">
        <v>347</v>
      </c>
      <c r="B3883" s="1">
        <v>0</v>
      </c>
      <c r="C3883" s="1">
        <v>28864.66</v>
      </c>
      <c r="D3883" s="1">
        <v>0</v>
      </c>
      <c r="E3883" s="1">
        <v>28864.66</v>
      </c>
      <c r="F3883" s="6">
        <v>0</v>
      </c>
    </row>
    <row r="3884" spans="1:6" x14ac:dyDescent="0.25">
      <c r="A3884" s="24" t="s">
        <v>367</v>
      </c>
      <c r="B3884" s="1">
        <v>0</v>
      </c>
      <c r="C3884" s="1">
        <v>4621007.62</v>
      </c>
      <c r="D3884" s="1">
        <v>0</v>
      </c>
      <c r="E3884" s="1">
        <v>4621007.62</v>
      </c>
      <c r="F3884" s="6">
        <v>0</v>
      </c>
    </row>
    <row r="3885" spans="1:6" x14ac:dyDescent="0.25">
      <c r="A3885" s="24" t="s">
        <v>409</v>
      </c>
      <c r="B3885" s="1">
        <v>0</v>
      </c>
      <c r="C3885" s="1">
        <v>2440367.36</v>
      </c>
      <c r="D3885" s="1">
        <v>0</v>
      </c>
      <c r="E3885" s="1">
        <v>2440367.36</v>
      </c>
      <c r="F3885" s="6">
        <v>0</v>
      </c>
    </row>
    <row r="3886" spans="1:6" x14ac:dyDescent="0.25">
      <c r="A3886" s="24" t="s">
        <v>394</v>
      </c>
      <c r="B3886" s="1">
        <v>0</v>
      </c>
      <c r="C3886" s="1">
        <v>2265.7600000000002</v>
      </c>
      <c r="D3886" s="1">
        <v>0</v>
      </c>
      <c r="E3886" s="1">
        <v>2265.7600000000002</v>
      </c>
      <c r="F3886" s="6">
        <v>0</v>
      </c>
    </row>
    <row r="3887" spans="1:6" x14ac:dyDescent="0.25">
      <c r="A3887" s="23" t="s">
        <v>28</v>
      </c>
      <c r="B3887" s="1">
        <v>700000</v>
      </c>
      <c r="C3887" s="1">
        <v>706368.32</v>
      </c>
      <c r="D3887" s="1">
        <v>-700000</v>
      </c>
      <c r="E3887" s="1">
        <v>6368.3199999999488</v>
      </c>
      <c r="F3887" s="6">
        <v>-0.99098442013934041</v>
      </c>
    </row>
    <row r="3888" spans="1:6" x14ac:dyDescent="0.25">
      <c r="A3888" s="24" t="s">
        <v>314</v>
      </c>
      <c r="B3888" s="1">
        <v>700000</v>
      </c>
      <c r="C3888" s="1">
        <v>706368.32</v>
      </c>
      <c r="D3888" s="1">
        <v>-700000</v>
      </c>
      <c r="E3888" s="1">
        <v>6368.3199999999488</v>
      </c>
      <c r="F3888" s="6">
        <v>-0.99098442013934041</v>
      </c>
    </row>
    <row r="3889" spans="1:6" x14ac:dyDescent="0.25">
      <c r="A3889" s="22" t="s">
        <v>178</v>
      </c>
      <c r="B3889" s="1">
        <v>66299.89</v>
      </c>
      <c r="C3889" s="1">
        <v>66299.89</v>
      </c>
      <c r="D3889" s="1">
        <v>0</v>
      </c>
      <c r="E3889" s="1">
        <v>66299.89</v>
      </c>
      <c r="F3889" s="6">
        <v>0</v>
      </c>
    </row>
    <row r="3890" spans="1:6" x14ac:dyDescent="0.25">
      <c r="A3890" s="23" t="s">
        <v>27</v>
      </c>
      <c r="B3890" s="1">
        <v>66299.89</v>
      </c>
      <c r="C3890" s="1">
        <v>66299.89</v>
      </c>
      <c r="D3890" s="1">
        <v>0</v>
      </c>
      <c r="E3890" s="1">
        <v>66299.89</v>
      </c>
      <c r="F3890" s="6">
        <v>0</v>
      </c>
    </row>
    <row r="3891" spans="1:6" x14ac:dyDescent="0.25">
      <c r="A3891" s="24" t="s">
        <v>318</v>
      </c>
      <c r="B3891" s="1">
        <v>2500</v>
      </c>
      <c r="C3891" s="1">
        <v>2500</v>
      </c>
      <c r="D3891" s="1">
        <v>0</v>
      </c>
      <c r="E3891" s="1">
        <v>2500</v>
      </c>
      <c r="F3891" s="6">
        <v>0</v>
      </c>
    </row>
    <row r="3892" spans="1:6" x14ac:dyDescent="0.25">
      <c r="A3892" s="24" t="s">
        <v>321</v>
      </c>
      <c r="B3892" s="1">
        <v>7799.89</v>
      </c>
      <c r="C3892" s="1">
        <v>7799.89</v>
      </c>
      <c r="D3892" s="1">
        <v>0</v>
      </c>
      <c r="E3892" s="1">
        <v>7799.89</v>
      </c>
      <c r="F3892" s="6">
        <v>0</v>
      </c>
    </row>
    <row r="3893" spans="1:6" x14ac:dyDescent="0.25">
      <c r="A3893" s="24" t="s">
        <v>322</v>
      </c>
      <c r="B3893" s="1">
        <v>1000</v>
      </c>
      <c r="C3893" s="1">
        <v>1000</v>
      </c>
      <c r="D3893" s="1">
        <v>0</v>
      </c>
      <c r="E3893" s="1">
        <v>1000</v>
      </c>
      <c r="F3893" s="6">
        <v>0</v>
      </c>
    </row>
    <row r="3894" spans="1:6" x14ac:dyDescent="0.25">
      <c r="A3894" s="24" t="s">
        <v>367</v>
      </c>
      <c r="B3894" s="1">
        <v>55000</v>
      </c>
      <c r="C3894" s="1">
        <v>55000</v>
      </c>
      <c r="D3894" s="1">
        <v>0</v>
      </c>
      <c r="E3894" s="1">
        <v>55000</v>
      </c>
      <c r="F3894" s="6">
        <v>0</v>
      </c>
    </row>
    <row r="3895" spans="1:6" x14ac:dyDescent="0.25">
      <c r="A3895" s="22" t="s">
        <v>180</v>
      </c>
      <c r="B3895" s="1">
        <v>2326100</v>
      </c>
      <c r="C3895" s="1">
        <v>2364750.9500000002</v>
      </c>
      <c r="D3895" s="1">
        <v>-480814.67000000004</v>
      </c>
      <c r="E3895" s="1">
        <v>1883936.2799999998</v>
      </c>
      <c r="F3895" s="6">
        <v>-0.20332571174144154</v>
      </c>
    </row>
    <row r="3896" spans="1:6" x14ac:dyDescent="0.25">
      <c r="A3896" s="23" t="s">
        <v>26</v>
      </c>
      <c r="B3896" s="1">
        <v>0</v>
      </c>
      <c r="C3896" s="1">
        <v>1011922.2799999999</v>
      </c>
      <c r="D3896" s="1">
        <v>2955.75</v>
      </c>
      <c r="E3896" s="1">
        <v>1014878.0299999999</v>
      </c>
      <c r="F3896" s="6">
        <v>2.920925903518994E-3</v>
      </c>
    </row>
    <row r="3897" spans="1:6" x14ac:dyDescent="0.25">
      <c r="A3897" s="24" t="s">
        <v>353</v>
      </c>
      <c r="B3897" s="1">
        <v>0</v>
      </c>
      <c r="C3897" s="1">
        <v>63561.75</v>
      </c>
      <c r="D3897" s="1">
        <v>0</v>
      </c>
      <c r="E3897" s="1">
        <v>63561.75</v>
      </c>
      <c r="F3897" s="6">
        <v>0</v>
      </c>
    </row>
    <row r="3898" spans="1:6" x14ac:dyDescent="0.25">
      <c r="A3898" s="24" t="s">
        <v>354</v>
      </c>
      <c r="B3898" s="1">
        <v>0</v>
      </c>
      <c r="C3898" s="1">
        <v>22933.33</v>
      </c>
      <c r="D3898" s="1">
        <v>0</v>
      </c>
      <c r="E3898" s="1">
        <v>22933.33</v>
      </c>
      <c r="F3898" s="6">
        <v>0</v>
      </c>
    </row>
    <row r="3899" spans="1:6" x14ac:dyDescent="0.25">
      <c r="A3899" s="24" t="s">
        <v>355</v>
      </c>
      <c r="B3899" s="1">
        <v>0</v>
      </c>
      <c r="C3899" s="1">
        <v>2636.86</v>
      </c>
      <c r="D3899" s="1">
        <v>1013.04</v>
      </c>
      <c r="E3899" s="1">
        <v>3649.9</v>
      </c>
      <c r="F3899" s="6">
        <v>0.38418421910909184</v>
      </c>
    </row>
    <row r="3900" spans="1:6" x14ac:dyDescent="0.25">
      <c r="A3900" s="24" t="s">
        <v>356</v>
      </c>
      <c r="B3900" s="1">
        <v>0</v>
      </c>
      <c r="C3900" s="1">
        <v>762741</v>
      </c>
      <c r="D3900" s="1">
        <v>1942.71</v>
      </c>
      <c r="E3900" s="1">
        <v>764683.71</v>
      </c>
      <c r="F3900" s="6">
        <v>2.5470113708323011E-3</v>
      </c>
    </row>
    <row r="3901" spans="1:6" x14ac:dyDescent="0.25">
      <c r="A3901" s="24" t="s">
        <v>357</v>
      </c>
      <c r="B3901" s="1">
        <v>0</v>
      </c>
      <c r="C3901" s="1">
        <v>96487.59</v>
      </c>
      <c r="D3901" s="1">
        <v>0</v>
      </c>
      <c r="E3901" s="1">
        <v>96487.59</v>
      </c>
      <c r="F3901" s="6">
        <v>0</v>
      </c>
    </row>
    <row r="3902" spans="1:6" x14ac:dyDescent="0.25">
      <c r="A3902" s="24" t="s">
        <v>358</v>
      </c>
      <c r="B3902" s="1">
        <v>0</v>
      </c>
      <c r="C3902" s="1">
        <v>63561.75</v>
      </c>
      <c r="D3902" s="1">
        <v>0</v>
      </c>
      <c r="E3902" s="1">
        <v>63561.75</v>
      </c>
      <c r="F3902" s="6">
        <v>0</v>
      </c>
    </row>
    <row r="3903" spans="1:6" x14ac:dyDescent="0.25">
      <c r="A3903" s="23" t="s">
        <v>27</v>
      </c>
      <c r="B3903" s="1">
        <v>1456139.5</v>
      </c>
      <c r="C3903" s="1">
        <v>632868.17000000004</v>
      </c>
      <c r="D3903" s="1">
        <v>-247831.46000000002</v>
      </c>
      <c r="E3903" s="1">
        <v>385036.71000000008</v>
      </c>
      <c r="F3903" s="6">
        <v>-0.3916004497429536</v>
      </c>
    </row>
    <row r="3904" spans="1:6" x14ac:dyDescent="0.25">
      <c r="A3904" s="24" t="s">
        <v>275</v>
      </c>
      <c r="B3904" s="1">
        <v>12000</v>
      </c>
      <c r="C3904" s="1">
        <v>12000</v>
      </c>
      <c r="D3904" s="1">
        <v>-1264</v>
      </c>
      <c r="E3904" s="1">
        <v>10736</v>
      </c>
      <c r="F3904" s="6">
        <v>-0.10533333333333333</v>
      </c>
    </row>
    <row r="3905" spans="1:6" x14ac:dyDescent="0.25">
      <c r="A3905" s="24" t="s">
        <v>345</v>
      </c>
      <c r="B3905" s="1">
        <v>16680</v>
      </c>
      <c r="C3905" s="1">
        <v>16680</v>
      </c>
      <c r="D3905" s="1">
        <v>-12200</v>
      </c>
      <c r="E3905" s="1">
        <v>4480</v>
      </c>
      <c r="F3905" s="6">
        <v>-0.73141486810551559</v>
      </c>
    </row>
    <row r="3906" spans="1:6" x14ac:dyDescent="0.25">
      <c r="A3906" s="24" t="s">
        <v>503</v>
      </c>
      <c r="B3906" s="1">
        <v>15150</v>
      </c>
      <c r="C3906" s="1">
        <v>15150</v>
      </c>
      <c r="D3906" s="1">
        <v>-14814</v>
      </c>
      <c r="E3906" s="1">
        <v>336</v>
      </c>
      <c r="F3906" s="6">
        <v>-0.9778217821782178</v>
      </c>
    </row>
    <row r="3907" spans="1:6" x14ac:dyDescent="0.25">
      <c r="A3907" s="24" t="s">
        <v>318</v>
      </c>
      <c r="B3907" s="1">
        <v>3930.01</v>
      </c>
      <c r="C3907" s="1">
        <v>3930.01</v>
      </c>
      <c r="D3907" s="1">
        <v>-3930.01</v>
      </c>
      <c r="E3907" s="1">
        <v>0</v>
      </c>
      <c r="F3907" s="6">
        <v>-1</v>
      </c>
    </row>
    <row r="3908" spans="1:6" x14ac:dyDescent="0.25">
      <c r="A3908" s="24" t="s">
        <v>321</v>
      </c>
      <c r="B3908" s="1">
        <v>870996</v>
      </c>
      <c r="C3908" s="1">
        <v>47724.670000000042</v>
      </c>
      <c r="D3908" s="1">
        <v>0</v>
      </c>
      <c r="E3908" s="1">
        <v>47724.670000000042</v>
      </c>
      <c r="F3908" s="6">
        <v>0</v>
      </c>
    </row>
    <row r="3909" spans="1:6" x14ac:dyDescent="0.25">
      <c r="A3909" s="24" t="s">
        <v>312</v>
      </c>
      <c r="B3909" s="1">
        <v>20000</v>
      </c>
      <c r="C3909" s="1">
        <v>20000</v>
      </c>
      <c r="D3909" s="1">
        <v>-2000</v>
      </c>
      <c r="E3909" s="1">
        <v>18000</v>
      </c>
      <c r="F3909" s="6">
        <v>-0.1</v>
      </c>
    </row>
    <row r="3910" spans="1:6" x14ac:dyDescent="0.25">
      <c r="A3910" s="24" t="s">
        <v>387</v>
      </c>
      <c r="B3910" s="1">
        <v>312.5</v>
      </c>
      <c r="C3910" s="1">
        <v>312.5</v>
      </c>
      <c r="D3910" s="1">
        <v>0</v>
      </c>
      <c r="E3910" s="1">
        <v>312.5</v>
      </c>
      <c r="F3910" s="6">
        <v>0</v>
      </c>
    </row>
    <row r="3911" spans="1:6" x14ac:dyDescent="0.25">
      <c r="A3911" s="24" t="s">
        <v>316</v>
      </c>
      <c r="B3911" s="1">
        <v>13500</v>
      </c>
      <c r="C3911" s="1">
        <v>13500</v>
      </c>
      <c r="D3911" s="1">
        <v>0</v>
      </c>
      <c r="E3911" s="1">
        <v>13500</v>
      </c>
      <c r="F3911" s="6">
        <v>0</v>
      </c>
    </row>
    <row r="3912" spans="1:6" x14ac:dyDescent="0.25">
      <c r="A3912" s="24" t="s">
        <v>322</v>
      </c>
      <c r="B3912" s="1">
        <v>1000</v>
      </c>
      <c r="C3912" s="1">
        <v>1000</v>
      </c>
      <c r="D3912" s="1">
        <v>0</v>
      </c>
      <c r="E3912" s="1">
        <v>1000</v>
      </c>
      <c r="F3912" s="6">
        <v>0</v>
      </c>
    </row>
    <row r="3913" spans="1:6" x14ac:dyDescent="0.25">
      <c r="A3913" s="24" t="s">
        <v>347</v>
      </c>
      <c r="B3913" s="1">
        <v>11654</v>
      </c>
      <c r="C3913" s="1">
        <v>11654</v>
      </c>
      <c r="D3913" s="1">
        <v>-4001</v>
      </c>
      <c r="E3913" s="1">
        <v>7653</v>
      </c>
      <c r="F3913" s="6">
        <v>-0.34331559979406212</v>
      </c>
    </row>
    <row r="3914" spans="1:6" x14ac:dyDescent="0.25">
      <c r="A3914" s="24" t="s">
        <v>362</v>
      </c>
      <c r="B3914" s="1">
        <v>2000</v>
      </c>
      <c r="C3914" s="1">
        <v>2000</v>
      </c>
      <c r="D3914" s="1">
        <v>0</v>
      </c>
      <c r="E3914" s="1">
        <v>2000</v>
      </c>
      <c r="F3914" s="6">
        <v>0</v>
      </c>
    </row>
    <row r="3915" spans="1:6" x14ac:dyDescent="0.25">
      <c r="A3915" s="24" t="s">
        <v>407</v>
      </c>
      <c r="B3915" s="1">
        <v>28084</v>
      </c>
      <c r="C3915" s="1">
        <v>28084</v>
      </c>
      <c r="D3915" s="1">
        <v>-20720</v>
      </c>
      <c r="E3915" s="1">
        <v>7364</v>
      </c>
      <c r="F3915" s="6">
        <v>-0.73778664007976069</v>
      </c>
    </row>
    <row r="3916" spans="1:6" x14ac:dyDescent="0.25">
      <c r="A3916" s="24" t="s">
        <v>367</v>
      </c>
      <c r="B3916" s="1">
        <v>2000</v>
      </c>
      <c r="C3916" s="1">
        <v>2000</v>
      </c>
      <c r="D3916" s="1">
        <v>-2000</v>
      </c>
      <c r="E3916" s="1">
        <v>0</v>
      </c>
      <c r="F3916" s="6">
        <v>-1</v>
      </c>
    </row>
    <row r="3917" spans="1:6" x14ac:dyDescent="0.25">
      <c r="A3917" s="24" t="s">
        <v>408</v>
      </c>
      <c r="B3917" s="1">
        <v>4916</v>
      </c>
      <c r="C3917" s="1">
        <v>4916</v>
      </c>
      <c r="D3917" s="1">
        <v>-3572</v>
      </c>
      <c r="E3917" s="1">
        <v>1344</v>
      </c>
      <c r="F3917" s="6">
        <v>-0.72660699755899105</v>
      </c>
    </row>
    <row r="3918" spans="1:6" x14ac:dyDescent="0.25">
      <c r="A3918" s="24" t="s">
        <v>504</v>
      </c>
      <c r="B3918" s="1">
        <v>11340</v>
      </c>
      <c r="C3918" s="1">
        <v>11340</v>
      </c>
      <c r="D3918" s="1">
        <v>-3437.28</v>
      </c>
      <c r="E3918" s="1">
        <v>7902.7199999999993</v>
      </c>
      <c r="F3918" s="6">
        <v>-0.30311111111111111</v>
      </c>
    </row>
    <row r="3919" spans="1:6" x14ac:dyDescent="0.25">
      <c r="A3919" s="24" t="s">
        <v>418</v>
      </c>
      <c r="B3919" s="1">
        <v>293101.99</v>
      </c>
      <c r="C3919" s="1">
        <v>293101.99</v>
      </c>
      <c r="D3919" s="1">
        <v>-140264.07</v>
      </c>
      <c r="E3919" s="1">
        <v>152837.91999999998</v>
      </c>
      <c r="F3919" s="6">
        <v>-0.4785503844583246</v>
      </c>
    </row>
    <row r="3920" spans="1:6" x14ac:dyDescent="0.25">
      <c r="A3920" s="24" t="s">
        <v>409</v>
      </c>
      <c r="B3920" s="1">
        <v>149475</v>
      </c>
      <c r="C3920" s="1">
        <v>149475</v>
      </c>
      <c r="D3920" s="1">
        <v>-39629.1</v>
      </c>
      <c r="E3920" s="1">
        <v>109845.9</v>
      </c>
      <c r="F3920" s="6">
        <v>-0.26512192674360258</v>
      </c>
    </row>
    <row r="3921" spans="1:6" x14ac:dyDescent="0.25">
      <c r="A3921" s="23" t="s">
        <v>28</v>
      </c>
      <c r="B3921" s="1">
        <v>869960.5</v>
      </c>
      <c r="C3921" s="1">
        <v>719960.5</v>
      </c>
      <c r="D3921" s="1">
        <v>-235938.96</v>
      </c>
      <c r="E3921" s="1">
        <v>484021.54000000004</v>
      </c>
      <c r="F3921" s="6">
        <v>-0.32771097858840864</v>
      </c>
    </row>
    <row r="3922" spans="1:6" x14ac:dyDescent="0.25">
      <c r="A3922" s="24" t="s">
        <v>325</v>
      </c>
      <c r="B3922" s="1">
        <v>682960.5</v>
      </c>
      <c r="C3922" s="1">
        <v>532960.5</v>
      </c>
      <c r="D3922" s="1">
        <v>-135938.96</v>
      </c>
      <c r="E3922" s="1">
        <v>397021.54000000004</v>
      </c>
      <c r="F3922" s="6">
        <v>-0.25506385557653893</v>
      </c>
    </row>
    <row r="3923" spans="1:6" x14ac:dyDescent="0.25">
      <c r="A3923" s="24" t="s">
        <v>314</v>
      </c>
      <c r="B3923" s="1">
        <v>187000</v>
      </c>
      <c r="C3923" s="1">
        <v>187000</v>
      </c>
      <c r="D3923" s="1">
        <v>-100000</v>
      </c>
      <c r="E3923" s="1">
        <v>87000</v>
      </c>
      <c r="F3923" s="6">
        <v>-0.53475935828877008</v>
      </c>
    </row>
    <row r="3924" spans="1:6" x14ac:dyDescent="0.25">
      <c r="A3924" s="22" t="s">
        <v>269</v>
      </c>
      <c r="B3924" s="1">
        <v>251272.44</v>
      </c>
      <c r="C3924" s="1">
        <v>0</v>
      </c>
      <c r="D3924" s="1">
        <v>0</v>
      </c>
      <c r="E3924" s="1">
        <v>0</v>
      </c>
      <c r="F3924" s="6">
        <v>0</v>
      </c>
    </row>
    <row r="3925" spans="1:6" x14ac:dyDescent="0.25">
      <c r="A3925" s="23" t="s">
        <v>27</v>
      </c>
      <c r="B3925" s="1">
        <v>251272.44</v>
      </c>
      <c r="C3925" s="1">
        <v>0</v>
      </c>
      <c r="D3925" s="1">
        <v>0</v>
      </c>
      <c r="E3925" s="1">
        <v>0</v>
      </c>
      <c r="F3925" s="6">
        <v>0</v>
      </c>
    </row>
    <row r="3926" spans="1:6" x14ac:dyDescent="0.25">
      <c r="A3926" s="24" t="s">
        <v>321</v>
      </c>
      <c r="B3926" s="1">
        <v>251272.44</v>
      </c>
      <c r="C3926" s="1">
        <v>0</v>
      </c>
      <c r="D3926" s="1">
        <v>0</v>
      </c>
      <c r="E3926" s="1">
        <v>0</v>
      </c>
      <c r="F3926" s="6">
        <v>0</v>
      </c>
    </row>
    <row r="3927" spans="1:6" x14ac:dyDescent="0.25">
      <c r="A3927" s="19" t="s">
        <v>124</v>
      </c>
      <c r="B3927" s="1">
        <v>6117112.4199999999</v>
      </c>
      <c r="C3927" s="1">
        <v>4301685.1099999994</v>
      </c>
      <c r="D3927" s="1">
        <v>-361412.44</v>
      </c>
      <c r="E3927" s="1">
        <v>3940272.6699999995</v>
      </c>
      <c r="F3927" s="6">
        <v>-8.4016479765065849E-2</v>
      </c>
    </row>
    <row r="3928" spans="1:6" x14ac:dyDescent="0.25">
      <c r="A3928" s="21" t="s">
        <v>129</v>
      </c>
      <c r="B3928" s="1">
        <v>4048668.61</v>
      </c>
      <c r="C3928" s="1">
        <v>2266103.13</v>
      </c>
      <c r="D3928" s="1">
        <v>145640.44999999998</v>
      </c>
      <c r="E3928" s="1">
        <v>2411743.5799999996</v>
      </c>
      <c r="F3928" s="6">
        <v>6.4269118237350473E-2</v>
      </c>
    </row>
    <row r="3929" spans="1:6" x14ac:dyDescent="0.25">
      <c r="A3929" s="22" t="s">
        <v>159</v>
      </c>
      <c r="B3929" s="1">
        <v>201016</v>
      </c>
      <c r="C3929" s="1">
        <v>201016</v>
      </c>
      <c r="D3929" s="1">
        <v>0</v>
      </c>
      <c r="E3929" s="1">
        <v>201016</v>
      </c>
      <c r="F3929" s="6">
        <v>0</v>
      </c>
    </row>
    <row r="3930" spans="1:6" x14ac:dyDescent="0.25">
      <c r="A3930" s="23" t="s">
        <v>22</v>
      </c>
      <c r="B3930" s="1">
        <v>201016</v>
      </c>
      <c r="C3930" s="1">
        <v>201016</v>
      </c>
      <c r="D3930" s="1">
        <v>0</v>
      </c>
      <c r="E3930" s="1">
        <v>201016</v>
      </c>
      <c r="F3930" s="6">
        <v>0</v>
      </c>
    </row>
    <row r="3931" spans="1:6" x14ac:dyDescent="0.25">
      <c r="A3931" s="24" t="s">
        <v>329</v>
      </c>
      <c r="B3931" s="1">
        <v>7016</v>
      </c>
      <c r="C3931" s="1">
        <v>7016</v>
      </c>
      <c r="D3931" s="1">
        <v>0</v>
      </c>
      <c r="E3931" s="1">
        <v>7016</v>
      </c>
      <c r="F3931" s="6">
        <v>0</v>
      </c>
    </row>
    <row r="3932" spans="1:6" x14ac:dyDescent="0.25">
      <c r="A3932" s="24" t="s">
        <v>330</v>
      </c>
      <c r="B3932" s="1">
        <v>11000</v>
      </c>
      <c r="C3932" s="1">
        <v>11000</v>
      </c>
      <c r="D3932" s="1">
        <v>0</v>
      </c>
      <c r="E3932" s="1">
        <v>11000</v>
      </c>
      <c r="F3932" s="6">
        <v>0</v>
      </c>
    </row>
    <row r="3933" spans="1:6" x14ac:dyDescent="0.25">
      <c r="A3933" s="24" t="s">
        <v>331</v>
      </c>
      <c r="B3933" s="1">
        <v>4000</v>
      </c>
      <c r="C3933" s="1">
        <v>4000</v>
      </c>
      <c r="D3933" s="1">
        <v>0</v>
      </c>
      <c r="E3933" s="1">
        <v>4000</v>
      </c>
      <c r="F3933" s="6">
        <v>0</v>
      </c>
    </row>
    <row r="3934" spans="1:6" x14ac:dyDescent="0.25">
      <c r="A3934" s="24" t="s">
        <v>333</v>
      </c>
      <c r="B3934" s="1">
        <v>97000</v>
      </c>
      <c r="C3934" s="1">
        <v>64291.61</v>
      </c>
      <c r="D3934" s="1">
        <v>0</v>
      </c>
      <c r="E3934" s="1">
        <v>64291.61</v>
      </c>
      <c r="F3934" s="6">
        <v>0</v>
      </c>
    </row>
    <row r="3935" spans="1:6" x14ac:dyDescent="0.25">
      <c r="A3935" s="24" t="s">
        <v>334</v>
      </c>
      <c r="B3935" s="1">
        <v>78000</v>
      </c>
      <c r="C3935" s="1">
        <v>110708.39</v>
      </c>
      <c r="D3935" s="1">
        <v>0</v>
      </c>
      <c r="E3935" s="1">
        <v>110708.39</v>
      </c>
      <c r="F3935" s="6">
        <v>0</v>
      </c>
    </row>
    <row r="3936" spans="1:6" x14ac:dyDescent="0.25">
      <c r="A3936" s="24" t="s">
        <v>338</v>
      </c>
      <c r="B3936" s="1">
        <v>4000</v>
      </c>
      <c r="C3936" s="1">
        <v>4000</v>
      </c>
      <c r="D3936" s="1">
        <v>0</v>
      </c>
      <c r="E3936" s="1">
        <v>4000</v>
      </c>
      <c r="F3936" s="6">
        <v>0</v>
      </c>
    </row>
    <row r="3937" spans="1:6" x14ac:dyDescent="0.25">
      <c r="A3937" s="22" t="s">
        <v>160</v>
      </c>
      <c r="B3937" s="1">
        <v>3847652.61</v>
      </c>
      <c r="C3937" s="1">
        <v>2065087.13</v>
      </c>
      <c r="D3937" s="1">
        <v>145640.44999999998</v>
      </c>
      <c r="E3937" s="1">
        <v>2210727.5799999996</v>
      </c>
      <c r="F3937" s="6">
        <v>7.0525087239297249E-2</v>
      </c>
    </row>
    <row r="3938" spans="1:6" x14ac:dyDescent="0.25">
      <c r="A3938" s="23" t="s">
        <v>21</v>
      </c>
      <c r="B3938" s="1">
        <v>3847652.61</v>
      </c>
      <c r="C3938" s="1">
        <v>2065087.13</v>
      </c>
      <c r="D3938" s="1">
        <v>145640.44999999998</v>
      </c>
      <c r="E3938" s="1">
        <v>2210727.5799999996</v>
      </c>
      <c r="F3938" s="6">
        <v>7.0525087239297249E-2</v>
      </c>
    </row>
    <row r="3939" spans="1:6" x14ac:dyDescent="0.25">
      <c r="A3939" s="24" t="s">
        <v>296</v>
      </c>
      <c r="B3939" s="1">
        <v>1556724</v>
      </c>
      <c r="C3939" s="1">
        <v>1156929</v>
      </c>
      <c r="D3939" s="1">
        <v>142747.68</v>
      </c>
      <c r="E3939" s="1">
        <v>1299676.68</v>
      </c>
      <c r="F3939" s="6">
        <v>0.1233849959677733</v>
      </c>
    </row>
    <row r="3940" spans="1:6" x14ac:dyDescent="0.25">
      <c r="A3940" s="24" t="s">
        <v>297</v>
      </c>
      <c r="B3940" s="1">
        <v>114411</v>
      </c>
      <c r="C3940" s="1">
        <v>120081.96</v>
      </c>
      <c r="D3940" s="1">
        <v>0</v>
      </c>
      <c r="E3940" s="1">
        <v>120081.96</v>
      </c>
      <c r="F3940" s="6">
        <v>0</v>
      </c>
    </row>
    <row r="3941" spans="1:6" x14ac:dyDescent="0.25">
      <c r="A3941" s="24" t="s">
        <v>298</v>
      </c>
      <c r="B3941" s="1">
        <v>239114.25</v>
      </c>
      <c r="C3941" s="1">
        <v>126107.16</v>
      </c>
      <c r="D3941" s="1">
        <v>0</v>
      </c>
      <c r="E3941" s="1">
        <v>126107.16</v>
      </c>
      <c r="F3941" s="6">
        <v>0</v>
      </c>
    </row>
    <row r="3942" spans="1:6" x14ac:dyDescent="0.25">
      <c r="A3942" s="24" t="s">
        <v>299</v>
      </c>
      <c r="B3942" s="1">
        <v>71018.5</v>
      </c>
      <c r="C3942" s="1">
        <v>39718.5</v>
      </c>
      <c r="D3942" s="1">
        <v>0</v>
      </c>
      <c r="E3942" s="1">
        <v>39718.5</v>
      </c>
      <c r="F3942" s="6">
        <v>0</v>
      </c>
    </row>
    <row r="3943" spans="1:6" x14ac:dyDescent="0.25">
      <c r="A3943" s="24" t="s">
        <v>300</v>
      </c>
      <c r="B3943" s="1">
        <v>1584</v>
      </c>
      <c r="C3943" s="1">
        <v>1826</v>
      </c>
      <c r="D3943" s="1">
        <v>0</v>
      </c>
      <c r="E3943" s="1">
        <v>1826</v>
      </c>
      <c r="F3943" s="6">
        <v>0</v>
      </c>
    </row>
    <row r="3944" spans="1:6" x14ac:dyDescent="0.25">
      <c r="A3944" s="24" t="s">
        <v>301</v>
      </c>
      <c r="B3944" s="1">
        <v>12672</v>
      </c>
      <c r="C3944" s="1">
        <v>13472</v>
      </c>
      <c r="D3944" s="1">
        <v>0</v>
      </c>
      <c r="E3944" s="1">
        <v>13472</v>
      </c>
      <c r="F3944" s="6">
        <v>0</v>
      </c>
    </row>
    <row r="3945" spans="1:6" x14ac:dyDescent="0.25">
      <c r="A3945" s="24" t="s">
        <v>302</v>
      </c>
      <c r="B3945" s="1">
        <v>572.05999999999995</v>
      </c>
      <c r="C3945" s="1">
        <v>836.06</v>
      </c>
      <c r="D3945" s="1">
        <v>0</v>
      </c>
      <c r="E3945" s="1">
        <v>836.06</v>
      </c>
      <c r="F3945" s="6">
        <v>0</v>
      </c>
    </row>
    <row r="3946" spans="1:6" x14ac:dyDescent="0.25">
      <c r="A3946" s="24" t="s">
        <v>303</v>
      </c>
      <c r="B3946" s="1">
        <v>3432.33</v>
      </c>
      <c r="C3946" s="1">
        <v>3461.91</v>
      </c>
      <c r="D3946" s="1">
        <v>0</v>
      </c>
      <c r="E3946" s="1">
        <v>3461.91</v>
      </c>
      <c r="F3946" s="6">
        <v>0</v>
      </c>
    </row>
    <row r="3947" spans="1:6" x14ac:dyDescent="0.25">
      <c r="A3947" s="24" t="s">
        <v>304</v>
      </c>
      <c r="B3947" s="1">
        <v>12543.73</v>
      </c>
      <c r="C3947" s="1">
        <v>12543.73</v>
      </c>
      <c r="D3947" s="1">
        <v>0</v>
      </c>
      <c r="E3947" s="1">
        <v>12543.73</v>
      </c>
      <c r="F3947" s="6">
        <v>0</v>
      </c>
    </row>
    <row r="3948" spans="1:6" x14ac:dyDescent="0.25">
      <c r="A3948" s="24" t="s">
        <v>305</v>
      </c>
      <c r="B3948" s="1">
        <v>1290.8499999999999</v>
      </c>
      <c r="C3948" s="1">
        <v>1290.8499999999999</v>
      </c>
      <c r="D3948" s="1">
        <v>-645.42999999999995</v>
      </c>
      <c r="E3948" s="1">
        <v>645.41999999999996</v>
      </c>
      <c r="F3948" s="6">
        <v>-0.50000387341674091</v>
      </c>
    </row>
    <row r="3949" spans="1:6" x14ac:dyDescent="0.25">
      <c r="A3949" s="24" t="s">
        <v>306</v>
      </c>
      <c r="B3949" s="1">
        <v>1198236</v>
      </c>
      <c r="C3949" s="1">
        <v>237021</v>
      </c>
      <c r="D3949" s="1">
        <v>0</v>
      </c>
      <c r="E3949" s="1">
        <v>237021</v>
      </c>
      <c r="F3949" s="6">
        <v>0</v>
      </c>
    </row>
    <row r="3950" spans="1:6" x14ac:dyDescent="0.25">
      <c r="A3950" s="24" t="s">
        <v>307</v>
      </c>
      <c r="B3950" s="1">
        <v>3635.4</v>
      </c>
      <c r="C3950" s="1">
        <v>3635.4</v>
      </c>
      <c r="D3950" s="1">
        <v>-1710.45</v>
      </c>
      <c r="E3950" s="1">
        <v>1924.95</v>
      </c>
      <c r="F3950" s="6">
        <v>-0.47049843208450237</v>
      </c>
    </row>
    <row r="3951" spans="1:6" x14ac:dyDescent="0.25">
      <c r="A3951" s="24" t="s">
        <v>308</v>
      </c>
      <c r="B3951" s="1">
        <v>7270.8</v>
      </c>
      <c r="C3951" s="1">
        <v>7270.8</v>
      </c>
      <c r="D3951" s="1">
        <v>-3003.67</v>
      </c>
      <c r="E3951" s="1">
        <v>4267.13</v>
      </c>
      <c r="F3951" s="6">
        <v>-0.4131141002365627</v>
      </c>
    </row>
    <row r="3952" spans="1:6" x14ac:dyDescent="0.25">
      <c r="A3952" s="24" t="s">
        <v>309</v>
      </c>
      <c r="B3952" s="1">
        <v>362403.38</v>
      </c>
      <c r="C3952" s="1">
        <v>191155.54</v>
      </c>
      <c r="D3952" s="1">
        <v>8252.32</v>
      </c>
      <c r="E3952" s="1">
        <v>199407.86000000002</v>
      </c>
      <c r="F3952" s="6">
        <v>4.3170708000406365E-2</v>
      </c>
    </row>
    <row r="3953" spans="1:6" x14ac:dyDescent="0.25">
      <c r="A3953" s="24" t="s">
        <v>310</v>
      </c>
      <c r="B3953" s="1">
        <v>239114.25</v>
      </c>
      <c r="C3953" s="1">
        <v>126107.16</v>
      </c>
      <c r="D3953" s="1">
        <v>0</v>
      </c>
      <c r="E3953" s="1">
        <v>126107.16</v>
      </c>
      <c r="F3953" s="6">
        <v>0</v>
      </c>
    </row>
    <row r="3954" spans="1:6" x14ac:dyDescent="0.25">
      <c r="A3954" s="24" t="s">
        <v>311</v>
      </c>
      <c r="B3954" s="1">
        <v>23630.06</v>
      </c>
      <c r="C3954" s="1">
        <v>23630.06</v>
      </c>
      <c r="D3954" s="1">
        <v>0</v>
      </c>
      <c r="E3954" s="1">
        <v>23630.06</v>
      </c>
      <c r="F3954" s="6">
        <v>0</v>
      </c>
    </row>
    <row r="3955" spans="1:6" x14ac:dyDescent="0.25">
      <c r="A3955" s="21" t="s">
        <v>140</v>
      </c>
      <c r="B3955" s="1">
        <v>2068443.81</v>
      </c>
      <c r="C3955" s="1">
        <v>2035581.9800000002</v>
      </c>
      <c r="D3955" s="1">
        <v>-507052.89</v>
      </c>
      <c r="E3955" s="1">
        <v>1528529.09</v>
      </c>
      <c r="F3955" s="6">
        <v>-0.24909480187086347</v>
      </c>
    </row>
    <row r="3956" spans="1:6" x14ac:dyDescent="0.25">
      <c r="A3956" s="22" t="s">
        <v>270</v>
      </c>
      <c r="B3956" s="1">
        <v>660876.49</v>
      </c>
      <c r="C3956" s="1">
        <v>1015159.37</v>
      </c>
      <c r="D3956" s="1">
        <v>-385602.88</v>
      </c>
      <c r="E3956" s="1">
        <v>629556.49</v>
      </c>
      <c r="F3956" s="6">
        <v>-0.37984467404364303</v>
      </c>
    </row>
    <row r="3957" spans="1:6" x14ac:dyDescent="0.25">
      <c r="A3957" s="23" t="s">
        <v>27</v>
      </c>
      <c r="B3957" s="1">
        <v>564876.49</v>
      </c>
      <c r="C3957" s="1">
        <v>918449.37</v>
      </c>
      <c r="D3957" s="1">
        <v>-383936.32</v>
      </c>
      <c r="E3957" s="1">
        <v>534513.05000000005</v>
      </c>
      <c r="F3957" s="6">
        <v>-0.41802665725602273</v>
      </c>
    </row>
    <row r="3958" spans="1:6" x14ac:dyDescent="0.25">
      <c r="A3958" s="24" t="s">
        <v>275</v>
      </c>
      <c r="B3958" s="1">
        <v>25000</v>
      </c>
      <c r="C3958" s="1">
        <v>1700</v>
      </c>
      <c r="D3958" s="1">
        <v>0</v>
      </c>
      <c r="E3958" s="1">
        <v>1700</v>
      </c>
      <c r="F3958" s="6">
        <v>0</v>
      </c>
    </row>
    <row r="3959" spans="1:6" x14ac:dyDescent="0.25">
      <c r="A3959" s="24" t="s">
        <v>501</v>
      </c>
      <c r="B3959" s="1">
        <v>32000</v>
      </c>
      <c r="C3959" s="1">
        <v>45350</v>
      </c>
      <c r="D3959" s="1">
        <v>0</v>
      </c>
      <c r="E3959" s="1">
        <v>45350</v>
      </c>
      <c r="F3959" s="6">
        <v>0</v>
      </c>
    </row>
    <row r="3960" spans="1:6" x14ac:dyDescent="0.25">
      <c r="A3960" s="24" t="s">
        <v>326</v>
      </c>
      <c r="B3960" s="1">
        <v>10000</v>
      </c>
      <c r="C3960" s="1">
        <v>3780</v>
      </c>
      <c r="D3960" s="1">
        <v>0</v>
      </c>
      <c r="E3960" s="1">
        <v>3780</v>
      </c>
      <c r="F3960" s="6">
        <v>0</v>
      </c>
    </row>
    <row r="3961" spans="1:6" x14ac:dyDescent="0.25">
      <c r="A3961" s="24" t="s">
        <v>360</v>
      </c>
      <c r="B3961" s="1">
        <v>80876.490000000005</v>
      </c>
      <c r="C3961" s="1">
        <v>80876.490000000005</v>
      </c>
      <c r="D3961" s="1">
        <v>0</v>
      </c>
      <c r="E3961" s="1">
        <v>80876.490000000005</v>
      </c>
      <c r="F3961" s="6">
        <v>0</v>
      </c>
    </row>
    <row r="3962" spans="1:6" x14ac:dyDescent="0.25">
      <c r="A3962" s="24" t="s">
        <v>361</v>
      </c>
      <c r="B3962" s="1">
        <v>5000</v>
      </c>
      <c r="C3962" s="1">
        <v>3000</v>
      </c>
      <c r="D3962" s="1">
        <v>-3000</v>
      </c>
      <c r="E3962" s="1">
        <v>0</v>
      </c>
      <c r="F3962" s="6">
        <v>-1</v>
      </c>
    </row>
    <row r="3963" spans="1:6" x14ac:dyDescent="0.25">
      <c r="A3963" s="24" t="s">
        <v>318</v>
      </c>
      <c r="B3963" s="1">
        <v>50000</v>
      </c>
      <c r="C3963" s="1">
        <v>30000</v>
      </c>
      <c r="D3963" s="1">
        <v>0</v>
      </c>
      <c r="E3963" s="1">
        <v>30000</v>
      </c>
      <c r="F3963" s="6">
        <v>0</v>
      </c>
    </row>
    <row r="3964" spans="1:6" x14ac:dyDescent="0.25">
      <c r="A3964" s="24" t="s">
        <v>404</v>
      </c>
      <c r="B3964" s="1">
        <v>25000</v>
      </c>
      <c r="C3964" s="1">
        <v>17290</v>
      </c>
      <c r="D3964" s="1">
        <v>-7000</v>
      </c>
      <c r="E3964" s="1">
        <v>10290</v>
      </c>
      <c r="F3964" s="6">
        <v>-0.40485829959514169</v>
      </c>
    </row>
    <row r="3965" spans="1:6" x14ac:dyDescent="0.25">
      <c r="A3965" s="24" t="s">
        <v>387</v>
      </c>
      <c r="B3965" s="1">
        <v>20000</v>
      </c>
      <c r="C3965" s="1">
        <v>11800</v>
      </c>
      <c r="D3965" s="1">
        <v>0</v>
      </c>
      <c r="E3965" s="1">
        <v>11800</v>
      </c>
      <c r="F3965" s="6">
        <v>0</v>
      </c>
    </row>
    <row r="3966" spans="1:6" x14ac:dyDescent="0.25">
      <c r="A3966" s="24" t="s">
        <v>316</v>
      </c>
      <c r="B3966" s="1">
        <v>4000</v>
      </c>
      <c r="C3966" s="1">
        <v>266996.32</v>
      </c>
      <c r="D3966" s="1">
        <v>-228480</v>
      </c>
      <c r="E3966" s="1">
        <v>38516.320000000007</v>
      </c>
      <c r="F3966" s="6">
        <v>-0.85574213157694456</v>
      </c>
    </row>
    <row r="3967" spans="1:6" x14ac:dyDescent="0.25">
      <c r="A3967" s="24" t="s">
        <v>322</v>
      </c>
      <c r="B3967" s="1">
        <v>6000</v>
      </c>
      <c r="C3967" s="1">
        <v>9200</v>
      </c>
      <c r="D3967" s="1">
        <v>0</v>
      </c>
      <c r="E3967" s="1">
        <v>9200</v>
      </c>
      <c r="F3967" s="6">
        <v>0</v>
      </c>
    </row>
    <row r="3968" spans="1:6" x14ac:dyDescent="0.25">
      <c r="A3968" s="24" t="s">
        <v>347</v>
      </c>
      <c r="B3968" s="1">
        <v>15000</v>
      </c>
      <c r="C3968" s="1">
        <v>22000</v>
      </c>
      <c r="D3968" s="1">
        <v>0</v>
      </c>
      <c r="E3968" s="1">
        <v>22000</v>
      </c>
      <c r="F3968" s="6">
        <v>0</v>
      </c>
    </row>
    <row r="3969" spans="1:6" x14ac:dyDescent="0.25">
      <c r="A3969" s="24" t="s">
        <v>362</v>
      </c>
      <c r="B3969" s="1">
        <v>20000</v>
      </c>
      <c r="C3969" s="1">
        <v>13300</v>
      </c>
      <c r="D3969" s="1">
        <v>-10000</v>
      </c>
      <c r="E3969" s="1">
        <v>3300</v>
      </c>
      <c r="F3969" s="6">
        <v>-0.75187969924812026</v>
      </c>
    </row>
    <row r="3970" spans="1:6" x14ac:dyDescent="0.25">
      <c r="A3970" s="24" t="s">
        <v>407</v>
      </c>
      <c r="B3970" s="1">
        <v>60000</v>
      </c>
      <c r="C3970" s="1">
        <v>31096.560000000001</v>
      </c>
      <c r="D3970" s="1">
        <v>0</v>
      </c>
      <c r="E3970" s="1">
        <v>31096.560000000001</v>
      </c>
      <c r="F3970" s="6">
        <v>0</v>
      </c>
    </row>
    <row r="3971" spans="1:6" x14ac:dyDescent="0.25">
      <c r="A3971" s="24" t="s">
        <v>367</v>
      </c>
      <c r="B3971" s="1">
        <v>115000</v>
      </c>
      <c r="C3971" s="1">
        <v>61100</v>
      </c>
      <c r="D3971" s="1">
        <v>0</v>
      </c>
      <c r="E3971" s="1">
        <v>61100</v>
      </c>
      <c r="F3971" s="6">
        <v>0</v>
      </c>
    </row>
    <row r="3972" spans="1:6" x14ac:dyDescent="0.25">
      <c r="A3972" s="24" t="s">
        <v>349</v>
      </c>
      <c r="B3972" s="1">
        <v>2000</v>
      </c>
      <c r="C3972" s="1">
        <v>2000</v>
      </c>
      <c r="D3972" s="1">
        <v>0</v>
      </c>
      <c r="E3972" s="1">
        <v>2000</v>
      </c>
      <c r="F3972" s="6">
        <v>0</v>
      </c>
    </row>
    <row r="3973" spans="1:6" x14ac:dyDescent="0.25">
      <c r="A3973" s="24" t="s">
        <v>408</v>
      </c>
      <c r="B3973" s="1">
        <v>18000</v>
      </c>
      <c r="C3973" s="1">
        <v>18000</v>
      </c>
      <c r="D3973" s="1">
        <v>-10000</v>
      </c>
      <c r="E3973" s="1">
        <v>8000</v>
      </c>
      <c r="F3973" s="6">
        <v>-0.55555555555555558</v>
      </c>
    </row>
    <row r="3974" spans="1:6" x14ac:dyDescent="0.25">
      <c r="A3974" s="24" t="s">
        <v>363</v>
      </c>
      <c r="B3974" s="1">
        <v>0</v>
      </c>
      <c r="C3974" s="1">
        <v>6100</v>
      </c>
      <c r="D3974" s="1">
        <v>0</v>
      </c>
      <c r="E3974" s="1">
        <v>6100</v>
      </c>
      <c r="F3974" s="6">
        <v>0</v>
      </c>
    </row>
    <row r="3975" spans="1:6" x14ac:dyDescent="0.25">
      <c r="A3975" s="24" t="s">
        <v>409</v>
      </c>
      <c r="B3975" s="1">
        <v>33000</v>
      </c>
      <c r="C3975" s="1">
        <v>256460</v>
      </c>
      <c r="D3975" s="1">
        <v>-122456.32000000001</v>
      </c>
      <c r="E3975" s="1">
        <v>134003.68</v>
      </c>
      <c r="F3975" s="6">
        <v>-0.47748701551898937</v>
      </c>
    </row>
    <row r="3976" spans="1:6" x14ac:dyDescent="0.25">
      <c r="A3976" s="24" t="s">
        <v>410</v>
      </c>
      <c r="B3976" s="1">
        <v>40000</v>
      </c>
      <c r="C3976" s="1">
        <v>27300</v>
      </c>
      <c r="D3976" s="1">
        <v>0</v>
      </c>
      <c r="E3976" s="1">
        <v>27300</v>
      </c>
      <c r="F3976" s="6">
        <v>0</v>
      </c>
    </row>
    <row r="3977" spans="1:6" x14ac:dyDescent="0.25">
      <c r="A3977" s="24" t="s">
        <v>378</v>
      </c>
      <c r="B3977" s="1">
        <v>0</v>
      </c>
      <c r="C3977" s="1">
        <v>2000</v>
      </c>
      <c r="D3977" s="1">
        <v>-2000</v>
      </c>
      <c r="E3977" s="1">
        <v>0</v>
      </c>
      <c r="F3977" s="6">
        <v>-1</v>
      </c>
    </row>
    <row r="3978" spans="1:6" x14ac:dyDescent="0.25">
      <c r="A3978" s="24" t="s">
        <v>394</v>
      </c>
      <c r="B3978" s="1">
        <v>4000</v>
      </c>
      <c r="C3978" s="1">
        <v>9100</v>
      </c>
      <c r="D3978" s="1">
        <v>-1000</v>
      </c>
      <c r="E3978" s="1">
        <v>8100</v>
      </c>
      <c r="F3978" s="6">
        <v>-0.10989010989010989</v>
      </c>
    </row>
    <row r="3979" spans="1:6" x14ac:dyDescent="0.25">
      <c r="A3979" s="23" t="s">
        <v>42</v>
      </c>
      <c r="B3979" s="1">
        <v>0</v>
      </c>
      <c r="C3979" s="1">
        <v>710</v>
      </c>
      <c r="D3979" s="1">
        <v>0</v>
      </c>
      <c r="E3979" s="1">
        <v>710</v>
      </c>
      <c r="F3979" s="6">
        <v>0</v>
      </c>
    </row>
    <row r="3980" spans="1:6" x14ac:dyDescent="0.25">
      <c r="A3980" s="24" t="s">
        <v>411</v>
      </c>
      <c r="B3980" s="1">
        <v>0</v>
      </c>
      <c r="C3980" s="1">
        <v>710</v>
      </c>
      <c r="D3980" s="1">
        <v>0</v>
      </c>
      <c r="E3980" s="1">
        <v>710</v>
      </c>
      <c r="F3980" s="6">
        <v>0</v>
      </c>
    </row>
    <row r="3981" spans="1:6" x14ac:dyDescent="0.25">
      <c r="A3981" s="23" t="s">
        <v>28</v>
      </c>
      <c r="B3981" s="1">
        <v>96000</v>
      </c>
      <c r="C3981" s="1">
        <v>96000</v>
      </c>
      <c r="D3981" s="1">
        <v>-1666.56</v>
      </c>
      <c r="E3981" s="1">
        <v>94333.440000000002</v>
      </c>
      <c r="F3981" s="6">
        <v>-1.736E-2</v>
      </c>
    </row>
    <row r="3982" spans="1:6" x14ac:dyDescent="0.25">
      <c r="A3982" s="24" t="s">
        <v>325</v>
      </c>
      <c r="B3982" s="1">
        <v>50000</v>
      </c>
      <c r="C3982" s="1">
        <v>50000</v>
      </c>
      <c r="D3982" s="1">
        <v>-1666.56</v>
      </c>
      <c r="E3982" s="1">
        <v>48333.440000000002</v>
      </c>
      <c r="F3982" s="6">
        <v>-3.3331199999999998E-2</v>
      </c>
    </row>
    <row r="3983" spans="1:6" x14ac:dyDescent="0.25">
      <c r="A3983" s="24" t="s">
        <v>314</v>
      </c>
      <c r="B3983" s="1">
        <v>46000</v>
      </c>
      <c r="C3983" s="1">
        <v>46000</v>
      </c>
      <c r="D3983" s="1">
        <v>0</v>
      </c>
      <c r="E3983" s="1">
        <v>46000</v>
      </c>
      <c r="F3983" s="6">
        <v>0</v>
      </c>
    </row>
    <row r="3984" spans="1:6" x14ac:dyDescent="0.25">
      <c r="A3984" s="22" t="s">
        <v>271</v>
      </c>
      <c r="B3984" s="1">
        <v>80000</v>
      </c>
      <c r="C3984" s="1">
        <v>80000</v>
      </c>
      <c r="D3984" s="1">
        <v>-15000</v>
      </c>
      <c r="E3984" s="1">
        <v>65000</v>
      </c>
      <c r="F3984" s="6">
        <v>-0.1875</v>
      </c>
    </row>
    <row r="3985" spans="1:6" x14ac:dyDescent="0.25">
      <c r="A3985" s="23" t="s">
        <v>27</v>
      </c>
      <c r="B3985" s="1">
        <v>80000</v>
      </c>
      <c r="C3985" s="1">
        <v>80000</v>
      </c>
      <c r="D3985" s="1">
        <v>-15000</v>
      </c>
      <c r="E3985" s="1">
        <v>65000</v>
      </c>
      <c r="F3985" s="6">
        <v>-0.1875</v>
      </c>
    </row>
    <row r="3986" spans="1:6" x14ac:dyDescent="0.25">
      <c r="A3986" s="24" t="s">
        <v>276</v>
      </c>
      <c r="B3986" s="1">
        <v>60000</v>
      </c>
      <c r="C3986" s="1">
        <v>60000</v>
      </c>
      <c r="D3986" s="1">
        <v>-15000</v>
      </c>
      <c r="E3986" s="1">
        <v>45000</v>
      </c>
      <c r="F3986" s="6">
        <v>-0.25</v>
      </c>
    </row>
    <row r="3987" spans="1:6" x14ac:dyDescent="0.25">
      <c r="A3987" s="24" t="s">
        <v>326</v>
      </c>
      <c r="B3987" s="1">
        <v>18000</v>
      </c>
      <c r="C3987" s="1">
        <v>18000</v>
      </c>
      <c r="D3987" s="1">
        <v>0</v>
      </c>
      <c r="E3987" s="1">
        <v>18000</v>
      </c>
      <c r="F3987" s="6">
        <v>0</v>
      </c>
    </row>
    <row r="3988" spans="1:6" x14ac:dyDescent="0.25">
      <c r="A3988" s="24" t="s">
        <v>352</v>
      </c>
      <c r="B3988" s="1">
        <v>2000</v>
      </c>
      <c r="C3988" s="1">
        <v>2000</v>
      </c>
      <c r="D3988" s="1">
        <v>0</v>
      </c>
      <c r="E3988" s="1">
        <v>2000</v>
      </c>
      <c r="F3988" s="6">
        <v>0</v>
      </c>
    </row>
    <row r="3989" spans="1:6" x14ac:dyDescent="0.25">
      <c r="A3989" s="22" t="s">
        <v>269</v>
      </c>
      <c r="B3989" s="1">
        <v>1327567.3199999998</v>
      </c>
      <c r="C3989" s="1">
        <v>940422.61</v>
      </c>
      <c r="D3989" s="1">
        <v>-106450.01</v>
      </c>
      <c r="E3989" s="1">
        <v>833972.6</v>
      </c>
      <c r="F3989" s="6">
        <v>-0.11319380124218834</v>
      </c>
    </row>
    <row r="3990" spans="1:6" x14ac:dyDescent="0.25">
      <c r="A3990" s="23" t="s">
        <v>26</v>
      </c>
      <c r="B3990" s="1">
        <v>0</v>
      </c>
      <c r="C3990" s="1">
        <v>728484.11</v>
      </c>
      <c r="D3990" s="1">
        <v>1508.57</v>
      </c>
      <c r="E3990" s="1">
        <v>729992.67999999993</v>
      </c>
      <c r="F3990" s="6">
        <v>2.0708344619898436E-3</v>
      </c>
    </row>
    <row r="3991" spans="1:6" x14ac:dyDescent="0.25">
      <c r="A3991" s="24" t="s">
        <v>353</v>
      </c>
      <c r="B3991" s="1">
        <v>0</v>
      </c>
      <c r="C3991" s="1">
        <v>45867</v>
      </c>
      <c r="D3991" s="1">
        <v>0</v>
      </c>
      <c r="E3991" s="1">
        <v>45867</v>
      </c>
      <c r="F3991" s="6">
        <v>0</v>
      </c>
    </row>
    <row r="3992" spans="1:6" x14ac:dyDescent="0.25">
      <c r="A3992" s="24" t="s">
        <v>354</v>
      </c>
      <c r="B3992" s="1">
        <v>0</v>
      </c>
      <c r="C3992" s="1">
        <v>14800</v>
      </c>
      <c r="D3992" s="1">
        <v>0</v>
      </c>
      <c r="E3992" s="1">
        <v>14800</v>
      </c>
      <c r="F3992" s="6">
        <v>0</v>
      </c>
    </row>
    <row r="3993" spans="1:6" x14ac:dyDescent="0.25">
      <c r="A3993" s="24" t="s">
        <v>355</v>
      </c>
      <c r="B3993" s="1">
        <v>0</v>
      </c>
      <c r="C3993" s="1">
        <v>1920</v>
      </c>
      <c r="D3993" s="1">
        <v>1508.57</v>
      </c>
      <c r="E3993" s="1">
        <v>3428.5699999999997</v>
      </c>
      <c r="F3993" s="6">
        <v>0.78571354166666663</v>
      </c>
    </row>
    <row r="3994" spans="1:6" x14ac:dyDescent="0.25">
      <c r="A3994" s="24" t="s">
        <v>356</v>
      </c>
      <c r="B3994" s="1">
        <v>0</v>
      </c>
      <c r="C3994" s="1">
        <v>550404</v>
      </c>
      <c r="D3994" s="1">
        <v>0</v>
      </c>
      <c r="E3994" s="1">
        <v>550404</v>
      </c>
      <c r="F3994" s="6">
        <v>0</v>
      </c>
    </row>
    <row r="3995" spans="1:6" x14ac:dyDescent="0.25">
      <c r="A3995" s="24" t="s">
        <v>357</v>
      </c>
      <c r="B3995" s="1">
        <v>0</v>
      </c>
      <c r="C3995" s="1">
        <v>69626.11</v>
      </c>
      <c r="D3995" s="1">
        <v>0</v>
      </c>
      <c r="E3995" s="1">
        <v>69626.11</v>
      </c>
      <c r="F3995" s="6">
        <v>0</v>
      </c>
    </row>
    <row r="3996" spans="1:6" x14ac:dyDescent="0.25">
      <c r="A3996" s="24" t="s">
        <v>358</v>
      </c>
      <c r="B3996" s="1">
        <v>0</v>
      </c>
      <c r="C3996" s="1">
        <v>45867</v>
      </c>
      <c r="D3996" s="1">
        <v>0</v>
      </c>
      <c r="E3996" s="1">
        <v>45867</v>
      </c>
      <c r="F3996" s="6">
        <v>0</v>
      </c>
    </row>
    <row r="3997" spans="1:6" x14ac:dyDescent="0.25">
      <c r="A3997" s="23" t="s">
        <v>27</v>
      </c>
      <c r="B3997" s="1">
        <v>1216967.3199999998</v>
      </c>
      <c r="C3997" s="1">
        <v>204338.5</v>
      </c>
      <c r="D3997" s="1">
        <v>-107958.58</v>
      </c>
      <c r="E3997" s="1">
        <v>96379.92</v>
      </c>
      <c r="F3997" s="6">
        <v>-0.52833205685663742</v>
      </c>
    </row>
    <row r="3998" spans="1:6" x14ac:dyDescent="0.25">
      <c r="A3998" s="24" t="s">
        <v>386</v>
      </c>
      <c r="B3998" s="1">
        <v>12000</v>
      </c>
      <c r="C3998" s="1">
        <v>5000</v>
      </c>
      <c r="D3998" s="1">
        <v>-3000</v>
      </c>
      <c r="E3998" s="1">
        <v>2000</v>
      </c>
      <c r="F3998" s="6">
        <v>-0.6</v>
      </c>
    </row>
    <row r="3999" spans="1:6" x14ac:dyDescent="0.25">
      <c r="A3999" s="24" t="s">
        <v>456</v>
      </c>
      <c r="B3999" s="1">
        <v>36000</v>
      </c>
      <c r="C3999" s="1">
        <v>36000</v>
      </c>
      <c r="D3999" s="1">
        <v>-36000</v>
      </c>
      <c r="E3999" s="1">
        <v>0</v>
      </c>
      <c r="F3999" s="6">
        <v>-1</v>
      </c>
    </row>
    <row r="4000" spans="1:6" x14ac:dyDescent="0.25">
      <c r="A4000" s="24" t="s">
        <v>275</v>
      </c>
      <c r="B4000" s="1">
        <v>27170</v>
      </c>
      <c r="C4000" s="1">
        <v>9240</v>
      </c>
      <c r="D4000" s="1">
        <v>-7000</v>
      </c>
      <c r="E4000" s="1">
        <v>2240</v>
      </c>
      <c r="F4000" s="6">
        <v>-0.75757575757575757</v>
      </c>
    </row>
    <row r="4001" spans="1:6" x14ac:dyDescent="0.25">
      <c r="A4001" s="24" t="s">
        <v>276</v>
      </c>
      <c r="B4001" s="1">
        <v>31150</v>
      </c>
      <c r="C4001" s="1">
        <v>6000</v>
      </c>
      <c r="D4001" s="1">
        <v>-6000</v>
      </c>
      <c r="E4001" s="1">
        <v>0</v>
      </c>
      <c r="F4001" s="6">
        <v>-1</v>
      </c>
    </row>
    <row r="4002" spans="1:6" x14ac:dyDescent="0.25">
      <c r="A4002" s="24" t="s">
        <v>315</v>
      </c>
      <c r="B4002" s="1">
        <v>20000</v>
      </c>
      <c r="C4002" s="1">
        <v>0</v>
      </c>
      <c r="D4002" s="1">
        <v>0</v>
      </c>
      <c r="E4002" s="1">
        <v>0</v>
      </c>
      <c r="F4002" s="6">
        <v>0</v>
      </c>
    </row>
    <row r="4003" spans="1:6" x14ac:dyDescent="0.25">
      <c r="A4003" s="24" t="s">
        <v>318</v>
      </c>
      <c r="B4003" s="1">
        <v>6840</v>
      </c>
      <c r="C4003" s="1">
        <v>0</v>
      </c>
      <c r="D4003" s="1">
        <v>0</v>
      </c>
      <c r="E4003" s="1">
        <v>0</v>
      </c>
      <c r="F4003" s="6">
        <v>0</v>
      </c>
    </row>
    <row r="4004" spans="1:6" x14ac:dyDescent="0.25">
      <c r="A4004" s="24" t="s">
        <v>404</v>
      </c>
      <c r="B4004" s="1">
        <v>4800</v>
      </c>
      <c r="C4004" s="1">
        <v>1600</v>
      </c>
      <c r="D4004" s="1">
        <v>0</v>
      </c>
      <c r="E4004" s="1">
        <v>1600</v>
      </c>
      <c r="F4004" s="6">
        <v>0</v>
      </c>
    </row>
    <row r="4005" spans="1:6" x14ac:dyDescent="0.25">
      <c r="A4005" s="24" t="s">
        <v>321</v>
      </c>
      <c r="B4005" s="1">
        <v>861358.82</v>
      </c>
      <c r="C4005" s="1">
        <v>0</v>
      </c>
      <c r="D4005" s="1">
        <v>0</v>
      </c>
      <c r="E4005" s="1">
        <v>0</v>
      </c>
      <c r="F4005" s="6">
        <v>0</v>
      </c>
    </row>
    <row r="4006" spans="1:6" x14ac:dyDescent="0.25">
      <c r="A4006" s="24" t="s">
        <v>312</v>
      </c>
      <c r="B4006" s="1">
        <v>55000</v>
      </c>
      <c r="C4006" s="1">
        <v>0</v>
      </c>
      <c r="D4006" s="1">
        <v>0</v>
      </c>
      <c r="E4006" s="1">
        <v>0</v>
      </c>
      <c r="F4006" s="6">
        <v>0</v>
      </c>
    </row>
    <row r="4007" spans="1:6" x14ac:dyDescent="0.25">
      <c r="A4007" s="24" t="s">
        <v>387</v>
      </c>
      <c r="B4007" s="1">
        <v>18152</v>
      </c>
      <c r="C4007" s="1">
        <v>10502</v>
      </c>
      <c r="D4007" s="1">
        <v>-3452</v>
      </c>
      <c r="E4007" s="1">
        <v>7050</v>
      </c>
      <c r="F4007" s="6">
        <v>-0.32869929537231002</v>
      </c>
    </row>
    <row r="4008" spans="1:6" x14ac:dyDescent="0.25">
      <c r="A4008" s="24" t="s">
        <v>316</v>
      </c>
      <c r="B4008" s="1">
        <v>16800</v>
      </c>
      <c r="C4008" s="1">
        <v>16800</v>
      </c>
      <c r="D4008" s="1">
        <v>-16800</v>
      </c>
      <c r="E4008" s="1">
        <v>0</v>
      </c>
      <c r="F4008" s="6">
        <v>-1</v>
      </c>
    </row>
    <row r="4009" spans="1:6" x14ac:dyDescent="0.25">
      <c r="A4009" s="24" t="s">
        <v>405</v>
      </c>
      <c r="B4009" s="1">
        <v>5750</v>
      </c>
      <c r="C4009" s="1">
        <v>3750</v>
      </c>
      <c r="D4009" s="1">
        <v>-2750</v>
      </c>
      <c r="E4009" s="1">
        <v>1000</v>
      </c>
      <c r="F4009" s="6">
        <v>-0.73333333333333328</v>
      </c>
    </row>
    <row r="4010" spans="1:6" x14ac:dyDescent="0.25">
      <c r="A4010" s="24" t="s">
        <v>322</v>
      </c>
      <c r="B4010" s="1">
        <v>3000</v>
      </c>
      <c r="C4010" s="1">
        <v>1000</v>
      </c>
      <c r="D4010" s="1">
        <v>-1000</v>
      </c>
      <c r="E4010" s="1">
        <v>0</v>
      </c>
      <c r="F4010" s="6">
        <v>-1</v>
      </c>
    </row>
    <row r="4011" spans="1:6" x14ac:dyDescent="0.25">
      <c r="A4011" s="24" t="s">
        <v>347</v>
      </c>
      <c r="B4011" s="1">
        <v>7000</v>
      </c>
      <c r="C4011" s="1">
        <v>7000</v>
      </c>
      <c r="D4011" s="1">
        <v>-7000</v>
      </c>
      <c r="E4011" s="1">
        <v>0</v>
      </c>
      <c r="F4011" s="6">
        <v>-1</v>
      </c>
    </row>
    <row r="4012" spans="1:6" x14ac:dyDescent="0.25">
      <c r="A4012" s="24" t="s">
        <v>367</v>
      </c>
      <c r="B4012" s="1">
        <v>67631</v>
      </c>
      <c r="C4012" s="1">
        <v>67631</v>
      </c>
      <c r="D4012" s="1">
        <v>-1085.08</v>
      </c>
      <c r="E4012" s="1">
        <v>66545.919999999998</v>
      </c>
      <c r="F4012" s="6">
        <v>-1.6044121778474366E-2</v>
      </c>
    </row>
    <row r="4013" spans="1:6" x14ac:dyDescent="0.25">
      <c r="A4013" s="24" t="s">
        <v>409</v>
      </c>
      <c r="B4013" s="1">
        <v>39815.5</v>
      </c>
      <c r="C4013" s="1">
        <v>39815.5</v>
      </c>
      <c r="D4013" s="1">
        <v>-23871.5</v>
      </c>
      <c r="E4013" s="1">
        <v>15944</v>
      </c>
      <c r="F4013" s="6">
        <v>-0.59955293792618458</v>
      </c>
    </row>
    <row r="4014" spans="1:6" x14ac:dyDescent="0.25">
      <c r="A4014" s="24" t="s">
        <v>364</v>
      </c>
      <c r="B4014" s="1">
        <v>4500</v>
      </c>
      <c r="C4014" s="1">
        <v>0</v>
      </c>
      <c r="D4014" s="1">
        <v>0</v>
      </c>
      <c r="E4014" s="1">
        <v>0</v>
      </c>
      <c r="F4014" s="6">
        <v>0</v>
      </c>
    </row>
    <row r="4015" spans="1:6" x14ac:dyDescent="0.25">
      <c r="A4015" s="23" t="s">
        <v>42</v>
      </c>
      <c r="B4015" s="1">
        <v>600</v>
      </c>
      <c r="C4015" s="1">
        <v>600</v>
      </c>
      <c r="D4015" s="1">
        <v>0</v>
      </c>
      <c r="E4015" s="1">
        <v>600</v>
      </c>
      <c r="F4015" s="6">
        <v>0</v>
      </c>
    </row>
    <row r="4016" spans="1:6" x14ac:dyDescent="0.25">
      <c r="A4016" s="24" t="s">
        <v>411</v>
      </c>
      <c r="B4016" s="1">
        <v>600</v>
      </c>
      <c r="C4016" s="1">
        <v>600</v>
      </c>
      <c r="D4016" s="1">
        <v>0</v>
      </c>
      <c r="E4016" s="1">
        <v>600</v>
      </c>
      <c r="F4016" s="6">
        <v>0</v>
      </c>
    </row>
    <row r="4017" spans="1:6" x14ac:dyDescent="0.25">
      <c r="A4017" s="23" t="s">
        <v>28</v>
      </c>
      <c r="B4017" s="1">
        <v>110000</v>
      </c>
      <c r="C4017" s="1">
        <v>7000</v>
      </c>
      <c r="D4017" s="1">
        <v>0</v>
      </c>
      <c r="E4017" s="1">
        <v>7000</v>
      </c>
      <c r="F4017" s="6">
        <v>0</v>
      </c>
    </row>
    <row r="4018" spans="1:6" x14ac:dyDescent="0.25">
      <c r="A4018" s="24" t="s">
        <v>365</v>
      </c>
      <c r="B4018" s="1">
        <v>4000</v>
      </c>
      <c r="C4018" s="1">
        <v>0</v>
      </c>
      <c r="D4018" s="1">
        <v>0</v>
      </c>
      <c r="E4018" s="1">
        <v>0</v>
      </c>
      <c r="F4018" s="6">
        <v>0</v>
      </c>
    </row>
    <row r="4019" spans="1:6" x14ac:dyDescent="0.25">
      <c r="A4019" s="24" t="s">
        <v>325</v>
      </c>
      <c r="B4019" s="1">
        <v>84000</v>
      </c>
      <c r="C4019" s="1">
        <v>0</v>
      </c>
      <c r="D4019" s="1">
        <v>0</v>
      </c>
      <c r="E4019" s="1">
        <v>0</v>
      </c>
      <c r="F4019" s="6">
        <v>0</v>
      </c>
    </row>
    <row r="4020" spans="1:6" x14ac:dyDescent="0.25">
      <c r="A4020" s="24" t="s">
        <v>314</v>
      </c>
      <c r="B4020" s="1">
        <v>22000</v>
      </c>
      <c r="C4020" s="1">
        <v>7000</v>
      </c>
      <c r="D4020" s="1">
        <v>0</v>
      </c>
      <c r="E4020" s="1">
        <v>7000</v>
      </c>
      <c r="F4020" s="6">
        <v>0</v>
      </c>
    </row>
    <row r="4021" spans="1:6" x14ac:dyDescent="0.25">
      <c r="A4021" s="19" t="s">
        <v>125</v>
      </c>
      <c r="B4021" s="1">
        <v>6645500.4300000006</v>
      </c>
      <c r="C4021" s="1">
        <v>7552406.2700000005</v>
      </c>
      <c r="D4021" s="1">
        <v>-1361861.7499999998</v>
      </c>
      <c r="E4021" s="1">
        <v>6190544.5200000005</v>
      </c>
      <c r="F4021" s="6">
        <v>-0.18032156922087822</v>
      </c>
    </row>
    <row r="4022" spans="1:6" x14ac:dyDescent="0.25">
      <c r="A4022" s="21" t="s">
        <v>129</v>
      </c>
      <c r="B4022" s="1">
        <v>3712617.6600000006</v>
      </c>
      <c r="C4022" s="1">
        <v>3645045.59</v>
      </c>
      <c r="D4022" s="1">
        <v>-49519.850000000006</v>
      </c>
      <c r="E4022" s="1">
        <v>3595525.7399999998</v>
      </c>
      <c r="F4022" s="6">
        <v>-1.3585522808234617E-2</v>
      </c>
    </row>
    <row r="4023" spans="1:6" x14ac:dyDescent="0.25">
      <c r="A4023" s="22" t="s">
        <v>159</v>
      </c>
      <c r="B4023" s="1">
        <v>346380</v>
      </c>
      <c r="C4023" s="1">
        <v>346380</v>
      </c>
      <c r="D4023" s="1">
        <v>-46227.68</v>
      </c>
      <c r="E4023" s="1">
        <v>300152.32000000001</v>
      </c>
      <c r="F4023" s="6">
        <v>-0.13345943761187135</v>
      </c>
    </row>
    <row r="4024" spans="1:6" x14ac:dyDescent="0.25">
      <c r="A4024" s="23" t="s">
        <v>22</v>
      </c>
      <c r="B4024" s="1">
        <v>340580</v>
      </c>
      <c r="C4024" s="1">
        <v>340580</v>
      </c>
      <c r="D4024" s="1">
        <v>-46227.68</v>
      </c>
      <c r="E4024" s="1">
        <v>294352.32</v>
      </c>
      <c r="F4024" s="6">
        <v>-0.13573222150449235</v>
      </c>
    </row>
    <row r="4025" spans="1:6" x14ac:dyDescent="0.25">
      <c r="A4025" s="24" t="s">
        <v>329</v>
      </c>
      <c r="B4025" s="1">
        <v>9000</v>
      </c>
      <c r="C4025" s="1">
        <v>9000</v>
      </c>
      <c r="D4025" s="1">
        <v>0</v>
      </c>
      <c r="E4025" s="1">
        <v>9000</v>
      </c>
      <c r="F4025" s="6">
        <v>0</v>
      </c>
    </row>
    <row r="4026" spans="1:6" x14ac:dyDescent="0.25">
      <c r="A4026" s="24" t="s">
        <v>330</v>
      </c>
      <c r="B4026" s="1">
        <v>18000</v>
      </c>
      <c r="C4026" s="1">
        <v>18000</v>
      </c>
      <c r="D4026" s="1">
        <v>0</v>
      </c>
      <c r="E4026" s="1">
        <v>18000</v>
      </c>
      <c r="F4026" s="6">
        <v>0</v>
      </c>
    </row>
    <row r="4027" spans="1:6" x14ac:dyDescent="0.25">
      <c r="A4027" s="24" t="s">
        <v>331</v>
      </c>
      <c r="B4027" s="1">
        <v>6000</v>
      </c>
      <c r="C4027" s="1">
        <v>6000</v>
      </c>
      <c r="D4027" s="1">
        <v>0</v>
      </c>
      <c r="E4027" s="1">
        <v>6000</v>
      </c>
      <c r="F4027" s="6">
        <v>0</v>
      </c>
    </row>
    <row r="4028" spans="1:6" x14ac:dyDescent="0.25">
      <c r="A4028" s="24" t="s">
        <v>332</v>
      </c>
      <c r="B4028" s="1">
        <v>30000</v>
      </c>
      <c r="C4028" s="1">
        <v>30000</v>
      </c>
      <c r="D4028" s="1">
        <v>-727.68</v>
      </c>
      <c r="E4028" s="1">
        <v>29272.32</v>
      </c>
      <c r="F4028" s="6">
        <v>-2.4256E-2</v>
      </c>
    </row>
    <row r="4029" spans="1:6" x14ac:dyDescent="0.25">
      <c r="A4029" s="24" t="s">
        <v>282</v>
      </c>
      <c r="B4029" s="1">
        <v>600</v>
      </c>
      <c r="C4029" s="1">
        <v>2700</v>
      </c>
      <c r="D4029" s="1">
        <v>0</v>
      </c>
      <c r="E4029" s="1">
        <v>2700</v>
      </c>
      <c r="F4029" s="6">
        <v>0</v>
      </c>
    </row>
    <row r="4030" spans="1:6" x14ac:dyDescent="0.25">
      <c r="A4030" s="24" t="s">
        <v>369</v>
      </c>
      <c r="B4030" s="1">
        <v>500</v>
      </c>
      <c r="C4030" s="1">
        <v>500</v>
      </c>
      <c r="D4030" s="1">
        <v>-500</v>
      </c>
      <c r="E4030" s="1">
        <v>0</v>
      </c>
      <c r="F4030" s="6">
        <v>-1</v>
      </c>
    </row>
    <row r="4031" spans="1:6" x14ac:dyDescent="0.25">
      <c r="A4031" s="24" t="s">
        <v>333</v>
      </c>
      <c r="B4031" s="1">
        <v>92000</v>
      </c>
      <c r="C4031" s="1">
        <v>133100</v>
      </c>
      <c r="D4031" s="1">
        <v>-25000</v>
      </c>
      <c r="E4031" s="1">
        <v>108100</v>
      </c>
      <c r="F4031" s="6">
        <v>-0.18782870022539444</v>
      </c>
    </row>
    <row r="4032" spans="1:6" x14ac:dyDescent="0.25">
      <c r="A4032" s="24" t="s">
        <v>334</v>
      </c>
      <c r="B4032" s="1">
        <v>133380</v>
      </c>
      <c r="C4032" s="1">
        <v>65680</v>
      </c>
      <c r="D4032" s="1">
        <v>0</v>
      </c>
      <c r="E4032" s="1">
        <v>65680</v>
      </c>
      <c r="F4032" s="6">
        <v>0</v>
      </c>
    </row>
    <row r="4033" spans="1:6" x14ac:dyDescent="0.25">
      <c r="A4033" s="24" t="s">
        <v>336</v>
      </c>
      <c r="B4033" s="1">
        <v>10000</v>
      </c>
      <c r="C4033" s="1">
        <v>12000</v>
      </c>
      <c r="D4033" s="1">
        <v>-4800</v>
      </c>
      <c r="E4033" s="1">
        <v>7200</v>
      </c>
      <c r="F4033" s="6">
        <v>-0.4</v>
      </c>
    </row>
    <row r="4034" spans="1:6" x14ac:dyDescent="0.25">
      <c r="A4034" s="24" t="s">
        <v>288</v>
      </c>
      <c r="B4034" s="1">
        <v>100</v>
      </c>
      <c r="C4034" s="1">
        <v>100</v>
      </c>
      <c r="D4034" s="1">
        <v>0</v>
      </c>
      <c r="E4034" s="1">
        <v>100</v>
      </c>
      <c r="F4034" s="6">
        <v>0</v>
      </c>
    </row>
    <row r="4035" spans="1:6" x14ac:dyDescent="0.25">
      <c r="A4035" s="24" t="s">
        <v>338</v>
      </c>
      <c r="B4035" s="1">
        <v>7000</v>
      </c>
      <c r="C4035" s="1">
        <v>7500</v>
      </c>
      <c r="D4035" s="1">
        <v>-1800</v>
      </c>
      <c r="E4035" s="1">
        <v>5700</v>
      </c>
      <c r="F4035" s="6">
        <v>-0.24</v>
      </c>
    </row>
    <row r="4036" spans="1:6" x14ac:dyDescent="0.25">
      <c r="A4036" s="24" t="s">
        <v>339</v>
      </c>
      <c r="B4036" s="1">
        <v>6000</v>
      </c>
      <c r="C4036" s="1">
        <v>5000</v>
      </c>
      <c r="D4036" s="1">
        <v>-2500</v>
      </c>
      <c r="E4036" s="1">
        <v>2500</v>
      </c>
      <c r="F4036" s="6">
        <v>-0.5</v>
      </c>
    </row>
    <row r="4037" spans="1:6" x14ac:dyDescent="0.25">
      <c r="A4037" s="24" t="s">
        <v>292</v>
      </c>
      <c r="B4037" s="1">
        <v>11000</v>
      </c>
      <c r="C4037" s="1">
        <v>11000</v>
      </c>
      <c r="D4037" s="1">
        <v>0</v>
      </c>
      <c r="E4037" s="1">
        <v>11000</v>
      </c>
      <c r="F4037" s="6">
        <v>0</v>
      </c>
    </row>
    <row r="4038" spans="1:6" x14ac:dyDescent="0.25">
      <c r="A4038" s="24" t="s">
        <v>293</v>
      </c>
      <c r="B4038" s="1">
        <v>5000</v>
      </c>
      <c r="C4038" s="1">
        <v>5000</v>
      </c>
      <c r="D4038" s="1">
        <v>0</v>
      </c>
      <c r="E4038" s="1">
        <v>5000</v>
      </c>
      <c r="F4038" s="6">
        <v>0</v>
      </c>
    </row>
    <row r="4039" spans="1:6" x14ac:dyDescent="0.25">
      <c r="A4039" s="24" t="s">
        <v>342</v>
      </c>
      <c r="B4039" s="1">
        <v>7000</v>
      </c>
      <c r="C4039" s="1">
        <v>24000</v>
      </c>
      <c r="D4039" s="1">
        <v>-9900</v>
      </c>
      <c r="E4039" s="1">
        <v>14100</v>
      </c>
      <c r="F4039" s="6">
        <v>-0.41249999999999998</v>
      </c>
    </row>
    <row r="4040" spans="1:6" x14ac:dyDescent="0.25">
      <c r="A4040" s="24" t="s">
        <v>295</v>
      </c>
      <c r="B4040" s="1">
        <v>5000</v>
      </c>
      <c r="C4040" s="1">
        <v>10000</v>
      </c>
      <c r="D4040" s="1">
        <v>0</v>
      </c>
      <c r="E4040" s="1">
        <v>10000</v>
      </c>
      <c r="F4040" s="6">
        <v>0</v>
      </c>
    </row>
    <row r="4041" spans="1:6" x14ac:dyDescent="0.25">
      <c r="A4041" s="24" t="s">
        <v>402</v>
      </c>
      <c r="B4041" s="1">
        <v>0</v>
      </c>
      <c r="C4041" s="1">
        <v>1000</v>
      </c>
      <c r="D4041" s="1">
        <v>-1000</v>
      </c>
      <c r="E4041" s="1">
        <v>0</v>
      </c>
      <c r="F4041" s="6">
        <v>-1</v>
      </c>
    </row>
    <row r="4042" spans="1:6" x14ac:dyDescent="0.25">
      <c r="A4042" s="23" t="s">
        <v>24</v>
      </c>
      <c r="B4042" s="1">
        <v>5800</v>
      </c>
      <c r="C4042" s="1">
        <v>5800</v>
      </c>
      <c r="D4042" s="1">
        <v>0</v>
      </c>
      <c r="E4042" s="1">
        <v>5800</v>
      </c>
      <c r="F4042" s="6">
        <v>0</v>
      </c>
    </row>
    <row r="4043" spans="1:6" x14ac:dyDescent="0.25">
      <c r="A4043" s="24" t="s">
        <v>343</v>
      </c>
      <c r="B4043" s="1">
        <v>5700</v>
      </c>
      <c r="C4043" s="1">
        <v>5700</v>
      </c>
      <c r="D4043" s="1">
        <v>0</v>
      </c>
      <c r="E4043" s="1">
        <v>5700</v>
      </c>
      <c r="F4043" s="6">
        <v>0</v>
      </c>
    </row>
    <row r="4044" spans="1:6" x14ac:dyDescent="0.25">
      <c r="A4044" s="24" t="s">
        <v>344</v>
      </c>
      <c r="B4044" s="1">
        <v>100</v>
      </c>
      <c r="C4044" s="1">
        <v>100</v>
      </c>
      <c r="D4044" s="1">
        <v>0</v>
      </c>
      <c r="E4044" s="1">
        <v>100</v>
      </c>
      <c r="F4044" s="6">
        <v>0</v>
      </c>
    </row>
    <row r="4045" spans="1:6" x14ac:dyDescent="0.25">
      <c r="A4045" s="22" t="s">
        <v>160</v>
      </c>
      <c r="B4045" s="1">
        <v>3366237.6600000006</v>
      </c>
      <c r="C4045" s="1">
        <v>3298665.59</v>
      </c>
      <c r="D4045" s="1">
        <v>-3292.17</v>
      </c>
      <c r="E4045" s="1">
        <v>3295373.42</v>
      </c>
      <c r="F4045" s="6">
        <v>-9.9803084313254079E-4</v>
      </c>
    </row>
    <row r="4046" spans="1:6" x14ac:dyDescent="0.25">
      <c r="A4046" s="23" t="s">
        <v>21</v>
      </c>
      <c r="B4046" s="1">
        <v>3366237.6600000006</v>
      </c>
      <c r="C4046" s="1">
        <v>3298665.59</v>
      </c>
      <c r="D4046" s="1">
        <v>-3292.17</v>
      </c>
      <c r="E4046" s="1">
        <v>3295373.42</v>
      </c>
      <c r="F4046" s="6">
        <v>-9.9803084313254079E-4</v>
      </c>
    </row>
    <row r="4047" spans="1:6" x14ac:dyDescent="0.25">
      <c r="A4047" s="24" t="s">
        <v>296</v>
      </c>
      <c r="B4047" s="1">
        <v>2298072</v>
      </c>
      <c r="C4047" s="1">
        <v>1893757.91</v>
      </c>
      <c r="D4047" s="1">
        <v>0</v>
      </c>
      <c r="E4047" s="1">
        <v>1893757.91</v>
      </c>
      <c r="F4047" s="6">
        <v>0</v>
      </c>
    </row>
    <row r="4048" spans="1:6" x14ac:dyDescent="0.25">
      <c r="A4048" s="24" t="s">
        <v>297</v>
      </c>
      <c r="B4048" s="1">
        <v>151835.4</v>
      </c>
      <c r="C4048" s="1">
        <v>167110.03999999998</v>
      </c>
      <c r="D4048" s="1">
        <v>0</v>
      </c>
      <c r="E4048" s="1">
        <v>167110.03999999998</v>
      </c>
      <c r="F4048" s="6">
        <v>0</v>
      </c>
    </row>
    <row r="4049" spans="1:6" x14ac:dyDescent="0.25">
      <c r="A4049" s="24" t="s">
        <v>298</v>
      </c>
      <c r="B4049" s="1">
        <v>208670.95</v>
      </c>
      <c r="C4049" s="1">
        <v>204180.84000000003</v>
      </c>
      <c r="D4049" s="1">
        <v>0</v>
      </c>
      <c r="E4049" s="1">
        <v>204180.84000000003</v>
      </c>
      <c r="F4049" s="6">
        <v>0</v>
      </c>
    </row>
    <row r="4050" spans="1:6" x14ac:dyDescent="0.25">
      <c r="A4050" s="24" t="s">
        <v>299</v>
      </c>
      <c r="B4050" s="1">
        <v>55597.34</v>
      </c>
      <c r="C4050" s="1">
        <v>56397.34</v>
      </c>
      <c r="D4050" s="1">
        <v>0</v>
      </c>
      <c r="E4050" s="1">
        <v>56397.34</v>
      </c>
      <c r="F4050" s="6">
        <v>0</v>
      </c>
    </row>
    <row r="4051" spans="1:6" x14ac:dyDescent="0.25">
      <c r="A4051" s="24" t="s">
        <v>300</v>
      </c>
      <c r="B4051" s="1">
        <v>2376</v>
      </c>
      <c r="C4051" s="1">
        <v>2696</v>
      </c>
      <c r="D4051" s="1">
        <v>0</v>
      </c>
      <c r="E4051" s="1">
        <v>2696</v>
      </c>
      <c r="F4051" s="6">
        <v>0</v>
      </c>
    </row>
    <row r="4052" spans="1:6" x14ac:dyDescent="0.25">
      <c r="A4052" s="24" t="s">
        <v>301</v>
      </c>
      <c r="B4052" s="1">
        <v>19008</v>
      </c>
      <c r="C4052" s="1">
        <v>20608</v>
      </c>
      <c r="D4052" s="1">
        <v>0</v>
      </c>
      <c r="E4052" s="1">
        <v>20608</v>
      </c>
      <c r="F4052" s="6">
        <v>0</v>
      </c>
    </row>
    <row r="4053" spans="1:6" x14ac:dyDescent="0.25">
      <c r="A4053" s="24" t="s">
        <v>302</v>
      </c>
      <c r="B4053" s="1">
        <v>759.18</v>
      </c>
      <c r="C4053" s="1">
        <v>1287.1799999999998</v>
      </c>
      <c r="D4053" s="1">
        <v>0</v>
      </c>
      <c r="E4053" s="1">
        <v>1287.1799999999998</v>
      </c>
      <c r="F4053" s="6">
        <v>0</v>
      </c>
    </row>
    <row r="4054" spans="1:6" x14ac:dyDescent="0.25">
      <c r="A4054" s="24" t="s">
        <v>303</v>
      </c>
      <c r="B4054" s="1">
        <v>4555.0600000000004</v>
      </c>
      <c r="C4054" s="1">
        <v>4507.9400000000005</v>
      </c>
      <c r="D4054" s="1">
        <v>0</v>
      </c>
      <c r="E4054" s="1">
        <v>4507.9400000000005</v>
      </c>
      <c r="F4054" s="6">
        <v>0</v>
      </c>
    </row>
    <row r="4055" spans="1:6" x14ac:dyDescent="0.25">
      <c r="A4055" s="24" t="s">
        <v>304</v>
      </c>
      <c r="B4055" s="1">
        <v>8977.4599999999991</v>
      </c>
      <c r="C4055" s="1">
        <v>9803.5299999999988</v>
      </c>
      <c r="D4055" s="1">
        <v>1470.27</v>
      </c>
      <c r="E4055" s="1">
        <v>11273.8</v>
      </c>
      <c r="F4055" s="6">
        <v>0.14997352994278593</v>
      </c>
    </row>
    <row r="4056" spans="1:6" x14ac:dyDescent="0.25">
      <c r="A4056" s="24" t="s">
        <v>305</v>
      </c>
      <c r="B4056" s="1">
        <v>1840.7</v>
      </c>
      <c r="C4056" s="1">
        <v>1840.7</v>
      </c>
      <c r="D4056" s="1">
        <v>787.07</v>
      </c>
      <c r="E4056" s="1">
        <v>2627.77</v>
      </c>
      <c r="F4056" s="6">
        <v>0.4275927636225349</v>
      </c>
    </row>
    <row r="4057" spans="1:6" x14ac:dyDescent="0.25">
      <c r="A4057" s="24" t="s">
        <v>306</v>
      </c>
      <c r="B4057" s="1">
        <v>54144</v>
      </c>
      <c r="C4057" s="1">
        <v>387432</v>
      </c>
      <c r="D4057" s="1">
        <v>0</v>
      </c>
      <c r="E4057" s="1">
        <v>387432</v>
      </c>
      <c r="F4057" s="6">
        <v>0</v>
      </c>
    </row>
    <row r="4058" spans="1:6" x14ac:dyDescent="0.25">
      <c r="A4058" s="24" t="s">
        <v>307</v>
      </c>
      <c r="B4058" s="1">
        <v>3760.77</v>
      </c>
      <c r="C4058" s="1">
        <v>3760.77</v>
      </c>
      <c r="D4058" s="1">
        <v>-1880.39</v>
      </c>
      <c r="E4058" s="1">
        <v>1880.3799999999999</v>
      </c>
      <c r="F4058" s="6">
        <v>-0.50000132951496634</v>
      </c>
    </row>
    <row r="4059" spans="1:6" x14ac:dyDescent="0.25">
      <c r="A4059" s="24" t="s">
        <v>308</v>
      </c>
      <c r="B4059" s="1">
        <v>7521.53</v>
      </c>
      <c r="C4059" s="1">
        <v>7521.53</v>
      </c>
      <c r="D4059" s="1">
        <v>-3669.12</v>
      </c>
      <c r="E4059" s="1">
        <v>3852.41</v>
      </c>
      <c r="F4059" s="6">
        <v>-0.48781564389160187</v>
      </c>
    </row>
    <row r="4060" spans="1:6" x14ac:dyDescent="0.25">
      <c r="A4060" s="24" t="s">
        <v>309</v>
      </c>
      <c r="B4060" s="1">
        <v>316003.33</v>
      </c>
      <c r="C4060" s="1">
        <v>310013.98000000004</v>
      </c>
      <c r="D4060" s="1">
        <v>0</v>
      </c>
      <c r="E4060" s="1">
        <v>310013.98000000004</v>
      </c>
      <c r="F4060" s="6">
        <v>0</v>
      </c>
    </row>
    <row r="4061" spans="1:6" x14ac:dyDescent="0.25">
      <c r="A4061" s="24" t="s">
        <v>310</v>
      </c>
      <c r="B4061" s="1">
        <v>208670.95</v>
      </c>
      <c r="C4061" s="1">
        <v>203302.84000000003</v>
      </c>
      <c r="D4061" s="1">
        <v>0</v>
      </c>
      <c r="E4061" s="1">
        <v>203302.84000000003</v>
      </c>
      <c r="F4061" s="6">
        <v>0</v>
      </c>
    </row>
    <row r="4062" spans="1:6" x14ac:dyDescent="0.25">
      <c r="A4062" s="24" t="s">
        <v>311</v>
      </c>
      <c r="B4062" s="1">
        <v>24444.99</v>
      </c>
      <c r="C4062" s="1">
        <v>24444.99</v>
      </c>
      <c r="D4062" s="1">
        <v>0</v>
      </c>
      <c r="E4062" s="1">
        <v>24444.99</v>
      </c>
      <c r="F4062" s="6">
        <v>0</v>
      </c>
    </row>
    <row r="4063" spans="1:6" x14ac:dyDescent="0.25">
      <c r="A4063" s="21" t="s">
        <v>140</v>
      </c>
      <c r="B4063" s="1">
        <v>2932882.77</v>
      </c>
      <c r="C4063" s="1">
        <v>3907360.68</v>
      </c>
      <c r="D4063" s="1">
        <v>-1312341.8999999999</v>
      </c>
      <c r="E4063" s="1">
        <v>2595018.7800000003</v>
      </c>
      <c r="F4063" s="6">
        <v>-0.33586402881036309</v>
      </c>
    </row>
    <row r="4064" spans="1:6" x14ac:dyDescent="0.25">
      <c r="A4064" s="22" t="s">
        <v>270</v>
      </c>
      <c r="B4064" s="1">
        <v>1782882.77</v>
      </c>
      <c r="C4064" s="1">
        <v>1949762.77</v>
      </c>
      <c r="D4064" s="1">
        <v>-822362.35</v>
      </c>
      <c r="E4064" s="1">
        <v>1127400.42</v>
      </c>
      <c r="F4064" s="6">
        <v>-0.42177559375595214</v>
      </c>
    </row>
    <row r="4065" spans="1:6" x14ac:dyDescent="0.25">
      <c r="A4065" s="23" t="s">
        <v>27</v>
      </c>
      <c r="B4065" s="1">
        <v>967627.77</v>
      </c>
      <c r="C4065" s="1">
        <v>1493500.8399999999</v>
      </c>
      <c r="D4065" s="1">
        <v>-624987.39</v>
      </c>
      <c r="E4065" s="1">
        <v>868513.45</v>
      </c>
      <c r="F4065" s="6">
        <v>-0.41847140173017922</v>
      </c>
    </row>
    <row r="4066" spans="1:6" x14ac:dyDescent="0.25">
      <c r="A4066" s="24" t="s">
        <v>275</v>
      </c>
      <c r="B4066" s="1">
        <v>3000</v>
      </c>
      <c r="C4066" s="1">
        <v>36180.639999999999</v>
      </c>
      <c r="D4066" s="1">
        <v>-16180.64</v>
      </c>
      <c r="E4066" s="1">
        <v>20000</v>
      </c>
      <c r="F4066" s="6">
        <v>-0.44721818077292164</v>
      </c>
    </row>
    <row r="4067" spans="1:6" x14ac:dyDescent="0.25">
      <c r="A4067" s="24" t="s">
        <v>276</v>
      </c>
      <c r="B4067" s="1">
        <v>6500</v>
      </c>
      <c r="C4067" s="1">
        <v>6500</v>
      </c>
      <c r="D4067" s="1">
        <v>-6500</v>
      </c>
      <c r="E4067" s="1">
        <v>0</v>
      </c>
      <c r="F4067" s="6">
        <v>-1</v>
      </c>
    </row>
    <row r="4068" spans="1:6" x14ac:dyDescent="0.25">
      <c r="A4068" s="24" t="s">
        <v>345</v>
      </c>
      <c r="B4068" s="1">
        <v>0</v>
      </c>
      <c r="C4068" s="1">
        <v>88842.59</v>
      </c>
      <c r="D4068" s="1">
        <v>0</v>
      </c>
      <c r="E4068" s="1">
        <v>88842.59</v>
      </c>
      <c r="F4068" s="6">
        <v>0</v>
      </c>
    </row>
    <row r="4069" spans="1:6" x14ac:dyDescent="0.25">
      <c r="A4069" s="24" t="s">
        <v>501</v>
      </c>
      <c r="B4069" s="1">
        <v>45000</v>
      </c>
      <c r="C4069" s="1">
        <v>0</v>
      </c>
      <c r="D4069" s="1">
        <v>0</v>
      </c>
      <c r="E4069" s="1">
        <v>0</v>
      </c>
      <c r="F4069" s="6">
        <v>0</v>
      </c>
    </row>
    <row r="4070" spans="1:6" x14ac:dyDescent="0.25">
      <c r="A4070" s="24" t="s">
        <v>360</v>
      </c>
      <c r="B4070" s="1">
        <v>129000</v>
      </c>
      <c r="C4070" s="1">
        <v>266914</v>
      </c>
      <c r="D4070" s="1">
        <v>0</v>
      </c>
      <c r="E4070" s="1">
        <v>266914</v>
      </c>
      <c r="F4070" s="6">
        <v>0</v>
      </c>
    </row>
    <row r="4071" spans="1:6" x14ac:dyDescent="0.25">
      <c r="A4071" s="24" t="s">
        <v>318</v>
      </c>
      <c r="B4071" s="1">
        <v>50000</v>
      </c>
      <c r="C4071" s="1">
        <v>50000</v>
      </c>
      <c r="D4071" s="1">
        <v>0</v>
      </c>
      <c r="E4071" s="1">
        <v>50000</v>
      </c>
      <c r="F4071" s="6">
        <v>0</v>
      </c>
    </row>
    <row r="4072" spans="1:6" x14ac:dyDescent="0.25">
      <c r="A4072" s="24" t="s">
        <v>321</v>
      </c>
      <c r="B4072" s="1">
        <v>68961</v>
      </c>
      <c r="C4072" s="1">
        <v>26410</v>
      </c>
      <c r="D4072" s="1">
        <v>-15846</v>
      </c>
      <c r="E4072" s="1">
        <v>10564</v>
      </c>
      <c r="F4072" s="6">
        <v>-0.6</v>
      </c>
    </row>
    <row r="4073" spans="1:6" x14ac:dyDescent="0.25">
      <c r="A4073" s="24" t="s">
        <v>316</v>
      </c>
      <c r="B4073" s="1">
        <v>18500</v>
      </c>
      <c r="C4073" s="1">
        <v>200380</v>
      </c>
      <c r="D4073" s="1">
        <v>-133000</v>
      </c>
      <c r="E4073" s="1">
        <v>67380</v>
      </c>
      <c r="F4073" s="6">
        <v>-0.66373889609741488</v>
      </c>
    </row>
    <row r="4074" spans="1:6" x14ac:dyDescent="0.25">
      <c r="A4074" s="24" t="s">
        <v>362</v>
      </c>
      <c r="B4074" s="1">
        <v>4000</v>
      </c>
      <c r="C4074" s="1">
        <v>4000</v>
      </c>
      <c r="D4074" s="1">
        <v>-4000</v>
      </c>
      <c r="E4074" s="1">
        <v>0</v>
      </c>
      <c r="F4074" s="6">
        <v>-1</v>
      </c>
    </row>
    <row r="4075" spans="1:6" x14ac:dyDescent="0.25">
      <c r="A4075" s="24" t="s">
        <v>407</v>
      </c>
      <c r="B4075" s="1">
        <v>130998.14</v>
      </c>
      <c r="C4075" s="1">
        <v>86942.13</v>
      </c>
      <c r="D4075" s="1">
        <v>-46460.75</v>
      </c>
      <c r="E4075" s="1">
        <v>40481.380000000005</v>
      </c>
      <c r="F4075" s="6">
        <v>-0.53438706873181041</v>
      </c>
    </row>
    <row r="4076" spans="1:6" x14ac:dyDescent="0.25">
      <c r="A4076" s="24" t="s">
        <v>367</v>
      </c>
      <c r="B4076" s="1">
        <v>193316.22</v>
      </c>
      <c r="C4076" s="1">
        <v>193316.22</v>
      </c>
      <c r="D4076" s="1">
        <v>-80000</v>
      </c>
      <c r="E4076" s="1">
        <v>113316.22</v>
      </c>
      <c r="F4076" s="6">
        <v>-0.41382973451477584</v>
      </c>
    </row>
    <row r="4077" spans="1:6" x14ac:dyDescent="0.25">
      <c r="A4077" s="24" t="s">
        <v>352</v>
      </c>
      <c r="B4077" s="1">
        <v>11352.41</v>
      </c>
      <c r="C4077" s="1">
        <v>0</v>
      </c>
      <c r="D4077" s="1">
        <v>0</v>
      </c>
      <c r="E4077" s="1">
        <v>0</v>
      </c>
      <c r="F4077" s="6">
        <v>0</v>
      </c>
    </row>
    <row r="4078" spans="1:6" x14ac:dyDescent="0.25">
      <c r="A4078" s="24" t="s">
        <v>408</v>
      </c>
      <c r="B4078" s="1">
        <v>40000</v>
      </c>
      <c r="C4078" s="1">
        <v>46068.15</v>
      </c>
      <c r="D4078" s="1">
        <v>0</v>
      </c>
      <c r="E4078" s="1">
        <v>46068.15</v>
      </c>
      <c r="F4078" s="6">
        <v>0</v>
      </c>
    </row>
    <row r="4079" spans="1:6" x14ac:dyDescent="0.25">
      <c r="A4079" s="24" t="s">
        <v>409</v>
      </c>
      <c r="B4079" s="1">
        <v>230000</v>
      </c>
      <c r="C4079" s="1">
        <v>463947.11</v>
      </c>
      <c r="D4079" s="1">
        <v>-300000</v>
      </c>
      <c r="E4079" s="1">
        <v>163947.10999999999</v>
      </c>
      <c r="F4079" s="6">
        <v>-0.64662543107553794</v>
      </c>
    </row>
    <row r="4080" spans="1:6" x14ac:dyDescent="0.25">
      <c r="A4080" s="24" t="s">
        <v>410</v>
      </c>
      <c r="B4080" s="1">
        <v>37000</v>
      </c>
      <c r="C4080" s="1">
        <v>24000</v>
      </c>
      <c r="D4080" s="1">
        <v>-23000</v>
      </c>
      <c r="E4080" s="1">
        <v>1000</v>
      </c>
      <c r="F4080" s="6">
        <v>-0.95833333333333337</v>
      </c>
    </row>
    <row r="4081" spans="1:6" x14ac:dyDescent="0.25">
      <c r="A4081" s="23" t="s">
        <v>33</v>
      </c>
      <c r="B4081" s="1">
        <v>80448</v>
      </c>
      <c r="C4081" s="1">
        <v>27448</v>
      </c>
      <c r="D4081" s="1">
        <v>-27448</v>
      </c>
      <c r="E4081" s="1">
        <v>0</v>
      </c>
      <c r="F4081" s="6">
        <v>-1</v>
      </c>
    </row>
    <row r="4082" spans="1:6" x14ac:dyDescent="0.25">
      <c r="A4082" s="24" t="s">
        <v>497</v>
      </c>
      <c r="B4082" s="1">
        <v>80448</v>
      </c>
      <c r="C4082" s="1">
        <v>27448</v>
      </c>
      <c r="D4082" s="1">
        <v>-27448</v>
      </c>
      <c r="E4082" s="1">
        <v>0</v>
      </c>
      <c r="F4082" s="6">
        <v>-1</v>
      </c>
    </row>
    <row r="4083" spans="1:6" x14ac:dyDescent="0.25">
      <c r="A4083" s="23" t="s">
        <v>28</v>
      </c>
      <c r="B4083" s="1">
        <v>734807</v>
      </c>
      <c r="C4083" s="1">
        <v>428813.93</v>
      </c>
      <c r="D4083" s="1">
        <v>-169926.96</v>
      </c>
      <c r="E4083" s="1">
        <v>258886.97</v>
      </c>
      <c r="F4083" s="6">
        <v>-0.39627201476407259</v>
      </c>
    </row>
    <row r="4084" spans="1:6" x14ac:dyDescent="0.25">
      <c r="A4084" s="24" t="s">
        <v>365</v>
      </c>
      <c r="B4084" s="1">
        <v>1500</v>
      </c>
      <c r="C4084" s="1">
        <v>37655.22</v>
      </c>
      <c r="D4084" s="1">
        <v>0</v>
      </c>
      <c r="E4084" s="1">
        <v>37655.22</v>
      </c>
      <c r="F4084" s="6">
        <v>0</v>
      </c>
    </row>
    <row r="4085" spans="1:6" x14ac:dyDescent="0.25">
      <c r="A4085" s="24" t="s">
        <v>325</v>
      </c>
      <c r="B4085" s="1">
        <v>30000</v>
      </c>
      <c r="C4085" s="1">
        <v>108616</v>
      </c>
      <c r="D4085" s="1">
        <v>0</v>
      </c>
      <c r="E4085" s="1">
        <v>108616</v>
      </c>
      <c r="F4085" s="6">
        <v>0</v>
      </c>
    </row>
    <row r="4086" spans="1:6" x14ac:dyDescent="0.25">
      <c r="A4086" s="24" t="s">
        <v>314</v>
      </c>
      <c r="B4086" s="1">
        <v>50000</v>
      </c>
      <c r="C4086" s="1">
        <v>7866.1200000000026</v>
      </c>
      <c r="D4086" s="1">
        <v>0</v>
      </c>
      <c r="E4086" s="1">
        <v>7866.1200000000026</v>
      </c>
      <c r="F4086" s="6">
        <v>0</v>
      </c>
    </row>
    <row r="4087" spans="1:6" x14ac:dyDescent="0.25">
      <c r="A4087" s="24" t="s">
        <v>368</v>
      </c>
      <c r="B4087" s="1">
        <v>650757</v>
      </c>
      <c r="C4087" s="1">
        <v>233949.63</v>
      </c>
      <c r="D4087" s="1">
        <v>-139200</v>
      </c>
      <c r="E4087" s="1">
        <v>94749.63</v>
      </c>
      <c r="F4087" s="6">
        <v>-0.59499987240843255</v>
      </c>
    </row>
    <row r="4088" spans="1:6" x14ac:dyDescent="0.25">
      <c r="A4088" s="24" t="s">
        <v>505</v>
      </c>
      <c r="B4088" s="1">
        <v>2550</v>
      </c>
      <c r="C4088" s="1">
        <v>40726.959999999999</v>
      </c>
      <c r="D4088" s="1">
        <v>-30726.959999999999</v>
      </c>
      <c r="E4088" s="1">
        <v>10000</v>
      </c>
      <c r="F4088" s="6">
        <v>-0.75446240033628831</v>
      </c>
    </row>
    <row r="4089" spans="1:6" x14ac:dyDescent="0.25">
      <c r="A4089" s="22" t="s">
        <v>272</v>
      </c>
      <c r="B4089" s="1">
        <v>1150000</v>
      </c>
      <c r="C4089" s="1">
        <v>1957597.91</v>
      </c>
      <c r="D4089" s="1">
        <v>-489979.55000000005</v>
      </c>
      <c r="E4089" s="1">
        <v>1467618.3599999999</v>
      </c>
      <c r="F4089" s="6">
        <v>-0.25029631851210959</v>
      </c>
    </row>
    <row r="4090" spans="1:6" x14ac:dyDescent="0.25">
      <c r="A4090" s="23" t="s">
        <v>26</v>
      </c>
      <c r="B4090" s="1">
        <v>0</v>
      </c>
      <c r="C4090" s="1">
        <v>1103784.44</v>
      </c>
      <c r="D4090" s="1">
        <v>143317.88999999998</v>
      </c>
      <c r="E4090" s="1">
        <v>1247102.3299999998</v>
      </c>
      <c r="F4090" s="6">
        <v>0.12984228152373664</v>
      </c>
    </row>
    <row r="4091" spans="1:6" x14ac:dyDescent="0.25">
      <c r="A4091" s="24" t="s">
        <v>353</v>
      </c>
      <c r="B4091" s="1">
        <v>0</v>
      </c>
      <c r="C4091" s="1">
        <v>65044.25</v>
      </c>
      <c r="D4091" s="1">
        <v>0</v>
      </c>
      <c r="E4091" s="1">
        <v>65044.25</v>
      </c>
      <c r="F4091" s="6">
        <v>0</v>
      </c>
    </row>
    <row r="4092" spans="1:6" x14ac:dyDescent="0.25">
      <c r="A4092" s="24" t="s">
        <v>354</v>
      </c>
      <c r="B4092" s="1">
        <v>0</v>
      </c>
      <c r="C4092" s="1">
        <v>19800</v>
      </c>
      <c r="D4092" s="1">
        <v>0</v>
      </c>
      <c r="E4092" s="1">
        <v>19800</v>
      </c>
      <c r="F4092" s="6">
        <v>0</v>
      </c>
    </row>
    <row r="4093" spans="1:6" x14ac:dyDescent="0.25">
      <c r="A4093" s="24" t="s">
        <v>355</v>
      </c>
      <c r="B4093" s="1">
        <v>0</v>
      </c>
      <c r="C4093" s="1">
        <v>3928.33</v>
      </c>
      <c r="D4093" s="1">
        <v>1636.9</v>
      </c>
      <c r="E4093" s="1">
        <v>5565.23</v>
      </c>
      <c r="F4093" s="6">
        <v>0.41669106210527124</v>
      </c>
    </row>
    <row r="4094" spans="1:6" x14ac:dyDescent="0.25">
      <c r="A4094" s="24" t="s">
        <v>356</v>
      </c>
      <c r="B4094" s="1">
        <v>0</v>
      </c>
      <c r="C4094" s="1">
        <v>780531</v>
      </c>
      <c r="D4094" s="1">
        <v>125366.18</v>
      </c>
      <c r="E4094" s="1">
        <v>905897.17999999993</v>
      </c>
      <c r="F4094" s="6">
        <v>0.16061652900397294</v>
      </c>
    </row>
    <row r="4095" spans="1:6" x14ac:dyDescent="0.25">
      <c r="A4095" s="24" t="s">
        <v>357</v>
      </c>
      <c r="B4095" s="1">
        <v>0</v>
      </c>
      <c r="C4095" s="1">
        <v>98737.17</v>
      </c>
      <c r="D4095" s="1">
        <v>16314.81</v>
      </c>
      <c r="E4095" s="1">
        <v>115051.98</v>
      </c>
      <c r="F4095" s="6">
        <v>0.16523473378870387</v>
      </c>
    </row>
    <row r="4096" spans="1:6" x14ac:dyDescent="0.25">
      <c r="A4096" s="24" t="s">
        <v>358</v>
      </c>
      <c r="B4096" s="1">
        <v>0</v>
      </c>
      <c r="C4096" s="1">
        <v>65044.25</v>
      </c>
      <c r="D4096" s="1">
        <v>0</v>
      </c>
      <c r="E4096" s="1">
        <v>65044.25</v>
      </c>
      <c r="F4096" s="6">
        <v>0</v>
      </c>
    </row>
    <row r="4097" spans="1:6" x14ac:dyDescent="0.25">
      <c r="A4097" s="24" t="s">
        <v>433</v>
      </c>
      <c r="B4097" s="1">
        <v>0</v>
      </c>
      <c r="C4097" s="1">
        <v>70699.44</v>
      </c>
      <c r="D4097" s="1">
        <v>0</v>
      </c>
      <c r="E4097" s="1">
        <v>70699.44</v>
      </c>
      <c r="F4097" s="6">
        <v>0</v>
      </c>
    </row>
    <row r="4098" spans="1:6" x14ac:dyDescent="0.25">
      <c r="A4098" s="23" t="s">
        <v>27</v>
      </c>
      <c r="B4098" s="1">
        <v>1075000</v>
      </c>
      <c r="C4098" s="1">
        <v>780291.91</v>
      </c>
      <c r="D4098" s="1">
        <v>-595297.43999999994</v>
      </c>
      <c r="E4098" s="1">
        <v>184994.47</v>
      </c>
      <c r="F4098" s="6">
        <v>-0.7629163296079795</v>
      </c>
    </row>
    <row r="4099" spans="1:6" x14ac:dyDescent="0.25">
      <c r="A4099" s="24" t="s">
        <v>384</v>
      </c>
      <c r="B4099" s="1">
        <v>0</v>
      </c>
      <c r="C4099" s="1">
        <v>3000</v>
      </c>
      <c r="D4099" s="1">
        <v>0</v>
      </c>
      <c r="E4099" s="1">
        <v>3000</v>
      </c>
      <c r="F4099" s="6">
        <v>0</v>
      </c>
    </row>
    <row r="4100" spans="1:6" x14ac:dyDescent="0.25">
      <c r="A4100" s="24" t="s">
        <v>385</v>
      </c>
      <c r="B4100" s="1">
        <v>0</v>
      </c>
      <c r="C4100" s="1">
        <v>25000</v>
      </c>
      <c r="D4100" s="1">
        <v>0</v>
      </c>
      <c r="E4100" s="1">
        <v>25000</v>
      </c>
      <c r="F4100" s="6">
        <v>0</v>
      </c>
    </row>
    <row r="4101" spans="1:6" x14ac:dyDescent="0.25">
      <c r="A4101" s="24" t="s">
        <v>386</v>
      </c>
      <c r="B4101" s="1">
        <v>0</v>
      </c>
      <c r="C4101" s="1">
        <v>22000</v>
      </c>
      <c r="D4101" s="1">
        <v>0</v>
      </c>
      <c r="E4101" s="1">
        <v>22000</v>
      </c>
      <c r="F4101" s="6">
        <v>0</v>
      </c>
    </row>
    <row r="4102" spans="1:6" x14ac:dyDescent="0.25">
      <c r="A4102" s="24" t="s">
        <v>392</v>
      </c>
      <c r="B4102" s="1">
        <v>6500</v>
      </c>
      <c r="C4102" s="1">
        <v>0</v>
      </c>
      <c r="D4102" s="1">
        <v>0</v>
      </c>
      <c r="E4102" s="1">
        <v>0</v>
      </c>
      <c r="F4102" s="6">
        <v>0</v>
      </c>
    </row>
    <row r="4103" spans="1:6" x14ac:dyDescent="0.25">
      <c r="A4103" s="24" t="s">
        <v>275</v>
      </c>
      <c r="B4103" s="1">
        <v>105000</v>
      </c>
      <c r="C4103" s="1">
        <v>0</v>
      </c>
      <c r="D4103" s="1">
        <v>0</v>
      </c>
      <c r="E4103" s="1">
        <v>0</v>
      </c>
      <c r="F4103" s="6">
        <v>0</v>
      </c>
    </row>
    <row r="4104" spans="1:6" x14ac:dyDescent="0.25">
      <c r="A4104" s="24" t="s">
        <v>276</v>
      </c>
      <c r="B4104" s="1">
        <v>95000</v>
      </c>
      <c r="C4104" s="1">
        <v>75000</v>
      </c>
      <c r="D4104" s="1">
        <v>-75000</v>
      </c>
      <c r="E4104" s="1">
        <v>0</v>
      </c>
      <c r="F4104" s="6">
        <v>-1</v>
      </c>
    </row>
    <row r="4105" spans="1:6" x14ac:dyDescent="0.25">
      <c r="A4105" s="24" t="s">
        <v>315</v>
      </c>
      <c r="B4105" s="1">
        <v>80000</v>
      </c>
      <c r="C4105" s="1">
        <v>20000</v>
      </c>
      <c r="D4105" s="1">
        <v>-20000</v>
      </c>
      <c r="E4105" s="1">
        <v>0</v>
      </c>
      <c r="F4105" s="6">
        <v>-1</v>
      </c>
    </row>
    <row r="4106" spans="1:6" x14ac:dyDescent="0.25">
      <c r="A4106" s="24" t="s">
        <v>359</v>
      </c>
      <c r="B4106" s="1">
        <v>54000</v>
      </c>
      <c r="C4106" s="1">
        <v>105800</v>
      </c>
      <c r="D4106" s="1">
        <v>-54447.44</v>
      </c>
      <c r="E4106" s="1">
        <v>51352.56</v>
      </c>
      <c r="F4106" s="6">
        <v>-0.51462608695652179</v>
      </c>
    </row>
    <row r="4107" spans="1:6" x14ac:dyDescent="0.25">
      <c r="A4107" s="24" t="s">
        <v>379</v>
      </c>
      <c r="B4107" s="1">
        <v>20000</v>
      </c>
      <c r="C4107" s="1">
        <v>70000</v>
      </c>
      <c r="D4107" s="1">
        <v>-70000</v>
      </c>
      <c r="E4107" s="1">
        <v>0</v>
      </c>
      <c r="F4107" s="6">
        <v>-1</v>
      </c>
    </row>
    <row r="4108" spans="1:6" x14ac:dyDescent="0.25">
      <c r="A4108" s="24" t="s">
        <v>376</v>
      </c>
      <c r="B4108" s="1">
        <v>115000</v>
      </c>
      <c r="C4108" s="1">
        <v>100000</v>
      </c>
      <c r="D4108" s="1">
        <v>-100000</v>
      </c>
      <c r="E4108" s="1">
        <v>0</v>
      </c>
      <c r="F4108" s="6">
        <v>-1</v>
      </c>
    </row>
    <row r="4109" spans="1:6" x14ac:dyDescent="0.25">
      <c r="A4109" s="24" t="s">
        <v>360</v>
      </c>
      <c r="B4109" s="1">
        <v>0</v>
      </c>
      <c r="C4109" s="1">
        <v>50000</v>
      </c>
      <c r="D4109" s="1">
        <v>0</v>
      </c>
      <c r="E4109" s="1">
        <v>50000</v>
      </c>
      <c r="F4109" s="6">
        <v>0</v>
      </c>
    </row>
    <row r="4110" spans="1:6" x14ac:dyDescent="0.25">
      <c r="A4110" s="24" t="s">
        <v>398</v>
      </c>
      <c r="B4110" s="1">
        <v>270000</v>
      </c>
      <c r="C4110" s="1">
        <v>170000</v>
      </c>
      <c r="D4110" s="1">
        <v>-170000</v>
      </c>
      <c r="E4110" s="1">
        <v>0</v>
      </c>
      <c r="F4110" s="6">
        <v>-1</v>
      </c>
    </row>
    <row r="4111" spans="1:6" x14ac:dyDescent="0.25">
      <c r="A4111" s="24" t="s">
        <v>366</v>
      </c>
      <c r="B4111" s="1">
        <v>0</v>
      </c>
      <c r="C4111" s="1">
        <v>1000</v>
      </c>
      <c r="D4111" s="1">
        <v>0</v>
      </c>
      <c r="E4111" s="1">
        <v>1000</v>
      </c>
      <c r="F4111" s="6">
        <v>0</v>
      </c>
    </row>
    <row r="4112" spans="1:6" x14ac:dyDescent="0.25">
      <c r="A4112" s="24" t="s">
        <v>403</v>
      </c>
      <c r="B4112" s="1">
        <v>105000</v>
      </c>
      <c r="C4112" s="1">
        <v>50000</v>
      </c>
      <c r="D4112" s="1">
        <v>-50000</v>
      </c>
      <c r="E4112" s="1">
        <v>0</v>
      </c>
      <c r="F4112" s="6">
        <v>-1</v>
      </c>
    </row>
    <row r="4113" spans="1:6" x14ac:dyDescent="0.25">
      <c r="A4113" s="24" t="s">
        <v>328</v>
      </c>
      <c r="B4113" s="1">
        <v>120000</v>
      </c>
      <c r="C4113" s="1">
        <v>32600</v>
      </c>
      <c r="D4113" s="1">
        <v>-32600</v>
      </c>
      <c r="E4113" s="1">
        <v>0</v>
      </c>
      <c r="F4113" s="6">
        <v>-1</v>
      </c>
    </row>
    <row r="4114" spans="1:6" x14ac:dyDescent="0.25">
      <c r="A4114" s="24" t="s">
        <v>322</v>
      </c>
      <c r="B4114" s="1">
        <v>10000</v>
      </c>
      <c r="C4114" s="1">
        <v>18800</v>
      </c>
      <c r="D4114" s="1">
        <v>-18800</v>
      </c>
      <c r="E4114" s="1">
        <v>0</v>
      </c>
      <c r="F4114" s="6">
        <v>-1</v>
      </c>
    </row>
    <row r="4115" spans="1:6" x14ac:dyDescent="0.25">
      <c r="A4115" s="24" t="s">
        <v>347</v>
      </c>
      <c r="B4115" s="1">
        <v>1750</v>
      </c>
      <c r="C4115" s="1">
        <v>891.91</v>
      </c>
      <c r="D4115" s="1">
        <v>0</v>
      </c>
      <c r="E4115" s="1">
        <v>891.91</v>
      </c>
      <c r="F4115" s="6">
        <v>0</v>
      </c>
    </row>
    <row r="4116" spans="1:6" x14ac:dyDescent="0.25">
      <c r="A4116" s="24" t="s">
        <v>362</v>
      </c>
      <c r="B4116" s="1">
        <v>0</v>
      </c>
      <c r="C4116" s="1">
        <v>3700</v>
      </c>
      <c r="D4116" s="1">
        <v>-3700</v>
      </c>
      <c r="E4116" s="1">
        <v>0</v>
      </c>
      <c r="F4116" s="6">
        <v>-1</v>
      </c>
    </row>
    <row r="4117" spans="1:6" x14ac:dyDescent="0.25">
      <c r="A4117" s="24" t="s">
        <v>352</v>
      </c>
      <c r="B4117" s="1">
        <v>90000</v>
      </c>
      <c r="C4117" s="1">
        <v>30000</v>
      </c>
      <c r="D4117" s="1">
        <v>0</v>
      </c>
      <c r="E4117" s="1">
        <v>30000</v>
      </c>
      <c r="F4117" s="6">
        <v>0</v>
      </c>
    </row>
    <row r="4118" spans="1:6" x14ac:dyDescent="0.25">
      <c r="A4118" s="24" t="s">
        <v>378</v>
      </c>
      <c r="B4118" s="1">
        <v>750</v>
      </c>
      <c r="C4118" s="1">
        <v>750</v>
      </c>
      <c r="D4118" s="1">
        <v>-750</v>
      </c>
      <c r="E4118" s="1">
        <v>0</v>
      </c>
      <c r="F4118" s="6">
        <v>-1</v>
      </c>
    </row>
    <row r="4119" spans="1:6" x14ac:dyDescent="0.25">
      <c r="A4119" s="24" t="s">
        <v>394</v>
      </c>
      <c r="B4119" s="1">
        <v>2000</v>
      </c>
      <c r="C4119" s="1">
        <v>1750</v>
      </c>
      <c r="D4119" s="1">
        <v>0</v>
      </c>
      <c r="E4119" s="1">
        <v>1750</v>
      </c>
      <c r="F4119" s="6">
        <v>0</v>
      </c>
    </row>
    <row r="4120" spans="1:6" x14ac:dyDescent="0.25">
      <c r="A4120" s="23" t="s">
        <v>28</v>
      </c>
      <c r="B4120" s="1">
        <v>75000</v>
      </c>
      <c r="C4120" s="1">
        <v>73521.56</v>
      </c>
      <c r="D4120" s="1">
        <v>-38000</v>
      </c>
      <c r="E4120" s="1">
        <v>35521.56</v>
      </c>
      <c r="F4120" s="6">
        <v>-0.51685519186480811</v>
      </c>
    </row>
    <row r="4121" spans="1:6" x14ac:dyDescent="0.25">
      <c r="A4121" s="24" t="s">
        <v>365</v>
      </c>
      <c r="B4121" s="1">
        <v>6000</v>
      </c>
      <c r="C4121" s="1">
        <v>18000</v>
      </c>
      <c r="D4121" s="1">
        <v>-8000</v>
      </c>
      <c r="E4121" s="1">
        <v>10000</v>
      </c>
      <c r="F4121" s="6">
        <v>-0.44444444444444442</v>
      </c>
    </row>
    <row r="4122" spans="1:6" x14ac:dyDescent="0.25">
      <c r="A4122" s="24" t="s">
        <v>325</v>
      </c>
      <c r="B4122" s="1">
        <v>19000</v>
      </c>
      <c r="C4122" s="1">
        <v>14000</v>
      </c>
      <c r="D4122" s="1">
        <v>-10000</v>
      </c>
      <c r="E4122" s="1">
        <v>4000</v>
      </c>
      <c r="F4122" s="6">
        <v>-0.7142857142857143</v>
      </c>
    </row>
    <row r="4123" spans="1:6" x14ac:dyDescent="0.25">
      <c r="A4123" s="24" t="s">
        <v>314</v>
      </c>
      <c r="B4123" s="1">
        <v>50000</v>
      </c>
      <c r="C4123" s="1">
        <v>41521.56</v>
      </c>
      <c r="D4123" s="1">
        <v>-20000</v>
      </c>
      <c r="E4123" s="1">
        <v>21521.559999999998</v>
      </c>
      <c r="F4123" s="6">
        <v>-0.4816774706923343</v>
      </c>
    </row>
    <row r="4124" spans="1:6" x14ac:dyDescent="0.25">
      <c r="A4124" s="19" t="s">
        <v>126</v>
      </c>
      <c r="B4124" s="1">
        <v>8629205.6799999997</v>
      </c>
      <c r="C4124" s="1">
        <v>15447007.76</v>
      </c>
      <c r="D4124" s="1">
        <v>-1565172.22</v>
      </c>
      <c r="E4124" s="1">
        <v>13881835.540000001</v>
      </c>
      <c r="F4124" s="6">
        <v>-0.10132526922482753</v>
      </c>
    </row>
    <row r="4125" spans="1:6" x14ac:dyDescent="0.25">
      <c r="A4125" s="21" t="s">
        <v>129</v>
      </c>
      <c r="B4125" s="1">
        <v>5684205.6799999988</v>
      </c>
      <c r="C4125" s="1">
        <v>5424702.7899999982</v>
      </c>
      <c r="D4125" s="1">
        <v>-6580.9400000000005</v>
      </c>
      <c r="E4125" s="1">
        <v>5418121.8499999987</v>
      </c>
      <c r="F4125" s="6">
        <v>-1.2131429600403974E-3</v>
      </c>
    </row>
    <row r="4126" spans="1:6" x14ac:dyDescent="0.25">
      <c r="A4126" s="22" t="s">
        <v>159</v>
      </c>
      <c r="B4126" s="1">
        <v>826250</v>
      </c>
      <c r="C4126" s="1">
        <v>543770</v>
      </c>
      <c r="D4126" s="1">
        <v>0</v>
      </c>
      <c r="E4126" s="1">
        <v>543770</v>
      </c>
      <c r="F4126" s="6">
        <v>0</v>
      </c>
    </row>
    <row r="4127" spans="1:6" x14ac:dyDescent="0.25">
      <c r="A4127" s="23" t="s">
        <v>22</v>
      </c>
      <c r="B4127" s="1">
        <v>820700</v>
      </c>
      <c r="C4127" s="1">
        <v>540720</v>
      </c>
      <c r="D4127" s="1">
        <v>0</v>
      </c>
      <c r="E4127" s="1">
        <v>540720</v>
      </c>
      <c r="F4127" s="6">
        <v>0</v>
      </c>
    </row>
    <row r="4128" spans="1:6" x14ac:dyDescent="0.25">
      <c r="A4128" s="24" t="s">
        <v>329</v>
      </c>
      <c r="B4128" s="1">
        <v>12200</v>
      </c>
      <c r="C4128" s="1">
        <v>12200</v>
      </c>
      <c r="D4128" s="1">
        <v>0</v>
      </c>
      <c r="E4128" s="1">
        <v>12200</v>
      </c>
      <c r="F4128" s="6">
        <v>0</v>
      </c>
    </row>
    <row r="4129" spans="1:6" x14ac:dyDescent="0.25">
      <c r="A4129" s="24" t="s">
        <v>330</v>
      </c>
      <c r="B4129" s="1">
        <v>15000</v>
      </c>
      <c r="C4129" s="1">
        <v>12000</v>
      </c>
      <c r="D4129" s="1">
        <v>0</v>
      </c>
      <c r="E4129" s="1">
        <v>12000</v>
      </c>
      <c r="F4129" s="6">
        <v>0</v>
      </c>
    </row>
    <row r="4130" spans="1:6" x14ac:dyDescent="0.25">
      <c r="A4130" s="24" t="s">
        <v>331</v>
      </c>
      <c r="B4130" s="1">
        <v>18000</v>
      </c>
      <c r="C4130" s="1">
        <v>9000</v>
      </c>
      <c r="D4130" s="1">
        <v>0</v>
      </c>
      <c r="E4130" s="1">
        <v>9000</v>
      </c>
      <c r="F4130" s="6">
        <v>0</v>
      </c>
    </row>
    <row r="4131" spans="1:6" x14ac:dyDescent="0.25">
      <c r="A4131" s="24" t="s">
        <v>332</v>
      </c>
      <c r="B4131" s="1">
        <v>70000</v>
      </c>
      <c r="C4131" s="1">
        <v>29020</v>
      </c>
      <c r="D4131" s="1">
        <v>0</v>
      </c>
      <c r="E4131" s="1">
        <v>29020</v>
      </c>
      <c r="F4131" s="6">
        <v>0</v>
      </c>
    </row>
    <row r="4132" spans="1:6" x14ac:dyDescent="0.25">
      <c r="A4132" s="24" t="s">
        <v>282</v>
      </c>
      <c r="B4132" s="1">
        <v>3000</v>
      </c>
      <c r="C4132" s="1">
        <v>3000</v>
      </c>
      <c r="D4132" s="1">
        <v>0</v>
      </c>
      <c r="E4132" s="1">
        <v>3000</v>
      </c>
      <c r="F4132" s="6">
        <v>0</v>
      </c>
    </row>
    <row r="4133" spans="1:6" x14ac:dyDescent="0.25">
      <c r="A4133" s="24" t="s">
        <v>283</v>
      </c>
      <c r="B4133" s="1">
        <v>35000</v>
      </c>
      <c r="C4133" s="1">
        <v>35000</v>
      </c>
      <c r="D4133" s="1">
        <v>0</v>
      </c>
      <c r="E4133" s="1">
        <v>35000</v>
      </c>
      <c r="F4133" s="6">
        <v>0</v>
      </c>
    </row>
    <row r="4134" spans="1:6" x14ac:dyDescent="0.25">
      <c r="A4134" s="24" t="s">
        <v>369</v>
      </c>
      <c r="B4134" s="1">
        <v>5000</v>
      </c>
      <c r="C4134" s="1">
        <v>5000</v>
      </c>
      <c r="D4134" s="1">
        <v>0</v>
      </c>
      <c r="E4134" s="1">
        <v>5000</v>
      </c>
      <c r="F4134" s="6">
        <v>0</v>
      </c>
    </row>
    <row r="4135" spans="1:6" x14ac:dyDescent="0.25">
      <c r="A4135" s="24" t="s">
        <v>333</v>
      </c>
      <c r="B4135" s="1">
        <v>150000</v>
      </c>
      <c r="C4135" s="1">
        <v>150000</v>
      </c>
      <c r="D4135" s="1">
        <v>0</v>
      </c>
      <c r="E4135" s="1">
        <v>150000</v>
      </c>
      <c r="F4135" s="6">
        <v>0</v>
      </c>
    </row>
    <row r="4136" spans="1:6" x14ac:dyDescent="0.25">
      <c r="A4136" s="24" t="s">
        <v>506</v>
      </c>
      <c r="B4136" s="1">
        <v>1500</v>
      </c>
      <c r="C4136" s="1">
        <v>1500</v>
      </c>
      <c r="D4136" s="1">
        <v>0</v>
      </c>
      <c r="E4136" s="1">
        <v>1500</v>
      </c>
      <c r="F4136" s="6">
        <v>0</v>
      </c>
    </row>
    <row r="4137" spans="1:6" x14ac:dyDescent="0.25">
      <c r="A4137" s="24" t="s">
        <v>286</v>
      </c>
      <c r="B4137" s="1">
        <v>15000</v>
      </c>
      <c r="C4137" s="1">
        <v>47040.959999999999</v>
      </c>
      <c r="D4137" s="1">
        <v>0</v>
      </c>
      <c r="E4137" s="1">
        <v>47040.959999999999</v>
      </c>
      <c r="F4137" s="6">
        <v>0</v>
      </c>
    </row>
    <row r="4138" spans="1:6" x14ac:dyDescent="0.25">
      <c r="A4138" s="24" t="s">
        <v>370</v>
      </c>
      <c r="B4138" s="1">
        <v>5000</v>
      </c>
      <c r="C4138" s="1">
        <v>5000</v>
      </c>
      <c r="D4138" s="1">
        <v>0</v>
      </c>
      <c r="E4138" s="1">
        <v>5000</v>
      </c>
      <c r="F4138" s="6">
        <v>0</v>
      </c>
    </row>
    <row r="4139" spans="1:6" x14ac:dyDescent="0.25">
      <c r="A4139" s="24" t="s">
        <v>287</v>
      </c>
      <c r="B4139" s="1">
        <v>170000</v>
      </c>
      <c r="C4139" s="1">
        <v>67959.039999999994</v>
      </c>
      <c r="D4139" s="1">
        <v>0</v>
      </c>
      <c r="E4139" s="1">
        <v>67959.039999999994</v>
      </c>
      <c r="F4139" s="6">
        <v>0</v>
      </c>
    </row>
    <row r="4140" spans="1:6" x14ac:dyDescent="0.25">
      <c r="A4140" s="24" t="s">
        <v>336</v>
      </c>
      <c r="B4140" s="1">
        <v>16000</v>
      </c>
      <c r="C4140" s="1">
        <v>16000</v>
      </c>
      <c r="D4140" s="1">
        <v>0</v>
      </c>
      <c r="E4140" s="1">
        <v>16000</v>
      </c>
      <c r="F4140" s="6">
        <v>0</v>
      </c>
    </row>
    <row r="4141" spans="1:6" x14ac:dyDescent="0.25">
      <c r="A4141" s="24" t="s">
        <v>291</v>
      </c>
      <c r="B4141" s="1">
        <v>8000</v>
      </c>
      <c r="C4141" s="1">
        <v>8000</v>
      </c>
      <c r="D4141" s="1">
        <v>0</v>
      </c>
      <c r="E4141" s="1">
        <v>8000</v>
      </c>
      <c r="F4141" s="6">
        <v>0</v>
      </c>
    </row>
    <row r="4142" spans="1:6" x14ac:dyDescent="0.25">
      <c r="A4142" s="24" t="s">
        <v>338</v>
      </c>
      <c r="B4142" s="1">
        <v>10000</v>
      </c>
      <c r="C4142" s="1">
        <v>10000</v>
      </c>
      <c r="D4142" s="1">
        <v>0</v>
      </c>
      <c r="E4142" s="1">
        <v>10000</v>
      </c>
      <c r="F4142" s="6">
        <v>0</v>
      </c>
    </row>
    <row r="4143" spans="1:6" x14ac:dyDescent="0.25">
      <c r="A4143" s="24" t="s">
        <v>339</v>
      </c>
      <c r="B4143" s="1">
        <v>10000</v>
      </c>
      <c r="C4143" s="1">
        <v>10000</v>
      </c>
      <c r="D4143" s="1">
        <v>0</v>
      </c>
      <c r="E4143" s="1">
        <v>10000</v>
      </c>
      <c r="F4143" s="6">
        <v>0</v>
      </c>
    </row>
    <row r="4144" spans="1:6" x14ac:dyDescent="0.25">
      <c r="A4144" s="24" t="s">
        <v>292</v>
      </c>
      <c r="B4144" s="1">
        <v>30000</v>
      </c>
      <c r="C4144" s="1">
        <v>30000</v>
      </c>
      <c r="D4144" s="1">
        <v>0</v>
      </c>
      <c r="E4144" s="1">
        <v>30000</v>
      </c>
      <c r="F4144" s="6">
        <v>0</v>
      </c>
    </row>
    <row r="4145" spans="1:6" x14ac:dyDescent="0.25">
      <c r="A4145" s="24" t="s">
        <v>293</v>
      </c>
      <c r="B4145" s="1">
        <v>40000</v>
      </c>
      <c r="C4145" s="1">
        <v>40000</v>
      </c>
      <c r="D4145" s="1">
        <v>0</v>
      </c>
      <c r="E4145" s="1">
        <v>40000</v>
      </c>
      <c r="F4145" s="6">
        <v>0</v>
      </c>
    </row>
    <row r="4146" spans="1:6" x14ac:dyDescent="0.25">
      <c r="A4146" s="24" t="s">
        <v>342</v>
      </c>
      <c r="B4146" s="1">
        <v>10000</v>
      </c>
      <c r="C4146" s="1">
        <v>10000</v>
      </c>
      <c r="D4146" s="1">
        <v>0</v>
      </c>
      <c r="E4146" s="1">
        <v>10000</v>
      </c>
      <c r="F4146" s="6">
        <v>0</v>
      </c>
    </row>
    <row r="4147" spans="1:6" x14ac:dyDescent="0.25">
      <c r="A4147" s="24" t="s">
        <v>295</v>
      </c>
      <c r="B4147" s="1">
        <v>180000</v>
      </c>
      <c r="C4147" s="1">
        <v>30000</v>
      </c>
      <c r="D4147" s="1">
        <v>0</v>
      </c>
      <c r="E4147" s="1">
        <v>30000</v>
      </c>
      <c r="F4147" s="6">
        <v>0</v>
      </c>
    </row>
    <row r="4148" spans="1:6" x14ac:dyDescent="0.25">
      <c r="A4148" s="24" t="s">
        <v>402</v>
      </c>
      <c r="B4148" s="1">
        <v>3000</v>
      </c>
      <c r="C4148" s="1">
        <v>3000</v>
      </c>
      <c r="D4148" s="1">
        <v>0</v>
      </c>
      <c r="E4148" s="1">
        <v>3000</v>
      </c>
      <c r="F4148" s="6">
        <v>0</v>
      </c>
    </row>
    <row r="4149" spans="1:6" x14ac:dyDescent="0.25">
      <c r="A4149" s="24" t="s">
        <v>446</v>
      </c>
      <c r="B4149" s="1">
        <v>5000</v>
      </c>
      <c r="C4149" s="1">
        <v>5000</v>
      </c>
      <c r="D4149" s="1">
        <v>0</v>
      </c>
      <c r="E4149" s="1">
        <v>5000</v>
      </c>
      <c r="F4149" s="6">
        <v>0</v>
      </c>
    </row>
    <row r="4150" spans="1:6" x14ac:dyDescent="0.25">
      <c r="A4150" s="24" t="s">
        <v>373</v>
      </c>
      <c r="B4150" s="1">
        <v>2000</v>
      </c>
      <c r="C4150" s="1">
        <v>2000</v>
      </c>
      <c r="D4150" s="1">
        <v>0</v>
      </c>
      <c r="E4150" s="1">
        <v>2000</v>
      </c>
      <c r="F4150" s="6">
        <v>0</v>
      </c>
    </row>
    <row r="4151" spans="1:6" x14ac:dyDescent="0.25">
      <c r="A4151" s="24" t="s">
        <v>374</v>
      </c>
      <c r="B4151" s="1">
        <v>7000</v>
      </c>
      <c r="C4151" s="1">
        <v>0</v>
      </c>
      <c r="D4151" s="1">
        <v>0</v>
      </c>
      <c r="E4151" s="1">
        <v>0</v>
      </c>
      <c r="F4151" s="6">
        <v>0</v>
      </c>
    </row>
    <row r="4152" spans="1:6" x14ac:dyDescent="0.25">
      <c r="A4152" s="23" t="s">
        <v>24</v>
      </c>
      <c r="B4152" s="1">
        <v>5550</v>
      </c>
      <c r="C4152" s="1">
        <v>3050</v>
      </c>
      <c r="D4152" s="1">
        <v>0</v>
      </c>
      <c r="E4152" s="1">
        <v>3050</v>
      </c>
      <c r="F4152" s="6">
        <v>0</v>
      </c>
    </row>
    <row r="4153" spans="1:6" x14ac:dyDescent="0.25">
      <c r="A4153" s="24" t="s">
        <v>343</v>
      </c>
      <c r="B4153" s="1">
        <v>5000</v>
      </c>
      <c r="C4153" s="1">
        <v>2500</v>
      </c>
      <c r="D4153" s="1">
        <v>0</v>
      </c>
      <c r="E4153" s="1">
        <v>2500</v>
      </c>
      <c r="F4153" s="6">
        <v>0</v>
      </c>
    </row>
    <row r="4154" spans="1:6" x14ac:dyDescent="0.25">
      <c r="A4154" s="24" t="s">
        <v>344</v>
      </c>
      <c r="B4154" s="1">
        <v>550</v>
      </c>
      <c r="C4154" s="1">
        <v>550</v>
      </c>
      <c r="D4154" s="1">
        <v>0</v>
      </c>
      <c r="E4154" s="1">
        <v>550</v>
      </c>
      <c r="F4154" s="6">
        <v>0</v>
      </c>
    </row>
    <row r="4155" spans="1:6" x14ac:dyDescent="0.25">
      <c r="A4155" s="22" t="s">
        <v>160</v>
      </c>
      <c r="B4155" s="1">
        <v>4857955.6800000006</v>
      </c>
      <c r="C4155" s="1">
        <v>4880932.79</v>
      </c>
      <c r="D4155" s="1">
        <v>-6580.9400000000005</v>
      </c>
      <c r="E4155" s="1">
        <v>4874351.8499999996</v>
      </c>
      <c r="F4155" s="6">
        <v>-1.3482955580709809E-3</v>
      </c>
    </row>
    <row r="4156" spans="1:6" x14ac:dyDescent="0.25">
      <c r="A4156" s="23" t="s">
        <v>21</v>
      </c>
      <c r="B4156" s="1">
        <v>4857955.6800000006</v>
      </c>
      <c r="C4156" s="1">
        <v>4880932.79</v>
      </c>
      <c r="D4156" s="1">
        <v>-6580.9400000000005</v>
      </c>
      <c r="E4156" s="1">
        <v>4874351.8499999996</v>
      </c>
      <c r="F4156" s="6">
        <v>-1.3482955580709809E-3</v>
      </c>
    </row>
    <row r="4157" spans="1:6" x14ac:dyDescent="0.25">
      <c r="A4157" s="24" t="s">
        <v>296</v>
      </c>
      <c r="B4157" s="1">
        <v>3409428</v>
      </c>
      <c r="C4157" s="1">
        <v>3076633.61</v>
      </c>
      <c r="D4157" s="1">
        <v>0</v>
      </c>
      <c r="E4157" s="1">
        <v>3076633.61</v>
      </c>
      <c r="F4157" s="6">
        <v>0</v>
      </c>
    </row>
    <row r="4158" spans="1:6" x14ac:dyDescent="0.25">
      <c r="A4158" s="24" t="s">
        <v>297</v>
      </c>
      <c r="B4158" s="1">
        <v>158226.23999999999</v>
      </c>
      <c r="C4158" s="1">
        <v>168401.19999999998</v>
      </c>
      <c r="D4158" s="1">
        <v>0</v>
      </c>
      <c r="E4158" s="1">
        <v>168401.19999999998</v>
      </c>
      <c r="F4158" s="6">
        <v>0</v>
      </c>
    </row>
    <row r="4159" spans="1:6" x14ac:dyDescent="0.25">
      <c r="A4159" s="24" t="s">
        <v>298</v>
      </c>
      <c r="B4159" s="1">
        <v>300907.52000000002</v>
      </c>
      <c r="C4159" s="1">
        <v>313227.60000000003</v>
      </c>
      <c r="D4159" s="1">
        <v>0</v>
      </c>
      <c r="E4159" s="1">
        <v>313227.60000000003</v>
      </c>
      <c r="F4159" s="6">
        <v>0</v>
      </c>
    </row>
    <row r="4160" spans="1:6" x14ac:dyDescent="0.25">
      <c r="A4160" s="24" t="s">
        <v>299</v>
      </c>
      <c r="B4160" s="1">
        <v>83193.100000000006</v>
      </c>
      <c r="C4160" s="1">
        <v>86926.430000000008</v>
      </c>
      <c r="D4160" s="1">
        <v>0</v>
      </c>
      <c r="E4160" s="1">
        <v>86926.430000000008</v>
      </c>
      <c r="F4160" s="6">
        <v>0</v>
      </c>
    </row>
    <row r="4161" spans="1:6" x14ac:dyDescent="0.25">
      <c r="A4161" s="24" t="s">
        <v>300</v>
      </c>
      <c r="B4161" s="1">
        <v>2640</v>
      </c>
      <c r="C4161" s="1">
        <v>2740</v>
      </c>
      <c r="D4161" s="1">
        <v>0</v>
      </c>
      <c r="E4161" s="1">
        <v>2740</v>
      </c>
      <c r="F4161" s="6">
        <v>0</v>
      </c>
    </row>
    <row r="4162" spans="1:6" x14ac:dyDescent="0.25">
      <c r="A4162" s="24" t="s">
        <v>301</v>
      </c>
      <c r="B4162" s="1">
        <v>21120</v>
      </c>
      <c r="C4162" s="1">
        <v>21920</v>
      </c>
      <c r="D4162" s="1">
        <v>0</v>
      </c>
      <c r="E4162" s="1">
        <v>21920</v>
      </c>
      <c r="F4162" s="6">
        <v>0</v>
      </c>
    </row>
    <row r="4163" spans="1:6" x14ac:dyDescent="0.25">
      <c r="A4163" s="24" t="s">
        <v>302</v>
      </c>
      <c r="B4163" s="1">
        <v>791.13</v>
      </c>
      <c r="C4163" s="1">
        <v>1055.1300000000001</v>
      </c>
      <c r="D4163" s="1">
        <v>0</v>
      </c>
      <c r="E4163" s="1">
        <v>1055.1300000000001</v>
      </c>
      <c r="F4163" s="6">
        <v>0</v>
      </c>
    </row>
    <row r="4164" spans="1:6" x14ac:dyDescent="0.25">
      <c r="A4164" s="24" t="s">
        <v>303</v>
      </c>
      <c r="B4164" s="1">
        <v>4746.79</v>
      </c>
      <c r="C4164" s="1">
        <v>4728.2699999999995</v>
      </c>
      <c r="D4164" s="1">
        <v>1237.48</v>
      </c>
      <c r="E4164" s="1">
        <v>5965.75</v>
      </c>
      <c r="F4164" s="6">
        <v>0.26171940265678573</v>
      </c>
    </row>
    <row r="4165" spans="1:6" x14ac:dyDescent="0.25">
      <c r="A4165" s="24" t="s">
        <v>304</v>
      </c>
      <c r="B4165" s="1">
        <v>12516.01</v>
      </c>
      <c r="C4165" s="1">
        <v>12516.01</v>
      </c>
      <c r="D4165" s="1">
        <v>0</v>
      </c>
      <c r="E4165" s="1">
        <v>12516.01</v>
      </c>
      <c r="F4165" s="6">
        <v>0</v>
      </c>
    </row>
    <row r="4166" spans="1:6" x14ac:dyDescent="0.25">
      <c r="A4166" s="24" t="s">
        <v>305</v>
      </c>
      <c r="B4166" s="1">
        <v>14033.49</v>
      </c>
      <c r="C4166" s="1">
        <v>14033.49</v>
      </c>
      <c r="D4166" s="1">
        <v>0</v>
      </c>
      <c r="E4166" s="1">
        <v>14033.49</v>
      </c>
      <c r="F4166" s="6">
        <v>0</v>
      </c>
    </row>
    <row r="4167" spans="1:6" x14ac:dyDescent="0.25">
      <c r="A4167" s="24" t="s">
        <v>306</v>
      </c>
      <c r="B4167" s="1">
        <v>43236</v>
      </c>
      <c r="C4167" s="1">
        <v>340562</v>
      </c>
      <c r="D4167" s="1">
        <v>0</v>
      </c>
      <c r="E4167" s="1">
        <v>340562</v>
      </c>
      <c r="F4167" s="6">
        <v>0</v>
      </c>
    </row>
    <row r="4168" spans="1:6" x14ac:dyDescent="0.25">
      <c r="A4168" s="24" t="s">
        <v>307</v>
      </c>
      <c r="B4168" s="1">
        <v>5286.67</v>
      </c>
      <c r="C4168" s="1">
        <v>5286.67</v>
      </c>
      <c r="D4168" s="1">
        <v>-2531.7399999999998</v>
      </c>
      <c r="E4168" s="1">
        <v>2754.9300000000003</v>
      </c>
      <c r="F4168" s="6">
        <v>-0.47889124912279368</v>
      </c>
    </row>
    <row r="4169" spans="1:6" x14ac:dyDescent="0.25">
      <c r="A4169" s="24" t="s">
        <v>308</v>
      </c>
      <c r="B4169" s="1">
        <v>10573.35</v>
      </c>
      <c r="C4169" s="1">
        <v>10573.35</v>
      </c>
      <c r="D4169" s="1">
        <v>-5286.68</v>
      </c>
      <c r="E4169" s="1">
        <v>5286.67</v>
      </c>
      <c r="F4169" s="6">
        <v>-0.50000047288702254</v>
      </c>
    </row>
    <row r="4170" spans="1:6" x14ac:dyDescent="0.25">
      <c r="A4170" s="24" t="s">
        <v>309</v>
      </c>
      <c r="B4170" s="1">
        <v>455986.48</v>
      </c>
      <c r="C4170" s="1">
        <v>474738.05</v>
      </c>
      <c r="D4170" s="1">
        <v>0</v>
      </c>
      <c r="E4170" s="1">
        <v>474738.05</v>
      </c>
      <c r="F4170" s="6">
        <v>0</v>
      </c>
    </row>
    <row r="4171" spans="1:6" x14ac:dyDescent="0.25">
      <c r="A4171" s="24" t="s">
        <v>310</v>
      </c>
      <c r="B4171" s="1">
        <v>300907.52000000002</v>
      </c>
      <c r="C4171" s="1">
        <v>313227.60000000003</v>
      </c>
      <c r="D4171" s="1">
        <v>0</v>
      </c>
      <c r="E4171" s="1">
        <v>313227.60000000003</v>
      </c>
      <c r="F4171" s="6">
        <v>0</v>
      </c>
    </row>
    <row r="4172" spans="1:6" x14ac:dyDescent="0.25">
      <c r="A4172" s="24" t="s">
        <v>311</v>
      </c>
      <c r="B4172" s="1">
        <v>34363.379999999997</v>
      </c>
      <c r="C4172" s="1">
        <v>34363.379999999997</v>
      </c>
      <c r="D4172" s="1">
        <v>0</v>
      </c>
      <c r="E4172" s="1">
        <v>34363.379999999997</v>
      </c>
      <c r="F4172" s="6">
        <v>0</v>
      </c>
    </row>
    <row r="4173" spans="1:6" x14ac:dyDescent="0.25">
      <c r="A4173" s="21" t="s">
        <v>140</v>
      </c>
      <c r="B4173" s="1">
        <v>2945000</v>
      </c>
      <c r="C4173" s="1">
        <v>10022304.969999999</v>
      </c>
      <c r="D4173" s="1">
        <v>-1558591.28</v>
      </c>
      <c r="E4173" s="1">
        <v>8463713.6900000013</v>
      </c>
      <c r="F4173" s="6">
        <v>-0.15551225837423308</v>
      </c>
    </row>
    <row r="4174" spans="1:6" x14ac:dyDescent="0.25">
      <c r="A4174" s="22" t="s">
        <v>270</v>
      </c>
      <c r="B4174" s="1">
        <v>945000</v>
      </c>
      <c r="C4174" s="1">
        <v>8022304.9699999997</v>
      </c>
      <c r="D4174" s="1">
        <v>31408.720000000001</v>
      </c>
      <c r="E4174" s="1">
        <v>8053713.6900000004</v>
      </c>
      <c r="F4174" s="6">
        <v>3.9151740201170638E-3</v>
      </c>
    </row>
    <row r="4175" spans="1:6" x14ac:dyDescent="0.25">
      <c r="A4175" s="23" t="s">
        <v>26</v>
      </c>
      <c r="B4175" s="1">
        <v>0</v>
      </c>
      <c r="C4175" s="1">
        <v>3840447.8899999997</v>
      </c>
      <c r="D4175" s="1">
        <v>31408.720000000001</v>
      </c>
      <c r="E4175" s="1">
        <v>3871856.61</v>
      </c>
      <c r="F4175" s="6">
        <v>8.1784002542474293E-3</v>
      </c>
    </row>
    <row r="4176" spans="1:6" x14ac:dyDescent="0.25">
      <c r="A4176" s="24" t="s">
        <v>507</v>
      </c>
      <c r="B4176" s="1">
        <v>0</v>
      </c>
      <c r="C4176" s="1">
        <v>367027</v>
      </c>
      <c r="D4176" s="1">
        <v>0</v>
      </c>
      <c r="E4176" s="1">
        <v>367027</v>
      </c>
      <c r="F4176" s="6">
        <v>0</v>
      </c>
    </row>
    <row r="4177" spans="1:6" x14ac:dyDescent="0.25">
      <c r="A4177" s="24" t="s">
        <v>353</v>
      </c>
      <c r="B4177" s="1">
        <v>0</v>
      </c>
      <c r="C4177" s="1">
        <v>221729.66</v>
      </c>
      <c r="D4177" s="1">
        <v>0</v>
      </c>
      <c r="E4177" s="1">
        <v>221729.66</v>
      </c>
      <c r="F4177" s="6">
        <v>0</v>
      </c>
    </row>
    <row r="4178" spans="1:6" x14ac:dyDescent="0.25">
      <c r="A4178" s="24" t="s">
        <v>354</v>
      </c>
      <c r="B4178" s="1">
        <v>0</v>
      </c>
      <c r="C4178" s="1">
        <v>64100</v>
      </c>
      <c r="D4178" s="1">
        <v>0</v>
      </c>
      <c r="E4178" s="1">
        <v>64100</v>
      </c>
      <c r="F4178" s="6">
        <v>0</v>
      </c>
    </row>
    <row r="4179" spans="1:6" x14ac:dyDescent="0.25">
      <c r="A4179" s="24" t="s">
        <v>508</v>
      </c>
      <c r="B4179" s="1">
        <v>0</v>
      </c>
      <c r="C4179" s="1">
        <v>3720</v>
      </c>
      <c r="D4179" s="1">
        <v>0</v>
      </c>
      <c r="E4179" s="1">
        <v>3720</v>
      </c>
      <c r="F4179" s="6">
        <v>0</v>
      </c>
    </row>
    <row r="4180" spans="1:6" x14ac:dyDescent="0.25">
      <c r="A4180" s="24" t="s">
        <v>509</v>
      </c>
      <c r="B4180" s="1">
        <v>0</v>
      </c>
      <c r="C4180" s="1">
        <v>30000</v>
      </c>
      <c r="D4180" s="1">
        <v>0</v>
      </c>
      <c r="E4180" s="1">
        <v>30000</v>
      </c>
      <c r="F4180" s="6">
        <v>0</v>
      </c>
    </row>
    <row r="4181" spans="1:6" x14ac:dyDescent="0.25">
      <c r="A4181" s="24" t="s">
        <v>510</v>
      </c>
      <c r="B4181" s="1">
        <v>0</v>
      </c>
      <c r="C4181" s="1">
        <v>4464</v>
      </c>
      <c r="D4181" s="1">
        <v>0</v>
      </c>
      <c r="E4181" s="1">
        <v>4464</v>
      </c>
      <c r="F4181" s="6">
        <v>0</v>
      </c>
    </row>
    <row r="4182" spans="1:6" x14ac:dyDescent="0.25">
      <c r="A4182" s="24" t="s">
        <v>355</v>
      </c>
      <c r="B4182" s="1">
        <v>0</v>
      </c>
      <c r="C4182" s="1">
        <v>174797.39</v>
      </c>
      <c r="D4182" s="1">
        <v>31408.720000000001</v>
      </c>
      <c r="E4182" s="1">
        <v>206206.11000000002</v>
      </c>
      <c r="F4182" s="6">
        <v>0.17968643582149596</v>
      </c>
    </row>
    <row r="4183" spans="1:6" x14ac:dyDescent="0.25">
      <c r="A4183" s="24" t="s">
        <v>356</v>
      </c>
      <c r="B4183" s="1">
        <v>0</v>
      </c>
      <c r="C4183" s="1">
        <v>2361296</v>
      </c>
      <c r="D4183" s="1">
        <v>0</v>
      </c>
      <c r="E4183" s="1">
        <v>2361296</v>
      </c>
      <c r="F4183" s="6">
        <v>0</v>
      </c>
    </row>
    <row r="4184" spans="1:6" x14ac:dyDescent="0.25">
      <c r="A4184" s="24" t="s">
        <v>357</v>
      </c>
      <c r="B4184" s="1">
        <v>0</v>
      </c>
      <c r="C4184" s="1">
        <v>335088.33</v>
      </c>
      <c r="D4184" s="1">
        <v>0</v>
      </c>
      <c r="E4184" s="1">
        <v>335088.33</v>
      </c>
      <c r="F4184" s="6">
        <v>0</v>
      </c>
    </row>
    <row r="4185" spans="1:6" x14ac:dyDescent="0.25">
      <c r="A4185" s="24" t="s">
        <v>358</v>
      </c>
      <c r="B4185" s="1">
        <v>0</v>
      </c>
      <c r="C4185" s="1">
        <v>196774.67</v>
      </c>
      <c r="D4185" s="1">
        <v>0</v>
      </c>
      <c r="E4185" s="1">
        <v>196774.67</v>
      </c>
      <c r="F4185" s="6">
        <v>0</v>
      </c>
    </row>
    <row r="4186" spans="1:6" x14ac:dyDescent="0.25">
      <c r="A4186" s="24" t="s">
        <v>511</v>
      </c>
      <c r="B4186" s="1">
        <v>0</v>
      </c>
      <c r="C4186" s="1">
        <v>10465</v>
      </c>
      <c r="D4186" s="1">
        <v>0</v>
      </c>
      <c r="E4186" s="1">
        <v>10465</v>
      </c>
      <c r="F4186" s="6">
        <v>0</v>
      </c>
    </row>
    <row r="4187" spans="1:6" x14ac:dyDescent="0.25">
      <c r="A4187" s="24" t="s">
        <v>433</v>
      </c>
      <c r="B4187" s="1">
        <v>0</v>
      </c>
      <c r="C4187" s="1">
        <v>70985.84</v>
      </c>
      <c r="D4187" s="1">
        <v>0</v>
      </c>
      <c r="E4187" s="1">
        <v>70985.84</v>
      </c>
      <c r="F4187" s="6">
        <v>0</v>
      </c>
    </row>
    <row r="4188" spans="1:6" x14ac:dyDescent="0.25">
      <c r="A4188" s="23" t="s">
        <v>27</v>
      </c>
      <c r="B4188" s="1">
        <v>517872</v>
      </c>
      <c r="C4188" s="1">
        <v>4025918.01</v>
      </c>
      <c r="D4188" s="1">
        <v>0</v>
      </c>
      <c r="E4188" s="1">
        <v>4025918.01</v>
      </c>
      <c r="F4188" s="6">
        <v>0</v>
      </c>
    </row>
    <row r="4189" spans="1:6" x14ac:dyDescent="0.25">
      <c r="A4189" s="24" t="s">
        <v>384</v>
      </c>
      <c r="B4189" s="1">
        <v>0</v>
      </c>
      <c r="C4189" s="1">
        <v>2400</v>
      </c>
      <c r="D4189" s="1">
        <v>0</v>
      </c>
      <c r="E4189" s="1">
        <v>2400</v>
      </c>
      <c r="F4189" s="6">
        <v>0</v>
      </c>
    </row>
    <row r="4190" spans="1:6" x14ac:dyDescent="0.25">
      <c r="A4190" s="24" t="s">
        <v>385</v>
      </c>
      <c r="B4190" s="1">
        <v>0</v>
      </c>
      <c r="C4190" s="1">
        <v>19800</v>
      </c>
      <c r="D4190" s="1">
        <v>0</v>
      </c>
      <c r="E4190" s="1">
        <v>19800</v>
      </c>
      <c r="F4190" s="6">
        <v>0</v>
      </c>
    </row>
    <row r="4191" spans="1:6" x14ac:dyDescent="0.25">
      <c r="A4191" s="24" t="s">
        <v>456</v>
      </c>
      <c r="B4191" s="1">
        <v>0</v>
      </c>
      <c r="C4191" s="1">
        <v>50000</v>
      </c>
      <c r="D4191" s="1">
        <v>0</v>
      </c>
      <c r="E4191" s="1">
        <v>50000</v>
      </c>
      <c r="F4191" s="6">
        <v>0</v>
      </c>
    </row>
    <row r="4192" spans="1:6" x14ac:dyDescent="0.25">
      <c r="A4192" s="24" t="s">
        <v>392</v>
      </c>
      <c r="B4192" s="1">
        <v>0</v>
      </c>
      <c r="C4192" s="1">
        <v>700</v>
      </c>
      <c r="D4192" s="1">
        <v>0</v>
      </c>
      <c r="E4192" s="1">
        <v>700</v>
      </c>
      <c r="F4192" s="6">
        <v>0</v>
      </c>
    </row>
    <row r="4193" spans="1:6" x14ac:dyDescent="0.25">
      <c r="A4193" s="24" t="s">
        <v>359</v>
      </c>
      <c r="B4193" s="1">
        <v>0</v>
      </c>
      <c r="C4193" s="1">
        <v>78328</v>
      </c>
      <c r="D4193" s="1">
        <v>0</v>
      </c>
      <c r="E4193" s="1">
        <v>78328</v>
      </c>
      <c r="F4193" s="6">
        <v>0</v>
      </c>
    </row>
    <row r="4194" spans="1:6" x14ac:dyDescent="0.25">
      <c r="A4194" s="24" t="s">
        <v>345</v>
      </c>
      <c r="B4194" s="1">
        <v>160000</v>
      </c>
      <c r="C4194" s="1">
        <v>610339.96</v>
      </c>
      <c r="D4194" s="1">
        <v>0</v>
      </c>
      <c r="E4194" s="1">
        <v>610339.96</v>
      </c>
      <c r="F4194" s="6">
        <v>0</v>
      </c>
    </row>
    <row r="4195" spans="1:6" x14ac:dyDescent="0.25">
      <c r="A4195" s="24" t="s">
        <v>501</v>
      </c>
      <c r="B4195" s="1">
        <v>0</v>
      </c>
      <c r="C4195" s="1">
        <v>6400</v>
      </c>
      <c r="D4195" s="1">
        <v>0</v>
      </c>
      <c r="E4195" s="1">
        <v>6400</v>
      </c>
      <c r="F4195" s="6">
        <v>0</v>
      </c>
    </row>
    <row r="4196" spans="1:6" x14ac:dyDescent="0.25">
      <c r="A4196" s="24" t="s">
        <v>326</v>
      </c>
      <c r="B4196" s="1">
        <v>0</v>
      </c>
      <c r="C4196" s="1">
        <v>874191.1</v>
      </c>
      <c r="D4196" s="1">
        <v>0</v>
      </c>
      <c r="E4196" s="1">
        <v>874191.1</v>
      </c>
      <c r="F4196" s="6">
        <v>0</v>
      </c>
    </row>
    <row r="4197" spans="1:6" x14ac:dyDescent="0.25">
      <c r="A4197" s="24" t="s">
        <v>360</v>
      </c>
      <c r="B4197" s="1">
        <v>0</v>
      </c>
      <c r="C4197" s="1">
        <v>460010.73</v>
      </c>
      <c r="D4197" s="1">
        <v>0</v>
      </c>
      <c r="E4197" s="1">
        <v>460010.73</v>
      </c>
      <c r="F4197" s="6">
        <v>0</v>
      </c>
    </row>
    <row r="4198" spans="1:6" x14ac:dyDescent="0.25">
      <c r="A4198" s="24" t="s">
        <v>321</v>
      </c>
      <c r="B4198" s="1">
        <v>0</v>
      </c>
      <c r="C4198" s="1">
        <v>107878.39999999999</v>
      </c>
      <c r="D4198" s="1">
        <v>0</v>
      </c>
      <c r="E4198" s="1">
        <v>107878.39999999999</v>
      </c>
      <c r="F4198" s="6">
        <v>0</v>
      </c>
    </row>
    <row r="4199" spans="1:6" x14ac:dyDescent="0.25">
      <c r="A4199" s="24" t="s">
        <v>316</v>
      </c>
      <c r="B4199" s="1">
        <v>5000</v>
      </c>
      <c r="C4199" s="1">
        <v>312420.96000000002</v>
      </c>
      <c r="D4199" s="1">
        <v>0</v>
      </c>
      <c r="E4199" s="1">
        <v>312420.96000000002</v>
      </c>
      <c r="F4199" s="6">
        <v>0</v>
      </c>
    </row>
    <row r="4200" spans="1:6" x14ac:dyDescent="0.25">
      <c r="A4200" s="24" t="s">
        <v>347</v>
      </c>
      <c r="B4200" s="1">
        <v>0</v>
      </c>
      <c r="C4200" s="1">
        <v>13400</v>
      </c>
      <c r="D4200" s="1">
        <v>0</v>
      </c>
      <c r="E4200" s="1">
        <v>13400</v>
      </c>
      <c r="F4200" s="6">
        <v>0</v>
      </c>
    </row>
    <row r="4201" spans="1:6" x14ac:dyDescent="0.25">
      <c r="A4201" s="24" t="s">
        <v>406</v>
      </c>
      <c r="B4201" s="1">
        <v>6872</v>
      </c>
      <c r="C4201" s="1">
        <v>0</v>
      </c>
      <c r="D4201" s="1">
        <v>0</v>
      </c>
      <c r="E4201" s="1">
        <v>0</v>
      </c>
      <c r="F4201" s="6">
        <v>0</v>
      </c>
    </row>
    <row r="4202" spans="1:6" x14ac:dyDescent="0.25">
      <c r="A4202" s="24" t="s">
        <v>407</v>
      </c>
      <c r="B4202" s="1">
        <v>70000</v>
      </c>
      <c r="C4202" s="1">
        <v>342960</v>
      </c>
      <c r="D4202" s="1">
        <v>0</v>
      </c>
      <c r="E4202" s="1">
        <v>342960</v>
      </c>
      <c r="F4202" s="6">
        <v>0</v>
      </c>
    </row>
    <row r="4203" spans="1:6" x14ac:dyDescent="0.25">
      <c r="A4203" s="24" t="s">
        <v>367</v>
      </c>
      <c r="B4203" s="1">
        <v>140000</v>
      </c>
      <c r="C4203" s="1">
        <v>320000</v>
      </c>
      <c r="D4203" s="1">
        <v>0</v>
      </c>
      <c r="E4203" s="1">
        <v>320000</v>
      </c>
      <c r="F4203" s="6">
        <v>0</v>
      </c>
    </row>
    <row r="4204" spans="1:6" x14ac:dyDescent="0.25">
      <c r="A4204" s="24" t="s">
        <v>408</v>
      </c>
      <c r="B4204" s="1">
        <v>0</v>
      </c>
      <c r="C4204" s="1">
        <v>20000</v>
      </c>
      <c r="D4204" s="1">
        <v>0</v>
      </c>
      <c r="E4204" s="1">
        <v>20000</v>
      </c>
      <c r="F4204" s="6">
        <v>0</v>
      </c>
    </row>
    <row r="4205" spans="1:6" x14ac:dyDescent="0.25">
      <c r="A4205" s="24" t="s">
        <v>363</v>
      </c>
      <c r="B4205" s="1">
        <v>0</v>
      </c>
      <c r="C4205" s="1">
        <v>85000</v>
      </c>
      <c r="D4205" s="1">
        <v>0</v>
      </c>
      <c r="E4205" s="1">
        <v>85000</v>
      </c>
      <c r="F4205" s="6">
        <v>0</v>
      </c>
    </row>
    <row r="4206" spans="1:6" x14ac:dyDescent="0.25">
      <c r="A4206" s="24" t="s">
        <v>409</v>
      </c>
      <c r="B4206" s="1">
        <v>100000</v>
      </c>
      <c r="C4206" s="1">
        <v>683030.46</v>
      </c>
      <c r="D4206" s="1">
        <v>0</v>
      </c>
      <c r="E4206" s="1">
        <v>683030.46</v>
      </c>
      <c r="F4206" s="6">
        <v>0</v>
      </c>
    </row>
    <row r="4207" spans="1:6" x14ac:dyDescent="0.25">
      <c r="A4207" s="24" t="s">
        <v>410</v>
      </c>
      <c r="B4207" s="1">
        <v>36000</v>
      </c>
      <c r="C4207" s="1">
        <v>16450.88</v>
      </c>
      <c r="D4207" s="1">
        <v>0</v>
      </c>
      <c r="E4207" s="1">
        <v>16450.88</v>
      </c>
      <c r="F4207" s="6">
        <v>0</v>
      </c>
    </row>
    <row r="4208" spans="1:6" x14ac:dyDescent="0.25">
      <c r="A4208" s="24" t="s">
        <v>378</v>
      </c>
      <c r="B4208" s="1">
        <v>0</v>
      </c>
      <c r="C4208" s="1">
        <v>10023.52</v>
      </c>
      <c r="D4208" s="1">
        <v>0</v>
      </c>
      <c r="E4208" s="1">
        <v>10023.52</v>
      </c>
      <c r="F4208" s="6">
        <v>0</v>
      </c>
    </row>
    <row r="4209" spans="1:6" x14ac:dyDescent="0.25">
      <c r="A4209" s="24" t="s">
        <v>394</v>
      </c>
      <c r="B4209" s="1">
        <v>0</v>
      </c>
      <c r="C4209" s="1">
        <v>12584</v>
      </c>
      <c r="D4209" s="1">
        <v>0</v>
      </c>
      <c r="E4209" s="1">
        <v>12584</v>
      </c>
      <c r="F4209" s="6">
        <v>0</v>
      </c>
    </row>
    <row r="4210" spans="1:6" x14ac:dyDescent="0.25">
      <c r="A4210" s="23" t="s">
        <v>33</v>
      </c>
      <c r="B4210" s="1">
        <v>382128</v>
      </c>
      <c r="C4210" s="1">
        <v>0</v>
      </c>
      <c r="D4210" s="1">
        <v>0</v>
      </c>
      <c r="E4210" s="1">
        <v>0</v>
      </c>
      <c r="F4210" s="6">
        <v>0</v>
      </c>
    </row>
    <row r="4211" spans="1:6" x14ac:dyDescent="0.25">
      <c r="A4211" s="24" t="s">
        <v>497</v>
      </c>
      <c r="B4211" s="1">
        <v>382128</v>
      </c>
      <c r="C4211" s="1">
        <v>0</v>
      </c>
      <c r="D4211" s="1">
        <v>0</v>
      </c>
      <c r="E4211" s="1">
        <v>0</v>
      </c>
      <c r="F4211" s="6">
        <v>0</v>
      </c>
    </row>
    <row r="4212" spans="1:6" x14ac:dyDescent="0.25">
      <c r="A4212" s="23" t="s">
        <v>28</v>
      </c>
      <c r="B4212" s="1">
        <v>45000</v>
      </c>
      <c r="C4212" s="1">
        <v>155939.07</v>
      </c>
      <c r="D4212" s="1">
        <v>0</v>
      </c>
      <c r="E4212" s="1">
        <v>155939.07</v>
      </c>
      <c r="F4212" s="6">
        <v>0</v>
      </c>
    </row>
    <row r="4213" spans="1:6" x14ac:dyDescent="0.25">
      <c r="A4213" s="24" t="s">
        <v>325</v>
      </c>
      <c r="B4213" s="1">
        <v>0</v>
      </c>
      <c r="C4213" s="1">
        <v>11000</v>
      </c>
      <c r="D4213" s="1">
        <v>0</v>
      </c>
      <c r="E4213" s="1">
        <v>11000</v>
      </c>
      <c r="F4213" s="6">
        <v>0</v>
      </c>
    </row>
    <row r="4214" spans="1:6" x14ac:dyDescent="0.25">
      <c r="A4214" s="24" t="s">
        <v>314</v>
      </c>
      <c r="B4214" s="1">
        <v>0</v>
      </c>
      <c r="C4214" s="1">
        <v>23800</v>
      </c>
      <c r="D4214" s="1">
        <v>0</v>
      </c>
      <c r="E4214" s="1">
        <v>23800</v>
      </c>
      <c r="F4214" s="6">
        <v>0</v>
      </c>
    </row>
    <row r="4215" spans="1:6" x14ac:dyDescent="0.25">
      <c r="A4215" s="24" t="s">
        <v>368</v>
      </c>
      <c r="B4215" s="1">
        <v>25000</v>
      </c>
      <c r="C4215" s="1">
        <v>121139.07</v>
      </c>
      <c r="D4215" s="1">
        <v>0</v>
      </c>
      <c r="E4215" s="1">
        <v>121139.07</v>
      </c>
      <c r="F4215" s="6">
        <v>0</v>
      </c>
    </row>
    <row r="4216" spans="1:6" x14ac:dyDescent="0.25">
      <c r="A4216" s="24" t="s">
        <v>505</v>
      </c>
      <c r="B4216" s="1">
        <v>20000</v>
      </c>
      <c r="C4216" s="1">
        <v>0</v>
      </c>
      <c r="D4216" s="1">
        <v>0</v>
      </c>
      <c r="E4216" s="1">
        <v>0</v>
      </c>
      <c r="F4216" s="6">
        <v>0</v>
      </c>
    </row>
    <row r="4217" spans="1:6" x14ac:dyDescent="0.25">
      <c r="A4217" s="22" t="s">
        <v>273</v>
      </c>
      <c r="B4217" s="1">
        <v>2000000</v>
      </c>
      <c r="C4217" s="1">
        <v>2000000</v>
      </c>
      <c r="D4217" s="1">
        <v>-1590000</v>
      </c>
      <c r="E4217" s="1">
        <v>410000</v>
      </c>
      <c r="F4217" s="6">
        <v>-0.79500000000000004</v>
      </c>
    </row>
    <row r="4218" spans="1:6" x14ac:dyDescent="0.25">
      <c r="A4218" s="23" t="s">
        <v>27</v>
      </c>
      <c r="B4218" s="1">
        <v>2000000</v>
      </c>
      <c r="C4218" s="1">
        <v>400000</v>
      </c>
      <c r="D4218" s="1">
        <v>0</v>
      </c>
      <c r="E4218" s="1">
        <v>400000</v>
      </c>
      <c r="F4218" s="6">
        <v>0</v>
      </c>
    </row>
    <row r="4219" spans="1:6" x14ac:dyDescent="0.25">
      <c r="A4219" s="24" t="s">
        <v>360</v>
      </c>
      <c r="B4219" s="1">
        <v>0</v>
      </c>
      <c r="C4219" s="1">
        <v>400000</v>
      </c>
      <c r="D4219" s="1">
        <v>0</v>
      </c>
      <c r="E4219" s="1">
        <v>400000</v>
      </c>
      <c r="F4219" s="6">
        <v>0</v>
      </c>
    </row>
    <row r="4220" spans="1:6" x14ac:dyDescent="0.25">
      <c r="A4220" s="24" t="s">
        <v>320</v>
      </c>
      <c r="B4220" s="1">
        <v>2000000</v>
      </c>
      <c r="C4220" s="1">
        <v>0</v>
      </c>
      <c r="D4220" s="1">
        <v>0</v>
      </c>
      <c r="E4220" s="1">
        <v>0</v>
      </c>
      <c r="F4220" s="6">
        <v>0</v>
      </c>
    </row>
    <row r="4221" spans="1:6" x14ac:dyDescent="0.25">
      <c r="A4221" s="23" t="s">
        <v>32</v>
      </c>
      <c r="B4221" s="1">
        <v>0</v>
      </c>
      <c r="C4221" s="1">
        <v>1600000</v>
      </c>
      <c r="D4221" s="1">
        <v>-1590000</v>
      </c>
      <c r="E4221" s="1">
        <v>10000</v>
      </c>
      <c r="F4221" s="6">
        <v>-0.99375000000000002</v>
      </c>
    </row>
    <row r="4222" spans="1:6" x14ac:dyDescent="0.25">
      <c r="A4222" s="24" t="s">
        <v>381</v>
      </c>
      <c r="B4222" s="1">
        <v>0</v>
      </c>
      <c r="C4222" s="1">
        <v>1600000</v>
      </c>
      <c r="D4222" s="1">
        <v>-1590000</v>
      </c>
      <c r="E4222" s="1">
        <v>10000</v>
      </c>
      <c r="F4222" s="6">
        <v>-0.99375000000000002</v>
      </c>
    </row>
    <row r="4223" spans="1:6" x14ac:dyDescent="0.25">
      <c r="A4223" s="5" t="s">
        <v>15</v>
      </c>
      <c r="B4223" s="1">
        <v>757330687.86999953</v>
      </c>
      <c r="C4223" s="1">
        <v>757330687.87</v>
      </c>
      <c r="D4223" s="1">
        <v>-146202910.43999997</v>
      </c>
      <c r="E4223" s="1">
        <v>611127777.43000054</v>
      </c>
      <c r="F4223" s="6">
        <v>-0.19305029200810156</v>
      </c>
    </row>
    <row r="4224" spans="1:6" ht="15.75" thickBot="1" x14ac:dyDescent="0.3"/>
    <row r="4225" spans="1:6" x14ac:dyDescent="0.25">
      <c r="A4225" s="10" t="s">
        <v>581</v>
      </c>
      <c r="B4225" s="11"/>
      <c r="C4225" s="11"/>
      <c r="D4225" s="11"/>
      <c r="E4225" s="11"/>
      <c r="F4225" s="11"/>
    </row>
    <row r="4226" spans="1:6" x14ac:dyDescent="0.25">
      <c r="A4226" s="12"/>
      <c r="B4226" s="13"/>
      <c r="C4226" s="13"/>
      <c r="D4226" s="13"/>
      <c r="E4226" s="13"/>
      <c r="F4226" s="13"/>
    </row>
    <row r="4227" spans="1:6" ht="15.75" thickBot="1" x14ac:dyDescent="0.3">
      <c r="A4227" s="14"/>
      <c r="B4227" s="15"/>
      <c r="C4227" s="15"/>
      <c r="D4227" s="15"/>
      <c r="E4227" s="15"/>
      <c r="F4227" s="15"/>
    </row>
    <row r="4229" spans="1:6" ht="30" x14ac:dyDescent="0.25">
      <c r="A4229" s="9" t="s">
        <v>576</v>
      </c>
      <c r="B4229" s="3" t="s">
        <v>569</v>
      </c>
      <c r="C4229" s="3" t="s">
        <v>17</v>
      </c>
      <c r="D4229" s="3" t="s">
        <v>18</v>
      </c>
      <c r="E4229" s="3" t="s">
        <v>3</v>
      </c>
      <c r="F4229" s="20" t="s">
        <v>4</v>
      </c>
    </row>
    <row r="4230" spans="1:6" x14ac:dyDescent="0.25">
      <c r="A4230" s="5" t="s">
        <v>49</v>
      </c>
      <c r="B4230" s="1">
        <v>320373912.99999994</v>
      </c>
      <c r="C4230" s="1">
        <v>320373912.99999994</v>
      </c>
      <c r="D4230" s="1">
        <v>-101917067.19</v>
      </c>
      <c r="E4230" s="1">
        <v>218456845.81</v>
      </c>
      <c r="F4230" s="6">
        <v>-0.318119119736194</v>
      </c>
    </row>
    <row r="4231" spans="1:6" x14ac:dyDescent="0.25">
      <c r="A4231" s="8" t="s">
        <v>44</v>
      </c>
      <c r="B4231" s="1">
        <v>320373912.99999994</v>
      </c>
      <c r="C4231" s="1">
        <v>320373912.99999994</v>
      </c>
      <c r="D4231" s="1">
        <v>-101917067.19</v>
      </c>
      <c r="E4231" s="1">
        <v>218456845.81</v>
      </c>
      <c r="F4231" s="6">
        <v>-0.318119119736194</v>
      </c>
    </row>
    <row r="4232" spans="1:6" x14ac:dyDescent="0.25">
      <c r="A4232" s="19" t="s">
        <v>70</v>
      </c>
      <c r="B4232" s="1">
        <v>320373912.99999994</v>
      </c>
      <c r="C4232" s="1">
        <v>320373912.99999994</v>
      </c>
      <c r="D4232" s="1">
        <v>-101917067.19</v>
      </c>
      <c r="E4232" s="1">
        <v>218456845.81</v>
      </c>
      <c r="F4232" s="6">
        <v>-0.318119119736194</v>
      </c>
    </row>
    <row r="4233" spans="1:6" x14ac:dyDescent="0.25">
      <c r="A4233" s="21" t="s">
        <v>144</v>
      </c>
      <c r="B4233" s="1">
        <v>320373912.99999994</v>
      </c>
      <c r="C4233" s="1">
        <v>320373912.99999994</v>
      </c>
      <c r="D4233" s="1">
        <v>-101917067.19</v>
      </c>
      <c r="E4233" s="1">
        <v>218456845.81</v>
      </c>
      <c r="F4233" s="6">
        <v>-0.318119119736194</v>
      </c>
    </row>
    <row r="4234" spans="1:6" x14ac:dyDescent="0.25">
      <c r="A4234" s="22" t="s">
        <v>570</v>
      </c>
      <c r="B4234" s="1">
        <v>320373912.99999994</v>
      </c>
      <c r="C4234" s="1">
        <v>320373912.99999994</v>
      </c>
      <c r="D4234" s="1">
        <v>-101917067.19</v>
      </c>
      <c r="E4234" s="1">
        <v>218456845.81</v>
      </c>
      <c r="F4234" s="6">
        <v>-0.318119119736194</v>
      </c>
    </row>
    <row r="4235" spans="1:6" x14ac:dyDescent="0.25">
      <c r="A4235" s="23" t="s">
        <v>27</v>
      </c>
      <c r="B4235" s="1">
        <v>27593944.210000001</v>
      </c>
      <c r="C4235" s="1">
        <v>30273321.969999999</v>
      </c>
      <c r="D4235" s="1">
        <v>-4498335.87</v>
      </c>
      <c r="E4235" s="1">
        <v>25774986.100000001</v>
      </c>
      <c r="F4235" s="6">
        <v>-0.14859075837325428</v>
      </c>
    </row>
    <row r="4236" spans="1:6" x14ac:dyDescent="0.25">
      <c r="A4236" s="24" t="s">
        <v>382</v>
      </c>
      <c r="B4236" s="1">
        <v>27593944.210000001</v>
      </c>
      <c r="C4236" s="1">
        <v>30273321.969999999</v>
      </c>
      <c r="D4236" s="1">
        <v>-4498335.87</v>
      </c>
      <c r="E4236" s="1">
        <v>25774986.100000001</v>
      </c>
      <c r="F4236" s="6">
        <v>-0.14859075837325428</v>
      </c>
    </row>
    <row r="4237" spans="1:6" x14ac:dyDescent="0.25">
      <c r="A4237" s="23" t="s">
        <v>32</v>
      </c>
      <c r="B4237" s="1">
        <v>255910151.82999998</v>
      </c>
      <c r="C4237" s="1">
        <v>253230774.06999999</v>
      </c>
      <c r="D4237" s="1">
        <v>-96568731.319999993</v>
      </c>
      <c r="E4237" s="1">
        <v>156662042.75</v>
      </c>
      <c r="F4237" s="6">
        <v>-0.38134674458368051</v>
      </c>
    </row>
    <row r="4238" spans="1:6" x14ac:dyDescent="0.25">
      <c r="A4238" s="24" t="s">
        <v>351</v>
      </c>
      <c r="B4238" s="1">
        <v>255910151.82999998</v>
      </c>
      <c r="C4238" s="1">
        <v>253230774.06999999</v>
      </c>
      <c r="D4238" s="1">
        <v>-96568731.319999993</v>
      </c>
      <c r="E4238" s="1">
        <v>156662042.75</v>
      </c>
      <c r="F4238" s="6">
        <v>-0.38134674458368051</v>
      </c>
    </row>
    <row r="4239" spans="1:6" x14ac:dyDescent="0.25">
      <c r="A4239" s="23" t="s">
        <v>28</v>
      </c>
      <c r="B4239" s="1">
        <v>36869816.960000001</v>
      </c>
      <c r="C4239" s="1">
        <v>36869816.960000001</v>
      </c>
      <c r="D4239" s="1">
        <v>-850000</v>
      </c>
      <c r="E4239" s="1">
        <v>36019816.960000001</v>
      </c>
      <c r="F4239" s="6">
        <v>-2.3054087871446811E-2</v>
      </c>
    </row>
    <row r="4240" spans="1:6" x14ac:dyDescent="0.25">
      <c r="A4240" s="24" t="s">
        <v>479</v>
      </c>
      <c r="B4240" s="1">
        <v>35719816.960000001</v>
      </c>
      <c r="C4240" s="1">
        <v>35719816.960000001</v>
      </c>
      <c r="D4240" s="1">
        <v>0</v>
      </c>
      <c r="E4240" s="1">
        <v>35719816.960000001</v>
      </c>
      <c r="F4240" s="6">
        <v>0</v>
      </c>
    </row>
    <row r="4241" spans="1:6" x14ac:dyDescent="0.25">
      <c r="A4241" s="24" t="s">
        <v>448</v>
      </c>
      <c r="B4241" s="1">
        <v>1150000</v>
      </c>
      <c r="C4241" s="1">
        <v>1150000</v>
      </c>
      <c r="D4241" s="1">
        <v>-850000</v>
      </c>
      <c r="E4241" s="1">
        <v>300000</v>
      </c>
      <c r="F4241" s="6">
        <v>-0.73913043478260865</v>
      </c>
    </row>
    <row r="4242" spans="1:6" x14ac:dyDescent="0.25">
      <c r="A4242" s="5" t="s">
        <v>571</v>
      </c>
      <c r="B4242" s="1">
        <v>320373912.99999994</v>
      </c>
      <c r="C4242" s="1">
        <v>320373912.99999994</v>
      </c>
      <c r="D4242" s="1">
        <v>-101917067.19</v>
      </c>
      <c r="E4242" s="1">
        <v>218456845.81</v>
      </c>
      <c r="F4242" s="6">
        <v>-0.318119119736194</v>
      </c>
    </row>
    <row r="4243" spans="1:6" x14ac:dyDescent="0.25">
      <c r="A4243" s="5"/>
      <c r="B4243" s="1"/>
      <c r="C4243" s="1"/>
      <c r="D4243" s="1"/>
      <c r="E4243" s="1"/>
      <c r="F4243" s="6"/>
    </row>
    <row r="4244" spans="1:6" ht="15.75" thickBot="1" x14ac:dyDescent="0.3">
      <c r="B4244" s="1"/>
      <c r="C4244" s="1"/>
      <c r="D4244" s="1"/>
      <c r="E4244" s="1"/>
    </row>
    <row r="4245" spans="1:6" ht="15.75" thickTop="1" x14ac:dyDescent="0.25">
      <c r="A4245" s="16" t="s">
        <v>572</v>
      </c>
      <c r="B4245" s="17">
        <f>+GETPIVOTDATA("  Asignación inicial",$A$5)+GETPIVOTDATA(" Asignación inicial",$A$4229)</f>
        <v>1077704600.8699994</v>
      </c>
      <c r="C4245" s="17">
        <f>+GETPIVOTDATA(" Codificado Actual",$A$5)+GETPIVOTDATA(" Codificado Actual",$A$4229)</f>
        <v>1077704600.8699999</v>
      </c>
      <c r="D4245" s="17">
        <f>+GETPIVOTDATA(" Reformas",$A$5)+GETPIVOTDATA(" Reformas",$A$4229)</f>
        <v>-248119977.62999997</v>
      </c>
      <c r="E4245" s="17">
        <f>+GETPIVOTDATA(" Codificado con Reforma",$A$5)+GETPIVOTDATA(" Codificado con Reforma",$A$4229)</f>
        <v>829584623.24000049</v>
      </c>
      <c r="F4245" s="18">
        <f>+D4245/C4245</f>
        <v>-0.23023004395610805</v>
      </c>
    </row>
  </sheetData>
  <mergeCells count="2">
    <mergeCell ref="A1:F3"/>
    <mergeCell ref="A4225:F42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REFORMA INGRESOS</vt:lpstr>
      <vt:lpstr>REFORMA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Pedro Fernando Nunez Gomez</cp:lastModifiedBy>
  <dcterms:created xsi:type="dcterms:W3CDTF">2020-11-11T19:43:04Z</dcterms:created>
  <dcterms:modified xsi:type="dcterms:W3CDTF">2020-11-12T03:44:34Z</dcterms:modified>
</cp:coreProperties>
</file>