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ron.dominguez\Downloads\"/>
    </mc:Choice>
  </mc:AlternateContent>
  <xr:revisionPtr revIDLastSave="0" documentId="13_ncr:1_{12C7359F-7AE9-492F-B19D-B4D38F26EF8A}" xr6:coauthVersionLast="45" xr6:coauthVersionMax="45" xr10:uidLastSave="{00000000-0000-0000-0000-000000000000}"/>
  <bookViews>
    <workbookView xWindow="0" yWindow="30" windowWidth="26295" windowHeight="15000" activeTab="3" xr2:uid="{00000000-000D-0000-FFFF-FFFF00000000}"/>
  </bookViews>
  <sheets>
    <sheet name="Rutas Actuales" sheetId="3" r:id="rId1"/>
    <sheet name="Rutas Propuestas" sheetId="4" r:id="rId2"/>
    <sheet name="Troncales Actuales" sheetId="7" r:id="rId3"/>
    <sheet name="Troncales Propuestas" sheetId="8" r:id="rId4"/>
  </sheets>
  <definedNames>
    <definedName name="_xlnm._FilterDatabase" localSheetId="0" hidden="1">'Rutas Actuales'!$A$2:$Q$248</definedName>
    <definedName name="_xlnm._FilterDatabase" localSheetId="1" hidden="1">'Rutas Propuestas'!$A$2:$O$261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8" l="1"/>
  <c r="L21" i="7"/>
  <c r="M22" i="8" l="1"/>
  <c r="M21" i="7" l="1"/>
  <c r="M249" i="3"/>
  <c r="L249" i="3"/>
  <c r="M261" i="4"/>
  <c r="J261" i="4" l="1"/>
  <c r="G253" i="4"/>
</calcChain>
</file>

<file path=xl/sharedStrings.xml><?xml version="1.0" encoding="utf-8"?>
<sst xmlns="http://schemas.openxmlformats.org/spreadsheetml/2006/main" count="3863" uniqueCount="1033">
  <si>
    <t>No.</t>
  </si>
  <si>
    <t>Código</t>
  </si>
  <si>
    <t xml:space="preserve">Ruta Actual </t>
  </si>
  <si>
    <t>Tipo de Ruta</t>
  </si>
  <si>
    <t>Operadora</t>
  </si>
  <si>
    <t>Intervalo
Pico</t>
  </si>
  <si>
    <t xml:space="preserve">Intervalo Valle </t>
  </si>
  <si>
    <t>Kilómetros 
Ida</t>
  </si>
  <si>
    <t>Kilometros Retorno</t>
  </si>
  <si>
    <t>Km / día</t>
  </si>
  <si>
    <t>Segunda Fase</t>
  </si>
  <si>
    <t>T  Guamani - La Joya</t>
  </si>
  <si>
    <t>Alimentadora</t>
  </si>
  <si>
    <t>Transheroica</t>
  </si>
  <si>
    <t>Sur Oriental</t>
  </si>
  <si>
    <t>La Joya - Cutuglagua - Universidad Central</t>
  </si>
  <si>
    <t>Convencional</t>
  </si>
  <si>
    <t>Lujoturisa</t>
  </si>
  <si>
    <t>T  Guamani - T  Quitumbe</t>
  </si>
  <si>
    <t>San Jose de Cutuglagua - T Guamani</t>
  </si>
  <si>
    <t>TRANSPLANETA</t>
  </si>
  <si>
    <t>San José de Cutuglagua - San Roque (Ciudad Serrana)</t>
  </si>
  <si>
    <t>Santo Domingo - Cutuglagua - San Roque</t>
  </si>
  <si>
    <t>T. Guamaní - San Juan de Turubamba</t>
  </si>
  <si>
    <t>San Juan de Turubamba - Marin (Parque Metrosur)</t>
  </si>
  <si>
    <t>T. Guamaní -  Venecia</t>
  </si>
  <si>
    <t>Ciudad Jardin - Terranova - Venecia - Marin</t>
  </si>
  <si>
    <t>T  Guamani - Santo Tomas 1</t>
  </si>
  <si>
    <t>78B</t>
  </si>
  <si>
    <t>Ciudad Jardin - Garrochal - Santo Tomas 2 - Marin</t>
  </si>
  <si>
    <t>Trinidad -Guamani-Marin</t>
  </si>
  <si>
    <t>Juan Pablo II</t>
  </si>
  <si>
    <t>Capuli - Caupicho</t>
  </si>
  <si>
    <t>Ciudad Jardin - Caupicho - Marin</t>
  </si>
  <si>
    <t>T  Guamani - Porvenir</t>
  </si>
  <si>
    <t>La Victoria - Universidad Central</t>
  </si>
  <si>
    <t>T  Guamani - Heroes de Paquisha</t>
  </si>
  <si>
    <t>Heroes de Paquisha - Marin</t>
  </si>
  <si>
    <t>Rocio de Guamani - Marin</t>
  </si>
  <si>
    <t>Rocio de Guamani - UCE - Estadio Olimpico</t>
  </si>
  <si>
    <t>Metrotrans</t>
  </si>
  <si>
    <t>Peralta - San Fernando - Estadio Olimpico</t>
  </si>
  <si>
    <t>GI-68</t>
  </si>
  <si>
    <t>Guamani  -  Ciudadela Lozada</t>
  </si>
  <si>
    <t>Cdla  Lozada - Guamani - San Roque</t>
  </si>
  <si>
    <t>QT-61</t>
  </si>
  <si>
    <t>Quitumbe - Cornejo</t>
  </si>
  <si>
    <t>QT-36</t>
  </si>
  <si>
    <t>Quitumbe  - Paquisha</t>
  </si>
  <si>
    <t>QT-02</t>
  </si>
  <si>
    <t>Quitumbe - Santospamba</t>
  </si>
  <si>
    <t>Quitumbe</t>
  </si>
  <si>
    <t>Sur Occidental</t>
  </si>
  <si>
    <t>QT-59</t>
  </si>
  <si>
    <t>Quitumbe - La Merced</t>
  </si>
  <si>
    <t>Alimentadora CSO</t>
  </si>
  <si>
    <t>Latina</t>
  </si>
  <si>
    <t>QT-60</t>
  </si>
  <si>
    <t>Quitumbe - Los Condores</t>
  </si>
  <si>
    <t>Capuli - La Cocha</t>
  </si>
  <si>
    <t>Santospamba - Los Pedestales - Ecuatoriana - Marin (Camal Metropolitano)</t>
  </si>
  <si>
    <t>44A</t>
  </si>
  <si>
    <t>18 de Octubre - Camal Metropolitano - San Roque</t>
  </si>
  <si>
    <t>Alonso de Angulo</t>
  </si>
  <si>
    <t>Monjas - Camal Metropolitano - San Roque</t>
  </si>
  <si>
    <t>La Cocha - San Martin de Porres  - Villaflora</t>
  </si>
  <si>
    <t>6 de Diciembre</t>
  </si>
  <si>
    <t>Quitus Colonial - U  Central</t>
  </si>
  <si>
    <t>San Blas - Beaterio - Union Popular - Seminario Mayor</t>
  </si>
  <si>
    <t>Translatinos</t>
  </si>
  <si>
    <t>PI-09</t>
  </si>
  <si>
    <t>Guajaló - San Martín</t>
  </si>
  <si>
    <t>R9</t>
  </si>
  <si>
    <t xml:space="preserve">Santa  Rosa  III - Hosp. Militar </t>
  </si>
  <si>
    <t>San Francisco De Chillogallo</t>
  </si>
  <si>
    <t>La Independencia - 24 de Mayo</t>
  </si>
  <si>
    <t>QT-54</t>
  </si>
  <si>
    <t>Quitumbe - Manuelita Saenz</t>
  </si>
  <si>
    <t>San Alfonso - Nuevos Horizontes - Marin</t>
  </si>
  <si>
    <t xml:space="preserve">Huarcay -  Ciudadela Ibarra -Marín </t>
  </si>
  <si>
    <t>San Cristóbal</t>
  </si>
  <si>
    <t>MV-45</t>
  </si>
  <si>
    <t>Moran Valverde - San Fco  de Huarcay</t>
  </si>
  <si>
    <t>Musculos y Rieles - Caupicho - U Central</t>
  </si>
  <si>
    <t>Vencedores de Pichincha (VEPIEX)</t>
  </si>
  <si>
    <t>Khon - Nuev Aurora - Tejar</t>
  </si>
  <si>
    <t>Disutran</t>
  </si>
  <si>
    <t>Cdla  del Ejercito - Solanda - CHQ</t>
  </si>
  <si>
    <t>Cdla  del Ejercito 2 - Marin</t>
  </si>
  <si>
    <t>Cdla  del Ejercito - Quitumbe</t>
  </si>
  <si>
    <t>Secuatrans</t>
  </si>
  <si>
    <t>El Troje - Marin</t>
  </si>
  <si>
    <t>Simon Bolivar</t>
  </si>
  <si>
    <t>Los Andes - Solanda - Marin</t>
  </si>
  <si>
    <t>Las Cuadras - Marin</t>
  </si>
  <si>
    <t>Transporsel</t>
  </si>
  <si>
    <t>La Clemencia - Camal - Colon (A)</t>
  </si>
  <si>
    <t>BELLAVISTA</t>
  </si>
  <si>
    <t>La Clemencia - Camal - Colon (B)</t>
  </si>
  <si>
    <t>Victoria</t>
  </si>
  <si>
    <t>Camal - Hipodromo</t>
  </si>
  <si>
    <t>Nacional</t>
  </si>
  <si>
    <t>Camal - El Inca</t>
  </si>
  <si>
    <t>Transzeta</t>
  </si>
  <si>
    <t>Esperanza - Chillogallo - Marin</t>
  </si>
  <si>
    <t>Setramas</t>
  </si>
  <si>
    <t>San Luis de Chillogallo - Marin</t>
  </si>
  <si>
    <t>Chillogallo - 23 de Mayo - Marin</t>
  </si>
  <si>
    <t>Turubamba - Gatazo - San Juan  - Toctiuco</t>
  </si>
  <si>
    <t>R20</t>
  </si>
  <si>
    <t>Santa Clara III - Seminario Mayor</t>
  </si>
  <si>
    <t>R18</t>
  </si>
  <si>
    <t>Buenaventura de Chillogallo - Plaza Artigas</t>
  </si>
  <si>
    <t>Serviagosto</t>
  </si>
  <si>
    <t>R11</t>
  </si>
  <si>
    <t>La Merced- IESS</t>
  </si>
  <si>
    <t>R12</t>
  </si>
  <si>
    <t>San Francisco de Asis - Florestta</t>
  </si>
  <si>
    <t>R3</t>
  </si>
  <si>
    <t>Chillogallo - Seminario Mayor</t>
  </si>
  <si>
    <t>R5</t>
  </si>
  <si>
    <t>Quitumbe - San Vicente de Las Casas</t>
  </si>
  <si>
    <t>R21</t>
  </si>
  <si>
    <t>Quitumbe - Itchimbia</t>
  </si>
  <si>
    <t>Centro Historico</t>
  </si>
  <si>
    <t>R13</t>
  </si>
  <si>
    <t>Hosp  Padre Carolo - Floresta</t>
  </si>
  <si>
    <t>R10</t>
  </si>
  <si>
    <t>Santa Rosa - Vicentina</t>
  </si>
  <si>
    <t>R1</t>
  </si>
  <si>
    <t>Estadio Olimpico - Cristo Rey</t>
  </si>
  <si>
    <t>RE-14</t>
  </si>
  <si>
    <t>RE-26</t>
  </si>
  <si>
    <t>T  Recreo - Argelia</t>
  </si>
  <si>
    <t>Reina de Quiito - Vicentina - San Pablo</t>
  </si>
  <si>
    <t>RE-13</t>
  </si>
  <si>
    <t>T  Recreo - Oriente Quiteño</t>
  </si>
  <si>
    <t>Oriente - Quiteño - La Gasca</t>
  </si>
  <si>
    <t>Amagasi - Eden - San Pablo</t>
  </si>
  <si>
    <t>Reino de Quito</t>
  </si>
  <si>
    <t>Centro Norte</t>
  </si>
  <si>
    <t xml:space="preserve">Balcon del Valle - Primavera </t>
  </si>
  <si>
    <t>Transalfa</t>
  </si>
  <si>
    <t>Obrero Independiente - Comuna</t>
  </si>
  <si>
    <t>131 A</t>
  </si>
  <si>
    <t>Eloy Alfaro - Obrero Independiente - Rosapamba</t>
  </si>
  <si>
    <t>R15</t>
  </si>
  <si>
    <t>Mena 2 - Seminario Mayor</t>
  </si>
  <si>
    <t>Cdla  Tarqui - Marin</t>
  </si>
  <si>
    <t>Reino de Quito - Marin</t>
  </si>
  <si>
    <t>R2</t>
  </si>
  <si>
    <t>La Dolorsa - Estadio Olimpico</t>
  </si>
  <si>
    <t>Pichincha</t>
  </si>
  <si>
    <t>R17</t>
  </si>
  <si>
    <t>Santa Barbara - Itchimbia</t>
  </si>
  <si>
    <t>R14</t>
  </si>
  <si>
    <t xml:space="preserve">La Isla - Las Casas </t>
  </si>
  <si>
    <t>RE-11</t>
  </si>
  <si>
    <t>T  Recreo - Solanda</t>
  </si>
  <si>
    <t>Chilibulo - Estacion Magdalena</t>
  </si>
  <si>
    <t>MV-08</t>
  </si>
  <si>
    <t>T  Moran Valverde - Martha Bucaram</t>
  </si>
  <si>
    <t>SurOriental</t>
  </si>
  <si>
    <t>RE-02</t>
  </si>
  <si>
    <t>T  Recreo - Chillogallo</t>
  </si>
  <si>
    <t>RE-15</t>
  </si>
  <si>
    <t>T  Recreo - Ferroviaria</t>
  </si>
  <si>
    <t>OF-43</t>
  </si>
  <si>
    <t>T. La Ofelia - Zabala</t>
  </si>
  <si>
    <t>Calderon</t>
  </si>
  <si>
    <t>Calderon - Carapungo</t>
  </si>
  <si>
    <t>IN-49</t>
  </si>
  <si>
    <t>T. Ofelia - T. Carcelen</t>
  </si>
  <si>
    <t>Catar</t>
  </si>
  <si>
    <t>Central Norte</t>
  </si>
  <si>
    <t>OF-47</t>
  </si>
  <si>
    <t>Transhemisféricos</t>
  </si>
  <si>
    <t>Mitad del Mundo</t>
  </si>
  <si>
    <t>OF-34</t>
  </si>
  <si>
    <t>T  Ofelia - Roldos - Pisuli</t>
  </si>
  <si>
    <t>Paquisha</t>
  </si>
  <si>
    <t>Curiquingue - Roldos- Dos Puentes - Magdalena</t>
  </si>
  <si>
    <t>San Carlos</t>
  </si>
  <si>
    <t>Mariscal Sucre Norte</t>
  </si>
  <si>
    <t>OF-35</t>
  </si>
  <si>
    <t>T. Ofelia - Planada</t>
  </si>
  <si>
    <t>OF-30</t>
  </si>
  <si>
    <t>T. Ofelia - La Pampa</t>
  </si>
  <si>
    <t>OF-33</t>
  </si>
  <si>
    <t>T. Ofelia - Colinas del Norte</t>
  </si>
  <si>
    <t>OF-37</t>
  </si>
  <si>
    <t>T. Ofelia - Carcelen Bajo</t>
  </si>
  <si>
    <t>OF-21</t>
  </si>
  <si>
    <t>T. Ofelia - Carapungo</t>
  </si>
  <si>
    <t xml:space="preserve">Alimentadora </t>
  </si>
  <si>
    <t>Semgyllfor</t>
  </si>
  <si>
    <t>OF-42</t>
  </si>
  <si>
    <t>T. Ofelia - Calderon</t>
  </si>
  <si>
    <t>OF-32</t>
  </si>
  <si>
    <t>T. Ofelia - Calacali</t>
  </si>
  <si>
    <t>OF-69</t>
  </si>
  <si>
    <t>T. Ofelia - Cdla. Bicentenario</t>
  </si>
  <si>
    <t>Ana María - Bellavista - Terminal M. Ofelia</t>
  </si>
  <si>
    <t>San Juan de Calderón</t>
  </si>
  <si>
    <t>Roldos - Condado - Marín</t>
  </si>
  <si>
    <t>EML-10</t>
  </si>
  <si>
    <t xml:space="preserve">T  LABRADOR - COTOCOLLAO </t>
  </si>
  <si>
    <t>CAMAL - ANDALUCiA</t>
  </si>
  <si>
    <t>COLETRANS</t>
  </si>
  <si>
    <t>Amazonas</t>
  </si>
  <si>
    <t>OF-39</t>
  </si>
  <si>
    <t>T  OFELIA - ATUCUCHO</t>
  </si>
  <si>
    <t xml:space="preserve">Conetra </t>
  </si>
  <si>
    <t>TV51</t>
  </si>
  <si>
    <t>Atucucho - Comite del Pueblo</t>
  </si>
  <si>
    <t>PI-41</t>
  </si>
  <si>
    <t>Parada "La Y" - Mena del Hierro</t>
  </si>
  <si>
    <t>PI-38</t>
  </si>
  <si>
    <t xml:space="preserve">PARADA LA FLORIDA - SANTA MARiA </t>
  </si>
  <si>
    <t>CM-40</t>
  </si>
  <si>
    <t>SEMINARIO MAYOR - EL PLACER</t>
  </si>
  <si>
    <t>Rancho San Antonio - Cotocollao - Cristianía</t>
  </si>
  <si>
    <t>LA PULIDA - EL EJIDO</t>
  </si>
  <si>
    <t>PI-31</t>
  </si>
  <si>
    <t>Atacazo - Universidad Central</t>
  </si>
  <si>
    <t>Jardín del Valle - Monjas - Las Casas</t>
  </si>
  <si>
    <t>Puengasi - Monjas</t>
  </si>
  <si>
    <t xml:space="preserve">ORQUiDEAS - HOSP  METROPOLITANO </t>
  </si>
  <si>
    <t>Mariscal Sucre</t>
  </si>
  <si>
    <t>Monjas Alto - Hospital Eugenio Espejo</t>
  </si>
  <si>
    <t>Transmetrópoli</t>
  </si>
  <si>
    <t>El Edén - Hospital Eugenio Espejo</t>
  </si>
  <si>
    <t>SB1</t>
  </si>
  <si>
    <t>QUITUMBE - CARAPUNGO</t>
  </si>
  <si>
    <t>Intracantonal Combinada y Rural</t>
  </si>
  <si>
    <t>TRANSPERIFERICOS</t>
  </si>
  <si>
    <t>SB3</t>
  </si>
  <si>
    <t>QUITUMBE - CUMBAYÁ</t>
  </si>
  <si>
    <t>ASOMETROVIP</t>
  </si>
  <si>
    <t>SB-2</t>
  </si>
  <si>
    <t>CARAPUNGO - CUMBAYÁ</t>
  </si>
  <si>
    <t>Transperifericos (11)/RUTVITRANSA (5) * En proceso de revision</t>
  </si>
  <si>
    <t xml:space="preserve">T  QUITUMBE - CARCELEN </t>
  </si>
  <si>
    <t>Perimetral</t>
  </si>
  <si>
    <t>Quitumbe - Marín</t>
  </si>
  <si>
    <t>URBANQUITO</t>
  </si>
  <si>
    <t>Quitumbe - San Roque</t>
  </si>
  <si>
    <t>Las Alcantarillas - Guapulo</t>
  </si>
  <si>
    <t>PLANADA - MARIN</t>
  </si>
  <si>
    <t>RAPITRANS</t>
  </si>
  <si>
    <t>CHORRERA - SAN JUAN - BOLIVIA</t>
  </si>
  <si>
    <t>21 DE JULIO</t>
  </si>
  <si>
    <t>109A</t>
  </si>
  <si>
    <t>SAN SALVADOR - COLEGIO MEJiA</t>
  </si>
  <si>
    <t>109B</t>
  </si>
  <si>
    <t>CHORRERA - TEJAR - BOLIVIA</t>
  </si>
  <si>
    <t>C-F</t>
  </si>
  <si>
    <t>FLORESTA - CUMBAYÁ</t>
  </si>
  <si>
    <t>Transfloresta (13) / Sotranor (4)</t>
  </si>
  <si>
    <t>Tumbaco - Cumbaya</t>
  </si>
  <si>
    <t>Barrionuevo - La Gasca</t>
  </si>
  <si>
    <t>Forestal Alta - Villaflora - Universidad Central</t>
  </si>
  <si>
    <t>MG-16</t>
  </si>
  <si>
    <t>Estacion La Magdalena - Forestal</t>
  </si>
  <si>
    <t>Cima de la Libertad - Bellavista</t>
  </si>
  <si>
    <t>MARiN - SAN ISIDRO DE PUENGASi</t>
  </si>
  <si>
    <t>FOCALPI - U  CENTRAL</t>
  </si>
  <si>
    <t>84A</t>
  </si>
  <si>
    <t xml:space="preserve">RAMAL U  CENTRAL - BARRIO 6 DE DICIEMBRE </t>
  </si>
  <si>
    <t>Batán - Colmena</t>
  </si>
  <si>
    <t>Pululahua - Panecillo</t>
  </si>
  <si>
    <t>Pululahua - Miraflores</t>
  </si>
  <si>
    <t>Ofelia - Estadio de Liga - 2 Puentes - Magdalena</t>
  </si>
  <si>
    <t>Atucucho - Dos Puentes - Terminal La Magdalena</t>
  </si>
  <si>
    <t>San Vicente - El Ejido</t>
  </si>
  <si>
    <t>MARiN - CARCELeN</t>
  </si>
  <si>
    <t>VELASCO - CONGRESO</t>
  </si>
  <si>
    <t>Aguila Dorada</t>
  </si>
  <si>
    <t>ROLDoS - EL JARDiN (ESTADIO OLiMPICO)</t>
  </si>
  <si>
    <t>23 de Junio - Ejido</t>
  </si>
  <si>
    <t>Eloy Alfaro</t>
  </si>
  <si>
    <t>LA JOSEFINA - EL EJIDO</t>
  </si>
  <si>
    <t>COCHAPAMBA SUR - COCHAPAMBA NORTE - DON BOSCO</t>
  </si>
  <si>
    <t>CARCELEN BAJO - CARCELeN - BRASILIA - EJIDO</t>
  </si>
  <si>
    <t>Sierra Hermosa - Ciudad Alegría - Asamblea</t>
  </si>
  <si>
    <t>GUADALAJARA</t>
  </si>
  <si>
    <t>CARCELÉN BAJO - GALO PLAZA - MARiN</t>
  </si>
  <si>
    <t>Monserrat</t>
  </si>
  <si>
    <t>31A</t>
  </si>
  <si>
    <t>ESPERANZA - MASTODONTES- NACIONES UNIDAS</t>
  </si>
  <si>
    <t>EML-03</t>
  </si>
  <si>
    <t>RUMIÑAHUI - EL LABRADOR</t>
  </si>
  <si>
    <t>EML-04</t>
  </si>
  <si>
    <t>EDeN - KENNEDY - EL LABRADOR</t>
  </si>
  <si>
    <t>Shyris - Nor Oriental</t>
  </si>
  <si>
    <t>RC-29</t>
  </si>
  <si>
    <t>T Rio Coca - Llano Chico</t>
  </si>
  <si>
    <t>Buenos Aires - Carolina</t>
  </si>
  <si>
    <t>SN</t>
  </si>
  <si>
    <t>Rumicucho Alto - San José de Pomasqui</t>
  </si>
  <si>
    <t>LLANO GRANDE - T  RiO COCA</t>
  </si>
  <si>
    <t>Llano Grande</t>
  </si>
  <si>
    <t>EML-44</t>
  </si>
  <si>
    <t>E  EL LABRADOR - LLANO GRANDE - BONANZA</t>
  </si>
  <si>
    <t>LA CRUZ - ZABALA -T  RiO COCA</t>
  </si>
  <si>
    <t xml:space="preserve">COMITÉ  DEL PUEBLO -  ZONA 11 - MARiN </t>
  </si>
  <si>
    <t>Quiteño Libre</t>
  </si>
  <si>
    <t xml:space="preserve">COMITÉ  DEL PUEBLO - MARiN </t>
  </si>
  <si>
    <t>ALBORADA</t>
  </si>
  <si>
    <t>QUINTANA - MARiN</t>
  </si>
  <si>
    <t>RC-25</t>
  </si>
  <si>
    <t>T  RiO COCA - 6 DE JULIO</t>
  </si>
  <si>
    <t>RC-20</t>
  </si>
  <si>
    <t xml:space="preserve">T  RiO COCA - COMITe DEL PUEBLO - LA BOTA </t>
  </si>
  <si>
    <t>EML-05</t>
  </si>
  <si>
    <t>Labrador - Comite del Pueblo</t>
  </si>
  <si>
    <t>Babilonia - San Juan de Calderón - El Ejido</t>
  </si>
  <si>
    <t>Luz y Vida - Nuevo Amanecer - Río Coca</t>
  </si>
  <si>
    <t>RC-27</t>
  </si>
  <si>
    <t>T  RiO COCA - ELOY ALFARO - CARAPUNGO</t>
  </si>
  <si>
    <t>Bicentenario - Ecuador - Carapungo - Ejido</t>
  </si>
  <si>
    <t>Carapungo - 4 de Abril</t>
  </si>
  <si>
    <t>EML-46</t>
  </si>
  <si>
    <t>E  LABRADOR - ZABALA</t>
  </si>
  <si>
    <t>RC-23</t>
  </si>
  <si>
    <t>T Rio Coca - Zambiza</t>
  </si>
  <si>
    <t>RC-28</t>
  </si>
  <si>
    <t>T  RiO COCA - SIMoN BOLiVAR - CARAPUNGO</t>
  </si>
  <si>
    <t>RC-22</t>
  </si>
  <si>
    <t>T  RiO COCA - SAN JUAN DE CUMBAYa</t>
  </si>
  <si>
    <t>RC-24</t>
  </si>
  <si>
    <t xml:space="preserve">T Rio Coca - Nayon </t>
  </si>
  <si>
    <t>T Rio Coca - MonteAromo</t>
  </si>
  <si>
    <t>RC-17</t>
  </si>
  <si>
    <t>T  RiO COCA - MONTESERRiN</t>
  </si>
  <si>
    <t>RC-18</t>
  </si>
  <si>
    <t>T Rio Coca - La Luz</t>
  </si>
  <si>
    <t>RC-19</t>
  </si>
  <si>
    <t>IN-01</t>
  </si>
  <si>
    <t>T  CARCELEN - E  LABRADOR</t>
  </si>
  <si>
    <t>CA-48</t>
  </si>
  <si>
    <t>CA-52</t>
  </si>
  <si>
    <t>T  CARCELeN - CALDERoN - OYACOTO</t>
  </si>
  <si>
    <t>CA-53</t>
  </si>
  <si>
    <t>T  CARCELeN - CALDERoN - CABUYAL</t>
  </si>
  <si>
    <t>CA-50</t>
  </si>
  <si>
    <t>T  CARCELeN - ALBORADA - BELLAVISTA</t>
  </si>
  <si>
    <t>EML-06</t>
  </si>
  <si>
    <t>E  LABRADOR - LAURELES</t>
  </si>
  <si>
    <t>COCOTOG - LLANO CHICO - T  RIO COCA</t>
  </si>
  <si>
    <t>COCOTOG</t>
  </si>
  <si>
    <t>AMAGUAÑA - LA SALLE - MARiN</t>
  </si>
  <si>
    <t>Libertadores del Valle</t>
  </si>
  <si>
    <t>Los Chillos</t>
  </si>
  <si>
    <t>SANTA ISABEL - CONOCOTO - MARiN</t>
  </si>
  <si>
    <t>MARiN - PiNTAG - SAN ALFONSO</t>
  </si>
  <si>
    <t>EXPREANTISANA</t>
  </si>
  <si>
    <t>SANTA TERESA - PÍNTAG - EL GIRÓN</t>
  </si>
  <si>
    <t>EL DEAN BAJO - 6 DE JUNIO - EL GIRÓN</t>
  </si>
  <si>
    <t>LA MERCED - EL TINGO - EL GIRÓN</t>
  </si>
  <si>
    <t>Termas Turis</t>
  </si>
  <si>
    <t>SAN MIGUEL - CONOCOTO - ARMENIA - EL GIRÓN</t>
  </si>
  <si>
    <t>SAN JUAN  - HOSP  DEL INFA - MARiN</t>
  </si>
  <si>
    <t>MARiN - EL NACIONAL</t>
  </si>
  <si>
    <t>MARiN - LAS PALMERAS</t>
  </si>
  <si>
    <t>MARiN  -  LA MERCED</t>
  </si>
  <si>
    <t>SAN FRANCISCO - ADM- ZONAL - CONOCOTO - PUERNGASÍ - MARÍN</t>
  </si>
  <si>
    <t>243A</t>
  </si>
  <si>
    <t>ONTANEDA ALTA -  CONOCOTO</t>
  </si>
  <si>
    <t>Intracantonal Rural</t>
  </si>
  <si>
    <t>El Quinche - Checa - Terminal Río Coca</t>
  </si>
  <si>
    <t>Reina del Quinche</t>
  </si>
  <si>
    <t>T  RiO COCA - YARUQUI (El Carmen - Yaruqui, 2) (Los Guabos - La Primavera, 2) (San Juan Alto - Centro de Cumbaya 1)</t>
  </si>
  <si>
    <t>Terminal Río Coca - Pifo</t>
  </si>
  <si>
    <t>San Sebastián de Pifo</t>
  </si>
  <si>
    <t xml:space="preserve"> T  RiO COCA - PUEMBO</t>
  </si>
  <si>
    <t>Puembo Trapuca</t>
  </si>
  <si>
    <t>T  RiO COCA - MIRAVALLE - CUMBAYa - LUMBISi</t>
  </si>
  <si>
    <t>Tumbaco</t>
  </si>
  <si>
    <t>T  RiO COCA - EL ARENAL</t>
  </si>
  <si>
    <t>T  RiO COCA - LA MORITA</t>
  </si>
  <si>
    <t>T  RiO COCA - COLLAQUi</t>
  </si>
  <si>
    <t>T. RIO COCA - AEROPUERTO</t>
  </si>
  <si>
    <t>SOTRANOR Quinche(7), Puembo(2),Yaruqui(1)</t>
  </si>
  <si>
    <t>T  QUITUMBE - AEROPUERTO</t>
  </si>
  <si>
    <t>SOTRANOR Quinche(8), Yaruquí (3), Pifo(1),Puembo(4), Tumbaco(5)</t>
  </si>
  <si>
    <t>EL QUINCHE - GUAYLLABAMBA - OFELIA</t>
  </si>
  <si>
    <t>FLOTA PICHINCHA</t>
  </si>
  <si>
    <t>El Quinche - Guayllabamba - Río Coca (ramal ruta Guayllabamba - El Quinche)</t>
  </si>
  <si>
    <t>Terminal Terrestre Carcelén -  Vía Collas - NAIQ</t>
  </si>
  <si>
    <t>Amaguana - La Vaqueria</t>
  </si>
  <si>
    <t>Amaguana - San Carlos - Cataguango</t>
  </si>
  <si>
    <t>Bello Horizonte - El Quiinche</t>
  </si>
  <si>
    <t>CA-4</t>
  </si>
  <si>
    <t>Capilla - Carapungo</t>
  </si>
  <si>
    <t>Kinara Express</t>
  </si>
  <si>
    <t>CT-24</t>
  </si>
  <si>
    <t>Centro De Cumbaya - Centro De Timbaco - El Arenal</t>
  </si>
  <si>
    <t>SOTRANOR</t>
  </si>
  <si>
    <t>CT-04</t>
  </si>
  <si>
    <t>Chiviqui - Centro de Tumbaco</t>
  </si>
  <si>
    <t>CT-07</t>
  </si>
  <si>
    <t>Chuispiacu - Tola Chica 3</t>
  </si>
  <si>
    <t>CT-4</t>
  </si>
  <si>
    <t>Comuna - Leopoldo Chávez - Tumbaco</t>
  </si>
  <si>
    <t>Comuna Central - Tumbaco</t>
  </si>
  <si>
    <t>CT-1A</t>
  </si>
  <si>
    <t>Santa Rosa - Centro de Cumbayá - Pillagua</t>
  </si>
  <si>
    <t xml:space="preserve">Quinche - Cusubamba </t>
  </si>
  <si>
    <t>Guayllabamba - El Quinche</t>
  </si>
  <si>
    <t>Juan de la Cruz - San Antonio de Pasochoa</t>
  </si>
  <si>
    <t>CA-5</t>
  </si>
  <si>
    <t>Luz Y Vida -Carapungo - La Bota</t>
  </si>
  <si>
    <t>Nayón - Tanda - Cumbayá</t>
  </si>
  <si>
    <t>Oton De Velez - Yaruquí</t>
  </si>
  <si>
    <t>CT-06</t>
  </si>
  <si>
    <t>Plazabamba - Tumbaco</t>
  </si>
  <si>
    <t>CA-2</t>
  </si>
  <si>
    <t xml:space="preserve">Pomasqui - Carapungo </t>
  </si>
  <si>
    <t>San Jose - Yaruqui La Rabija</t>
  </si>
  <si>
    <t>231B</t>
  </si>
  <si>
    <t>Yaruqui - Chugulin - Tababela - Oyambarillo</t>
  </si>
  <si>
    <t>CA-3</t>
  </si>
  <si>
    <t xml:space="preserve">Zabala - Gualo </t>
  </si>
  <si>
    <t>CT - 03</t>
  </si>
  <si>
    <t>Centro de Tumabco - Rumihuayco - Chiviquí</t>
  </si>
  <si>
    <t>CA6</t>
  </si>
  <si>
    <t>Babilonia - Carapungo</t>
  </si>
  <si>
    <t>Transsirenaexpress</t>
  </si>
  <si>
    <t>CA8</t>
  </si>
  <si>
    <t>Bonanza - Carapungo</t>
  </si>
  <si>
    <t>CA7</t>
  </si>
  <si>
    <t>Calderon - Marianitas - Carapungo</t>
  </si>
  <si>
    <t>CA1</t>
  </si>
  <si>
    <t>Oyacoto - Carapungo - Eloy Alfaro</t>
  </si>
  <si>
    <t>Guadalajara</t>
  </si>
  <si>
    <t>PI-01</t>
  </si>
  <si>
    <t>Palugo - Pifo</t>
  </si>
  <si>
    <t>PI-02</t>
  </si>
  <si>
    <t>Sigsipamba - Pifo</t>
  </si>
  <si>
    <t>Estación / Terminal</t>
  </si>
  <si>
    <t>Ruta Propuesta</t>
  </si>
  <si>
    <t>Intevalo Hora Lateral</t>
  </si>
  <si>
    <t>Kilometros 
Ida</t>
  </si>
  <si>
    <t>Kilómetros Retorno</t>
  </si>
  <si>
    <t>Observaciones</t>
  </si>
  <si>
    <t>T Quitumbe - Cutuglagua - La Joya</t>
  </si>
  <si>
    <t>Modificar Ruta alimentadoar La Joya - Guamani por La Joya - Quitumbe</t>
  </si>
  <si>
    <t>Guamani</t>
  </si>
  <si>
    <t>T Guamani - T Quitumbe</t>
  </si>
  <si>
    <t>Se mantiene. Se modifican los intervalos para el modelo</t>
  </si>
  <si>
    <t>Se mantiene</t>
  </si>
  <si>
    <t>Santo Domingo - Cutuglagua - T Quitumbe</t>
  </si>
  <si>
    <t xml:space="preserve">Se elimina ruta convencional se transforma en Alimentadora hacia T  Quitumbe </t>
  </si>
  <si>
    <t>Playwood II - T Guamani</t>
  </si>
  <si>
    <t>Nueva</t>
  </si>
  <si>
    <t>Guamaní</t>
  </si>
  <si>
    <t>San Juan de Turubamba - T Guamani</t>
  </si>
  <si>
    <t>Venecia - T Guamani</t>
  </si>
  <si>
    <t>Transversal</t>
  </si>
  <si>
    <t>Trinidad - Guamani - Santo Tomas 1</t>
  </si>
  <si>
    <t xml:space="preserve">Se transforma en transversal  </t>
  </si>
  <si>
    <t>Caupicho - Peralta</t>
  </si>
  <si>
    <t>Nueva (V-27S)</t>
  </si>
  <si>
    <t>San Isidro - Porvenir - T Guamani</t>
  </si>
  <si>
    <t>Heroes de Paquisha -T Guamani</t>
  </si>
  <si>
    <t>Rocio de Guamani - T Quitumbe</t>
  </si>
  <si>
    <t>Se transforma en Alimentadora hacia Quitumbe</t>
  </si>
  <si>
    <t>Peralta - San Fernando - T Quitumbe</t>
  </si>
  <si>
    <t>Se transforma en Alimentadora hacia Quitumbe (por Av  Mariscal Sucre)</t>
  </si>
  <si>
    <t>Caupicho - Cdla Lozada</t>
  </si>
  <si>
    <t>Se transforma en transversal   Se elimina el Alimentadora Guamani - Cdla Lozada</t>
  </si>
  <si>
    <t>Cornejo - T Quitumbe</t>
  </si>
  <si>
    <t xml:space="preserve">Paquisha - T Quitumbe </t>
  </si>
  <si>
    <t>Se mantiene, con una pequeña extension en el occidente en la ruta</t>
  </si>
  <si>
    <t xml:space="preserve">Santospamba - T Quitumbe </t>
  </si>
  <si>
    <t>La Merced - T Quitumbe</t>
  </si>
  <si>
    <t>Los Condores - T Quitumbe</t>
  </si>
  <si>
    <t xml:space="preserve">Se mantiene con cambios en la ruta para cubrir e la ruta Martha Bucaram -  M- Valverde </t>
  </si>
  <si>
    <t xml:space="preserve">Mirador Alto San Martin - Santospamba 3 </t>
  </si>
  <si>
    <t xml:space="preserve">Nueva  transversal  </t>
  </si>
  <si>
    <t>Pedestales - Turubamba de Monjas - Santa Isabel</t>
  </si>
  <si>
    <t>E  Moran Valverde</t>
  </si>
  <si>
    <t>Pedestales - T Moran Valverde</t>
  </si>
  <si>
    <t>Se transforma en Alimentadora</t>
  </si>
  <si>
    <t>San Martin de Porres - San Blas - Huarcay</t>
  </si>
  <si>
    <t>Longitudinal</t>
  </si>
  <si>
    <t>Barrio Nuevo - CHQ - Seminario Mayor</t>
  </si>
  <si>
    <t xml:space="preserve">Se transforma en Longitudinal corta de Quitus colonial - U  Central  </t>
  </si>
  <si>
    <t xml:space="preserve">Se transforma en longitudinal corta </t>
  </si>
  <si>
    <t>San Martín de Porres - E. Morán Valverde - Santa Barbara</t>
  </si>
  <si>
    <t>Se transforma en  Transversal San Martín de Porres - La Independencia. (V-15S)</t>
  </si>
  <si>
    <t>La Independencia - EM Moran Valverde - Guajalo</t>
  </si>
  <si>
    <t>Se tranforma en ruta tranversal</t>
  </si>
  <si>
    <t>E. Magdalena</t>
  </si>
  <si>
    <t>Diagonal</t>
  </si>
  <si>
    <t>La Independencia - EM La Magdalena</t>
  </si>
  <si>
    <t>Transforma</t>
  </si>
  <si>
    <t>T Quitumbe - Manuelita Saenz</t>
  </si>
  <si>
    <t>San Alfonso - El Conde</t>
  </si>
  <si>
    <t>T Moran Valverde - San Fco de Huarcay</t>
  </si>
  <si>
    <t>Se mantiene y se mejora los intervalo en el modelo</t>
  </si>
  <si>
    <t>Musculos y Rieles - Caupicho - Chillogallo</t>
  </si>
  <si>
    <t>Khon - T Quitumbe</t>
  </si>
  <si>
    <t xml:space="preserve">Se transforma en Alimentadoraa </t>
  </si>
  <si>
    <t>Cdla del Ejercito 2 - T Moran Valverde</t>
  </si>
  <si>
    <t>Cdla del Ejercito - Quitumbe</t>
  </si>
  <si>
    <t>El Troje - La Marin</t>
  </si>
  <si>
    <t>T Guamani - Av 3 - Av Turubamba - Est Moran Valverde - Chillogallo</t>
  </si>
  <si>
    <t>Nueva (H07)</t>
  </si>
  <si>
    <t>Epiclachima - La Marin - La Alameda</t>
  </si>
  <si>
    <t>Se transforma recortando (H05)</t>
  </si>
  <si>
    <t>Aymesa - EM Moran Valverde - San Luis de Chillogallo</t>
  </si>
  <si>
    <t xml:space="preserve">Se transforma en Transversal (V-16S) Verificar recorrido en el lado occidental </t>
  </si>
  <si>
    <t>Hosp del Sur - Escuela Sucre</t>
  </si>
  <si>
    <t>Se transforma en diagonal</t>
  </si>
  <si>
    <t>Santa Clara - Capuli</t>
  </si>
  <si>
    <t>Se transforma en Transversal (V-19S)</t>
  </si>
  <si>
    <t>Buenaventura - Capuli</t>
  </si>
  <si>
    <t>Se transforma en Transversal (V-18S)</t>
  </si>
  <si>
    <t>La Merced - EM La Magdalena</t>
  </si>
  <si>
    <t>Nuevos Horizontes Del Sur - Estacion El Calzado</t>
  </si>
  <si>
    <t>Se transforma en Alimentadoraa de/estacion el Calzado (A-CALZ01)</t>
  </si>
  <si>
    <t>La Esperanza - Capuli</t>
  </si>
  <si>
    <t>Se transforma en Transversal (V-17S)</t>
  </si>
  <si>
    <t>Itchimbia - Toctiuco</t>
  </si>
  <si>
    <t>Se transforma en Transversal (V-01N)</t>
  </si>
  <si>
    <t>El Dorado - La Independencia</t>
  </si>
  <si>
    <t>Nueva (V-02N)</t>
  </si>
  <si>
    <t>Aymesa - EM Moran Valverde - Vista Hermosa de Chillogallo</t>
  </si>
  <si>
    <t>Se Transforma en transversal (V-16S)</t>
  </si>
  <si>
    <t>San Martin De Porres - Lucha De Los Pobres- Crtisto Rey</t>
  </si>
  <si>
    <t>Se Transforma en transversal (V-14S)</t>
  </si>
  <si>
    <t>Cristo Rey - EM Magdalena</t>
  </si>
  <si>
    <t>Argelia Alta - Santa Barbara - Cristo Rey</t>
  </si>
  <si>
    <t>Se Transforma en transversal (V-12S)</t>
  </si>
  <si>
    <t>Se Transforma en transversal (V-11S)</t>
  </si>
  <si>
    <t>San Bartolo - Vencedores de Pichincha</t>
  </si>
  <si>
    <t>Nueva (V-09S)</t>
  </si>
  <si>
    <t>Lucha de Los Pobres A - Delia Maria II</t>
  </si>
  <si>
    <t>Nueva (V-13S)</t>
  </si>
  <si>
    <t>T  Recreo - Oriente Quiteno</t>
  </si>
  <si>
    <t>San Pablo - Miraflores - EM Seminario Mayor</t>
  </si>
  <si>
    <t>Se transforma en transversal</t>
  </si>
  <si>
    <t>Gonzalez Suarez - EM La Carolina - EM La Pradera - La Primavera</t>
  </si>
  <si>
    <t>Balcon del Valle - Nueva Aurora 1</t>
  </si>
  <si>
    <t>Se Transforma en transversal (V-02AS)</t>
  </si>
  <si>
    <t>Balcon del Valle - Nueva Aurora 2</t>
  </si>
  <si>
    <t>Se Transforma en transversal (V-02BS)</t>
  </si>
  <si>
    <t>Vicentina - Floresta - Comuna Alta</t>
  </si>
  <si>
    <t>Comuna - La Colmena</t>
  </si>
  <si>
    <t>Se Transforma en transversal (V-1BS)</t>
  </si>
  <si>
    <t>Eden del Valle - Colmena</t>
  </si>
  <si>
    <t>Vicentina - La Floresta - Rosaspamba</t>
  </si>
  <si>
    <t>Bellavista -  EM La Carolina - San Vicente</t>
  </si>
  <si>
    <t>Nueva (V-09N)</t>
  </si>
  <si>
    <t>Mercado Mayorista - EM. Solanda - Lloa</t>
  </si>
  <si>
    <t>Aida Leon - Reino de Quito</t>
  </si>
  <si>
    <t>Se Transforma en transversal (V-01BS)</t>
  </si>
  <si>
    <t>Aida Leon - Ciudadela Tarqui</t>
  </si>
  <si>
    <t>Se Transforma en transversal (V-10AS)</t>
  </si>
  <si>
    <t>La Dolorosa - EM La Magdalena</t>
  </si>
  <si>
    <t xml:space="preserve">Se transforma en transversal </t>
  </si>
  <si>
    <t>T Recreo - Solanda</t>
  </si>
  <si>
    <t>Chilibulo - EM Magdalena</t>
  </si>
  <si>
    <t>T  Marin Central</t>
  </si>
  <si>
    <t>Parada Alonso de Angulo - Marin Central</t>
  </si>
  <si>
    <t>Opera con buses tipo puerta izquierda</t>
  </si>
  <si>
    <t>La Clemencia - Cdla Santiago</t>
  </si>
  <si>
    <t>Nueva ruta (V-08S)</t>
  </si>
  <si>
    <t>Alegria - La Lorena</t>
  </si>
  <si>
    <t>Nueva ruta (V-07S)</t>
  </si>
  <si>
    <t>T  Recreo</t>
  </si>
  <si>
    <t>T Recreo - Ferroviaria</t>
  </si>
  <si>
    <t xml:space="preserve">Se recorta la ruta alimantadora  </t>
  </si>
  <si>
    <t>T. Ofelia</t>
  </si>
  <si>
    <t>Zabala - T La Ofelia</t>
  </si>
  <si>
    <t>Se mantiene. Se modifa¡ican los intervalos</t>
  </si>
  <si>
    <t>T Ofelia - Carcelen</t>
  </si>
  <si>
    <t>T Ofelia  - Pululahua</t>
  </si>
  <si>
    <t>Se cambia por ruta San Antonio - E. El Labrador</t>
  </si>
  <si>
    <t>T  Ofelia</t>
  </si>
  <si>
    <t>T La Ofelia - Pisuli</t>
  </si>
  <si>
    <t>SE MODIFICA EL TRAZADo MaS DIRECTO  EL TRAMO DEJADo SERa CUBIERTO POR T  Ofelia - Roldos</t>
  </si>
  <si>
    <t>T La Ofelia - Roldos</t>
  </si>
  <si>
    <t>Nueva (A-OFE03)</t>
  </si>
  <si>
    <t>T Ofelia- Planada - San Jose De Velasco</t>
  </si>
  <si>
    <t>T Ofelia - La Pampa</t>
  </si>
  <si>
    <t>T Ofelia - Colinas Del Norte</t>
  </si>
  <si>
    <t>Se mantiene. +V123</t>
  </si>
  <si>
    <t>T Ofelia - Carcelen Bajo</t>
  </si>
  <si>
    <t xml:space="preserve">Se mantiene. </t>
  </si>
  <si>
    <t>T Ofelia - Carapungo</t>
  </si>
  <si>
    <t>T Ofelia - Calderon</t>
  </si>
  <si>
    <t>T Ofelia - Calacali</t>
  </si>
  <si>
    <t>T Ofelia - Cdla. Bicentenario</t>
  </si>
  <si>
    <t>Sse recorta el viaje negativo a Pomasqui.. Se modificcan los intervalos</t>
  </si>
  <si>
    <t>T La Ofelia - Bellavista - Ana Maria</t>
  </si>
  <si>
    <t>Se mantiene con un pequeño cambio en la ruta (A-OFE05)</t>
  </si>
  <si>
    <t>T  Labrador</t>
  </si>
  <si>
    <t>Roldos - Machala - EM Labrador</t>
  </si>
  <si>
    <t xml:space="preserve">Se Transforma en Alimentadoraa recortandola </t>
  </si>
  <si>
    <t>Jarrin - Machala - Shyris - El Arbolito</t>
  </si>
  <si>
    <t>Se modifica en diagonal, recortando hacia el sur y prolongando hacia el norte</t>
  </si>
  <si>
    <t>T Ofelia - Machala - Republica - El Ejido</t>
  </si>
  <si>
    <t>Atucucho - Comite Del Pueblo</t>
  </si>
  <si>
    <t>Se modifica (V-22N)</t>
  </si>
  <si>
    <t>T Ofelia - Mena del Hierro</t>
  </si>
  <si>
    <t>Nazareth - Santa Maria</t>
  </si>
  <si>
    <t>Se Transforma (V-23N)</t>
  </si>
  <si>
    <t>La Tola - CHQ - El Placer</t>
  </si>
  <si>
    <t>Se Transforma en transversal (V-04CH)</t>
  </si>
  <si>
    <t>Area Verde - Rancho Alto</t>
  </si>
  <si>
    <t>Se Transforma (V-24N)</t>
  </si>
  <si>
    <t>Quintana - La Pulida</t>
  </si>
  <si>
    <t>Se Transforma (V-19N)</t>
  </si>
  <si>
    <t>La Tola - Itchimbia - CH - San Juan</t>
  </si>
  <si>
    <t>Se transforma (V-05CH) con modificaciones</t>
  </si>
  <si>
    <t>Libertad - San Francisco - Playon de La Marin</t>
  </si>
  <si>
    <t>Se transforma (V-03CH) con modificaciones
Cambia senti de calle Sucre entre Flores y Guayaqui
Abrir parterre en Sucre 55 m antes de Av. Pichincha.</t>
  </si>
  <si>
    <t>Jardin del Valle -  EM San Francisco Viaducto</t>
  </si>
  <si>
    <t>Se transforma en transversal (A-O2BCH)
Reforma geometrica en San Roque</t>
  </si>
  <si>
    <t>Jardin del Valle - Marin Central</t>
  </si>
  <si>
    <t>Se transforma en transversal (xxxxx)</t>
  </si>
  <si>
    <t>Orquideas - EM El Ejido</t>
  </si>
  <si>
    <t>Se transforma en transversal (A-MARO3)</t>
  </si>
  <si>
    <t>Maria - Valle de Los Chillos</t>
  </si>
  <si>
    <t>Monjas Alto - Escuela Sucre</t>
  </si>
  <si>
    <t>Se transforma en  transversal</t>
  </si>
  <si>
    <t>San Francisco</t>
  </si>
  <si>
    <t>Eden - EM Ejido</t>
  </si>
  <si>
    <t xml:space="preserve">Se transforma en  transversal
</t>
  </si>
  <si>
    <t>T  Quitumbe</t>
  </si>
  <si>
    <t>Carapungo - T Quitumbe</t>
  </si>
  <si>
    <t>Se mantiene  No integrado</t>
  </si>
  <si>
    <t>T Quitumbe - Cumbaya</t>
  </si>
  <si>
    <t>Se mantiene  Se modificaca la flota y se extiende la ruta en Carapungo</t>
  </si>
  <si>
    <t>Carapungo - Cumbaya</t>
  </si>
  <si>
    <t>Se mantiene  (SD-023)  No integrado</t>
  </si>
  <si>
    <t>T Quitumbe - Carcelen</t>
  </si>
  <si>
    <t>Se mantiene  Se modifa¡ica la flota  No integrado</t>
  </si>
  <si>
    <t>T Quitumbe - Marin</t>
  </si>
  <si>
    <t>Se mantiene  Se modifa¡ica la flota</t>
  </si>
  <si>
    <t>Ejido</t>
  </si>
  <si>
    <t>Miraflores - Guapulo</t>
  </si>
  <si>
    <t>Se cambia por dos rutas</t>
  </si>
  <si>
    <t>Recreo</t>
  </si>
  <si>
    <t>La Alcantarilla - Recreo</t>
  </si>
  <si>
    <t>OFELIA</t>
  </si>
  <si>
    <t>T Ofelia - Planada - Rancho Alto</t>
  </si>
  <si>
    <t>Se transforma en Alimentadora A-OFE02)</t>
  </si>
  <si>
    <t>La Tola - Itchimbia - CH - Toctuico Bajo</t>
  </si>
  <si>
    <t>E. El Ejido</t>
  </si>
  <si>
    <t>Cumbaya - Guapulo - EM El Ejido</t>
  </si>
  <si>
    <t>Se transforma en transversal. Se amplía al Parque El Arbolito</t>
  </si>
  <si>
    <t>Forestal - El Recreo</t>
  </si>
  <si>
    <t>San Patricio - Forestal - Madgalena Alta</t>
  </si>
  <si>
    <t>Se amplia cobertura VERIFICAR CALLE ARENILLAS PARA VER POSIBILIDAD DE RUTA INTERMEDIA (V-04S)</t>
  </si>
  <si>
    <t>San Isidro de Puengasi - Cima de la Libertad</t>
  </si>
  <si>
    <t>Se transforma en transversal (V-03S)</t>
  </si>
  <si>
    <t>Marin Central</t>
  </si>
  <si>
    <t>Monserrat - Marin Central</t>
  </si>
  <si>
    <t xml:space="preserve">Se transforma en transversal (A-MAR01) </t>
  </si>
  <si>
    <t>Barrio 6 de diciembre - Est El Ejido</t>
  </si>
  <si>
    <t>Colmena - EM San Francisco</t>
  </si>
  <si>
    <t>Se recorta en el centro y se sustituye por ruta transversal y en el norte se complementa con la ruta transversal V-13N</t>
  </si>
  <si>
    <t>EM  JIPIJAPA</t>
  </si>
  <si>
    <t>Intercambiador Interoceanica - Simon Bolivar - Quito Tenis</t>
  </si>
  <si>
    <t>Nueva (V-13N)</t>
  </si>
  <si>
    <t>E  El Labrador</t>
  </si>
  <si>
    <t>Alimentadora Semiexpres</t>
  </si>
  <si>
    <t>San Antonio - Kartodromo - EM El Labrador</t>
  </si>
  <si>
    <t>Se convierte en Alimentadora Semiexpress
Reemplaza a la Alimentadoraa San Antonio Ofelia</t>
  </si>
  <si>
    <t>T Ofelia - Miraflores - EM Seminario</t>
  </si>
  <si>
    <t>Subtroncal Mariscal Sucre Norte</t>
  </si>
  <si>
    <t>T Ofelia - EM  Magdalena</t>
  </si>
  <si>
    <t>Se transforma en transversal (H-01B)</t>
  </si>
  <si>
    <t>Panecillo - Seminario Mayor</t>
  </si>
  <si>
    <t xml:space="preserve">Se transforma LA (H-02B) haciendo una variante recortada de  la actual </t>
  </si>
  <si>
    <t>Amagasi del Inca - EM Labrador - San Vicente de la Florida</t>
  </si>
  <si>
    <t>Se transforma en transversal en conjunto con Amagasi - Eden - San Pablo (V-18N)</t>
  </si>
  <si>
    <t>T Carcelen -  EM El Labrador</t>
  </si>
  <si>
    <t>Se transforma en Alimentadora del E  El Labrador, modificacion de ruta por la av amazonas</t>
  </si>
  <si>
    <t>EM El Labrador- Velasco</t>
  </si>
  <si>
    <t>Se transforma en Subtroncal Alimentadora SEMIEXPRES</t>
  </si>
  <si>
    <t>Subtroncal Amazonas</t>
  </si>
  <si>
    <t>EM Labrador - EM El Ejido</t>
  </si>
  <si>
    <t>Se transforma en Subtroncal E  El Labrador - El Ejido</t>
  </si>
  <si>
    <t>Puerta del Sol - 23 de Junio</t>
  </si>
  <si>
    <t>Se transforma en transvesal (V-25N)</t>
  </si>
  <si>
    <t>La Josefina - EM Labrador</t>
  </si>
  <si>
    <t>Se transforma en Alimentadora del E  El Labrador</t>
  </si>
  <si>
    <t>El Inca - Cochapamba Norte</t>
  </si>
  <si>
    <t>Se transforma en transvesal (V-15N) recortada en el oriente  El sector Don bosco esta cubieto por otras rutas</t>
  </si>
  <si>
    <t>T  Carcelen</t>
  </si>
  <si>
    <t>T Carcelen - Carcelen Bajo</t>
  </si>
  <si>
    <t>Se transforma en Alimentadoraa  (A-VAR03) y subtroncal Eloy Alfaro</t>
  </si>
  <si>
    <t>Pueblo Blanco - EM El Labrador</t>
  </si>
  <si>
    <t xml:space="preserve">Se transforma en Alimentadoraa de la E  El Labrador </t>
  </si>
  <si>
    <t>Subtroncal Eloy Alfaro</t>
  </si>
  <si>
    <t>T Carcelen - EM Ejido</t>
  </si>
  <si>
    <t>Se transforma en Subtroncal Eloy Alfaro</t>
  </si>
  <si>
    <t>T Carcelen - Real Audiencia - EM El Labrador</t>
  </si>
  <si>
    <t>San Jose del Moran - Esperanza - EM El Labrador</t>
  </si>
  <si>
    <t>Se transforma en Alimentadoraa de la E  El Labrador  Participara en el Corredor - Carapungo</t>
  </si>
  <si>
    <t>San Miguel de Amagasi - EM Labrador - Pinar Bajo</t>
  </si>
  <si>
    <t>Se transforma en transvesal (V-17N) recortada</t>
  </si>
  <si>
    <t>T. Río Coca</t>
  </si>
  <si>
    <t>Llano Chico - EM Jipijapa</t>
  </si>
  <si>
    <t>Se transforma en Diagonal Corrta</t>
  </si>
  <si>
    <t>Buenos Aires - Pinar Alto</t>
  </si>
  <si>
    <t xml:space="preserve">Se transforma en transvesal  con alargue a la V-16N. </t>
  </si>
  <si>
    <t>Rumicucho Alto - San Jose de Pomasqui</t>
  </si>
  <si>
    <t>Revisar si es conveneinte pasar a alimentdor de la Ofelia</t>
  </si>
  <si>
    <t>T Rio Coca - Llano Grande - Landazuri</t>
  </si>
  <si>
    <t>Se mantiene  Se mejora los intervalos</t>
  </si>
  <si>
    <t>EM El Labrador - Llano Grande - Bonanza</t>
  </si>
  <si>
    <t>Se mantiene Se mejora los intervalos cambiar en modelo</t>
  </si>
  <si>
    <t>La Cruz - Zabala - EM Labrador</t>
  </si>
  <si>
    <t>Se mantiene, se transforma en Alimentadora al Labrador</t>
  </si>
  <si>
    <t>Subtroncal 
Shyris</t>
  </si>
  <si>
    <t>Suntroncal Shirys  Comite del Pueblo - Marin</t>
  </si>
  <si>
    <t>Se fusionan las dos rutsa y forman la  SUBTRONCAL COMITe DEL PUEBLO - SHYRIS - MARiN</t>
  </si>
  <si>
    <t>T Carcelen - Carmen Bajo</t>
  </si>
  <si>
    <t>T  Rio Coca</t>
  </si>
  <si>
    <t>T Rio Coca - 6 de Julio</t>
  </si>
  <si>
    <t>Se mantiene  Se mejora los intervalos en el modelo</t>
  </si>
  <si>
    <t>T Rio Coca - Comite del Pueblo - La Bota</t>
  </si>
  <si>
    <t>EM El Labrador - Comite del Pueblo</t>
  </si>
  <si>
    <t>EM Labrador - Babilonia - San Juan de Calderon</t>
  </si>
  <si>
    <t>T Rio Coca  - Carapungo - Luz y Vida</t>
  </si>
  <si>
    <t>Se  fusiiona con la ruta Lruta conv encional Lu y Vida T  Rio Coca  (alargue)</t>
  </si>
  <si>
    <t>EM El Labrador - Carapungo - Ecuador - Bicentenario</t>
  </si>
  <si>
    <t>Se transforma en Alimentadora  Se recorta en E  Labrador</t>
  </si>
  <si>
    <t>Carapungo - Mitad del Mundo - 4 de Abril</t>
  </si>
  <si>
    <t>EM El Labrador - Zabala</t>
  </si>
  <si>
    <t>Se mantiene  Se mejora  los intervalo en la modelo</t>
  </si>
  <si>
    <t>Carapungo - Simon Bolivar - EM Jipijapa</t>
  </si>
  <si>
    <t>San Juan de Cumbaya - Santa Ines</t>
  </si>
  <si>
    <t>Se transforma en ruta Interna</t>
  </si>
  <si>
    <t>T  Rio Coca - Nayon - Monte Aromo</t>
  </si>
  <si>
    <t>Se unifica con ruta T  Rio Coca - Motearomo</t>
  </si>
  <si>
    <t>Monteserrin - Plaza de las Americas</t>
  </si>
  <si>
    <t xml:space="preserve">Se transforma en transversal, variamnte de la V-14BN (utilza el carril de la Ecovia para virar a izquierda a la De Las Palmeras </t>
  </si>
  <si>
    <t>T Carcelen Barrio - EM El Labrador</t>
  </si>
  <si>
    <t>Se mantiene  Se aumenta los intervalos porque hay otrs servicios en el modelo</t>
  </si>
  <si>
    <t>EM El Labrador - Colinas del Valle - San Juan de Calderon</t>
  </si>
  <si>
    <t>Se transforma en Rramal de la ruta Babilonia - E  El Labrador</t>
  </si>
  <si>
    <t>T Carcelen - Calderon - Oyacoto</t>
  </si>
  <si>
    <t>Se mantiene con una pequeña variacion (sin entrar a Calderon). Se modifican la ruta e intervalos</t>
  </si>
  <si>
    <t>EM El Labrador - Calderon - Cabuyal</t>
  </si>
  <si>
    <t>Se extiende al Labrador y se opera como ramal de La Cruz Zabala</t>
  </si>
  <si>
    <t>EM El Labrador - Alborada - Bellavista</t>
  </si>
  <si>
    <t>Se transforma en Ramal de la ruta Zabala - El Labrador</t>
  </si>
  <si>
    <t>Guanguiltagua - Estadio Olímpico - Mañosca </t>
  </si>
  <si>
    <t>Nueva transversal (V-11N)</t>
  </si>
  <si>
    <t>Jardines del Batan - Estadio Olimpico - Granda Centeno</t>
  </si>
  <si>
    <t>Nueva transversal (V-12N)</t>
  </si>
  <si>
    <t>Cocotog - Llano Chico - Terminal Río Coca</t>
  </si>
  <si>
    <t>Cocotog - Simon Bolivar - T Rio Coca</t>
  </si>
  <si>
    <t>Nueva Ruta</t>
  </si>
  <si>
    <t>T  Marin - Valle de Los Chillos</t>
  </si>
  <si>
    <t>Amaguaña - La Salle - Marin</t>
  </si>
  <si>
    <t>Se mantiene con intervalos mas altos poruqe se crea ramal a San Roque</t>
  </si>
  <si>
    <t>T. Marín - Valle de Los Chillos</t>
  </si>
  <si>
    <t xml:space="preserve">Nuevo Ramal </t>
  </si>
  <si>
    <t>Santa Isabel - Conocoto - Marin</t>
  </si>
  <si>
    <t>San Alfonso - Pintag - EM El Ejido</t>
  </si>
  <si>
    <t>Nuevo Ramal no implica incremento de flota sino redistribución de las actuales rutas</t>
  </si>
  <si>
    <t>San Teresa - Pintag - EM San Francisco Viaducto</t>
  </si>
  <si>
    <t>Se modifica en Quito. En lugar de llegar al Girón, termina en San Francisco</t>
  </si>
  <si>
    <t>El Dean Bajo - 6 de Junio - EM Ejido</t>
  </si>
  <si>
    <t>Se modifica en Quito En lugar de llegar al Girón termina en El Ejido</t>
  </si>
  <si>
    <t>La Merced - El Tingo - EM El Ejido</t>
  </si>
  <si>
    <t xml:space="preserve">Se modifica en Quito. En lugar de llegar al Girón, termina en El Ejido. </t>
  </si>
  <si>
    <t>San Miguel - Conocoto - Armenia - EM EL Ejido</t>
  </si>
  <si>
    <t xml:space="preserve">Se modifica en Quito En lugar de llegar al Giron termina en El Ejido </t>
  </si>
  <si>
    <t>El Nacional - La Marin</t>
  </si>
  <si>
    <t>San Juan de Conocoto - Hospital del Infa - EM San Francisco Viaducto</t>
  </si>
  <si>
    <t>Nuevo Ruta</t>
  </si>
  <si>
    <t>Las Palmeras - Alangasi - Marin</t>
  </si>
  <si>
    <t>Se mantiene mejorando los intervalos</t>
  </si>
  <si>
    <t>La Merced - La Marin</t>
  </si>
  <si>
    <t>La Merced - EM San Francisco Viaducto</t>
  </si>
  <si>
    <t>Se transforma en alimentadora</t>
  </si>
  <si>
    <t>T  Guamani</t>
  </si>
  <si>
    <t>Ontaneda Alta - Conocoto - San Gabriel</t>
  </si>
  <si>
    <t>Se prolonga has sector Av  Amazonas (El Tingo)</t>
  </si>
  <si>
    <t>El Quinche - T Rio Coca</t>
  </si>
  <si>
    <t>Se mantiene con intervalos mas altos porque se crea ramal Semiexpreso La Carolina</t>
  </si>
  <si>
    <t>T Carolina - Valle de Cumbaya</t>
  </si>
  <si>
    <t>EL Quinche - EM La Carolina</t>
  </si>
  <si>
    <t xml:space="preserve">Nuevo Ramal 
abrir parterre y semaforizar en Av. Eloy Alfaro </t>
  </si>
  <si>
    <t>T Rio Coca - Yaruqui</t>
  </si>
  <si>
    <t>Pifo - Terminal Rio Coca</t>
  </si>
  <si>
    <t>Yaruqui - EM La Carolina</t>
  </si>
  <si>
    <t>Puembo - Rio Coca</t>
  </si>
  <si>
    <t>Lumbisi - Cumbaya - T Rio Coca</t>
  </si>
  <si>
    <t>Cumbaya - EM La Carolina</t>
  </si>
  <si>
    <t>El Arenal - T Rio Coca</t>
  </si>
  <si>
    <t>El Arenal - Tumbaco - EM La Carolina</t>
  </si>
  <si>
    <t>La Morita - T Rio Coca</t>
  </si>
  <si>
    <t>Collaqui - Tumbaco - T Rio Coca</t>
  </si>
  <si>
    <t>Aeropuerto - EM La Carolina</t>
  </si>
  <si>
    <t>Se modifica el destino de la T. Río coca a EM.La Carolina</t>
  </si>
  <si>
    <t>E  Quitumbe</t>
  </si>
  <si>
    <t>Quitumbe - Aeropuerto</t>
  </si>
  <si>
    <t>T Ofelia - Nono</t>
  </si>
  <si>
    <t>El Quinche - Guayllabamba - Ofelia</t>
  </si>
  <si>
    <t>El Quinche - Guayllabamba - EM Labrador</t>
  </si>
  <si>
    <t>NAIQ - Via Collas - T Carcelen</t>
  </si>
  <si>
    <t>Nueva Aurora - Urb Municipal Turubamba de Monjas</t>
  </si>
  <si>
    <t>Alma Lojana - Marin Central</t>
  </si>
  <si>
    <t>Nueva transversal  Variante de A-MAR03
Se requiere conexion vial para llegar a Triangulo de Piedra</t>
  </si>
  <si>
    <t>Amaguaña - La Vaqueria</t>
  </si>
  <si>
    <t>Amaguaña - San Carlos - Cataguango</t>
  </si>
  <si>
    <t>Belo Horizonte - El Quinche</t>
  </si>
  <si>
    <t>California - San Carlos</t>
  </si>
  <si>
    <t>Nueva transversal  Variante de V-21N</t>
  </si>
  <si>
    <t>Hospital San Francisco - EM El Labrador</t>
  </si>
  <si>
    <t>Nueva Alimentadoraa</t>
  </si>
  <si>
    <t>Centro De Cumbaya - Centro De Tumbaco - El Arenal</t>
  </si>
  <si>
    <t>Chahuarquingo - Hermano Miguel</t>
  </si>
  <si>
    <t>Nuea transversal  Variante de V-05S</t>
  </si>
  <si>
    <t>Chiviqui - Centro de Tumbaco/ Centro de Tumabco - Rumihuayco - Chiviquí</t>
  </si>
  <si>
    <t>El Carmen - Yaruqui</t>
  </si>
  <si>
    <t xml:space="preserve">El Quinche - Cusubamba </t>
  </si>
  <si>
    <t>Guyallbamba - El Quinche</t>
  </si>
  <si>
    <t>Juan De La Cruz - San Atonio De Pasochoa</t>
  </si>
  <si>
    <t>La Floresta - La Comuna</t>
  </si>
  <si>
    <t xml:space="preserve">Nueva Ruta (V-06N) 
Cambiar sentido de calle Foch a norte-sur, entre Av  Colon y Cordero  </t>
  </si>
  <si>
    <t>La Marin - Coliseo Ruminahui - Gonzales Suarez - EM La Carolina</t>
  </si>
  <si>
    <t>Nueva longitudinal H-06 con un alartgue en el norte hasta La Carolina</t>
  </si>
  <si>
    <t>La Pradera - Hospital de la Policia</t>
  </si>
  <si>
    <t>Nueva transversal  Variante V-08N</t>
  </si>
  <si>
    <t>La Victoria - San Carlos - Vencedores del Norte</t>
  </si>
  <si>
    <t>Nuea transversal  Variante de V-20N</t>
  </si>
  <si>
    <t>Los Guabos - La Primavera</t>
  </si>
  <si>
    <t>Ninallacta - Solanda - Av Napo - Seminario Mayor</t>
  </si>
  <si>
    <t>Nueva diagonal</t>
  </si>
  <si>
    <t>Parque Metropolitano - Rumipamba</t>
  </si>
  <si>
    <t>Nueva transversal (V-10N)</t>
  </si>
  <si>
    <t xml:space="preserve">Pomasqui -Carapungo </t>
  </si>
  <si>
    <t>Prados del Condado - T Carcelen</t>
  </si>
  <si>
    <t>Nueva transversal  Variante de V-26N</t>
  </si>
  <si>
    <t>Puembo - EM La Carolina</t>
  </si>
  <si>
    <t>San Juan Alto - Centro De Cumbaya</t>
  </si>
  <si>
    <t xml:space="preserve">Macarena – Conocoto  – Los Álamos </t>
  </si>
  <si>
    <t>Zonal Los Chillos - Alangasí - Tumbaco</t>
  </si>
  <si>
    <t>Hipermarket - Alangasí – La Cocha.</t>
  </si>
  <si>
    <t>Tolóntag - Píntag</t>
  </si>
  <si>
    <t>El Quinche – San Vicente de Cucupuro</t>
  </si>
  <si>
    <t>El Quinche – San Antonio  de Cucupuro</t>
  </si>
  <si>
    <t>El Quinche – Molino Alto</t>
  </si>
  <si>
    <t>San Antonio de Pichincha - Tanlagua</t>
  </si>
  <si>
    <t>San Antonio - 13 de Junio - EM El Labrador</t>
  </si>
  <si>
    <t>Rutas de Transporte Público del DMQ - Situación Actual - 2020</t>
  </si>
  <si>
    <t>Rutas de Transporte Público del DMQ - Situación Propuesta</t>
  </si>
  <si>
    <t>Definiciones para la reestructuración</t>
  </si>
  <si>
    <t>Definción de vigencia de la ruta</t>
  </si>
  <si>
    <t>Corredor</t>
  </si>
  <si>
    <t>Intervalo Lateral</t>
  </si>
  <si>
    <t>Tipo de Bus</t>
  </si>
  <si>
    <t>Kilometros/diarios</t>
  </si>
  <si>
    <t xml:space="preserve">Sur Oriental </t>
  </si>
  <si>
    <t xml:space="preserve">Bus Tipo </t>
  </si>
  <si>
    <t>Se transforman</t>
  </si>
  <si>
    <t>Se eliminan</t>
  </si>
  <si>
    <t>Translatinos (2) Transplaneta (2)</t>
  </si>
  <si>
    <t>Se mantienen</t>
  </si>
  <si>
    <t>Primera Fase A</t>
  </si>
  <si>
    <t>Ver la posibilidad de que se conecte con Quitumbe</t>
  </si>
  <si>
    <t>7 de Mayo</t>
  </si>
  <si>
    <t>Juan Pablo II (5) y 7 de Mayo (3)</t>
  </si>
  <si>
    <t>San Blas - Union Popular - EM Moran Valverde</t>
  </si>
  <si>
    <t>Primera Fase B</t>
  </si>
  <si>
    <t>Trolebus - Manuelita</t>
  </si>
  <si>
    <t>Se transforma en transversal  con integracion en C  Suroriental 
Completar Av  Quitumbe enntre Condor ñan y 1,4 km al sur</t>
  </si>
  <si>
    <t>Moran Valverde - Lucha de Los Pobres</t>
  </si>
  <si>
    <t>Translatinos (5) Transplaneta (5)</t>
  </si>
  <si>
    <t>Trolebus - Carcelen</t>
  </si>
  <si>
    <t>T. Ofelia - San Antonio (13 de Junio 11, kartodromo 10  y tanlagua 1)</t>
  </si>
  <si>
    <t>Transzeta (1)/Vepiex (4)/Translatinos (1)/Transplaneta (3)</t>
  </si>
  <si>
    <t>Conetra 6  / Alborada CCN 9</t>
  </si>
  <si>
    <t>Tola - San Roque</t>
  </si>
  <si>
    <t>MSucre(6), 6 Dic(6). Y URBAQ(8). COSIBO</t>
  </si>
  <si>
    <t>Minibus</t>
  </si>
  <si>
    <t>Condor Mirador</t>
  </si>
  <si>
    <t>Transzeta (2)/Vepiex (2)/Translatinos (1)/Transplaneta (1)</t>
  </si>
  <si>
    <t>Ecovia</t>
  </si>
  <si>
    <t>Nacional (1) ; Quiteño Libre (4); Reino de Quito (4) y Transporsel (1)</t>
  </si>
  <si>
    <t>Nacional (1) ; Quiteño Libre (3); Reino de Quito (2) y Transporsel (1)</t>
  </si>
  <si>
    <t>Transzeta (1)/Vepiex (6)/Translatinos (1)/Transplaneta (3)</t>
  </si>
  <si>
    <t>Nacional (1) ; Quiteño Libre (4); Reino de Quito (3) y Transporsel (1)</t>
  </si>
  <si>
    <t>Nacional (1) ; Quiteño Libre (1); Reino de Quito (1) y Transporsel (1)</t>
  </si>
  <si>
    <t>Nacional (1) ; Quiteño Libre (6); Reino de Quito (1) y Transporsel (1)</t>
  </si>
  <si>
    <t>T  Rio Coca - Agua Clara</t>
  </si>
  <si>
    <t>T  CARCELeN - COLINAS DEL VALLE (SAN JOSe DE MORaN)</t>
  </si>
  <si>
    <t>Transzeta (1)/Vepiex (3)/Translatinos (1)/Transplaneta (1</t>
  </si>
  <si>
    <t>Yaruquí</t>
  </si>
  <si>
    <t>OPERNORTE  (Transporsel (1), Calderón (1), Flota Pichincha (1), Kinara1, Llano Grande (1), San Juan 1, Semgyllfor (1), Guadalajara(1))</t>
  </si>
  <si>
    <t>TUMBACO 1 - SOTRANOR 1</t>
  </si>
  <si>
    <t>Nuevas</t>
  </si>
  <si>
    <t>Secuatrans (1), Carderon (15),Llano Grande (3), San Juan de Calderon (18), Semgyllfor (8)</t>
  </si>
  <si>
    <t xml:space="preserve">Quitumbe - Seminario </t>
  </si>
  <si>
    <t>Juan Pablo II (3), Latina (16), San Francisco (7), Secuatrans (7)</t>
  </si>
  <si>
    <t>SurOccidental</t>
  </si>
  <si>
    <t>Se trasnforma</t>
  </si>
  <si>
    <t>Se convierte en Alimentadora Semiexpress
Reemplaza a la Alimentadoraa San Antonio Ofelia, Se debe cambiar de sentido la av. 13 de junio a doble vía entre la calle santa ana y la calle al conjunto Laguna Azul</t>
  </si>
  <si>
    <t>Guamaní -  EM Moran Valverde</t>
  </si>
  <si>
    <t>T Guamani - San Juan de Turubamba - Simon Bolivar - E M Moran Valverde</t>
  </si>
  <si>
    <t>Se trnasforma en Alimentadora hacia E M Moran Valverde</t>
  </si>
  <si>
    <t>Grupo Asignacion</t>
  </si>
  <si>
    <t>Fase</t>
  </si>
  <si>
    <t>Tipo</t>
  </si>
  <si>
    <t xml:space="preserve">Intervalo Lateral </t>
  </si>
  <si>
    <t>Flota</t>
  </si>
  <si>
    <t xml:space="preserve">Km /dia </t>
  </si>
  <si>
    <t>Primera Fase 1 A</t>
  </si>
  <si>
    <t>T. El Recreo</t>
  </si>
  <si>
    <t>C1</t>
  </si>
  <si>
    <t>T. Recreo - T. El Labrador</t>
  </si>
  <si>
    <t>Corredor Central</t>
  </si>
  <si>
    <t>EPMTPQ</t>
  </si>
  <si>
    <t>E. Morán Valverde</t>
  </si>
  <si>
    <t>C2</t>
  </si>
  <si>
    <t>E. Morán Valverde - T. Labrador</t>
  </si>
  <si>
    <t>T. Quitumbe</t>
  </si>
  <si>
    <t>C4</t>
  </si>
  <si>
    <t>T. Quitumbe - Colón</t>
  </si>
  <si>
    <t>T. Carcelén</t>
  </si>
  <si>
    <t>C5</t>
  </si>
  <si>
    <t>El Ejido - T. Carcelén</t>
  </si>
  <si>
    <t>C6</t>
  </si>
  <si>
    <t>T. Quitumbe - T. Recreo</t>
  </si>
  <si>
    <t>NOCTURNO</t>
  </si>
  <si>
    <t>T. Quitumbe - T. El Labrador</t>
  </si>
  <si>
    <t>EXPRESO ESCOLAR</t>
  </si>
  <si>
    <t>Expreso T. Recreo - Colón</t>
  </si>
  <si>
    <t>T. Guamaní</t>
  </si>
  <si>
    <t>E1</t>
  </si>
  <si>
    <t>T. Guamaní - Universidades</t>
  </si>
  <si>
    <t>Corredor Oriental</t>
  </si>
  <si>
    <t>E1 M</t>
  </si>
  <si>
    <t>T. Guamaní - Playón de la Marín</t>
  </si>
  <si>
    <t>E2</t>
  </si>
  <si>
    <t>T. Quitumbe - T. Río Coca</t>
  </si>
  <si>
    <t>E3</t>
  </si>
  <si>
    <t>E. La Marín - T. Río Coca</t>
  </si>
  <si>
    <t>E4</t>
  </si>
  <si>
    <t>T. Quitumbe - La Marín</t>
  </si>
  <si>
    <t>Primera Fase 1 B</t>
  </si>
  <si>
    <t>TR-01</t>
  </si>
  <si>
    <t>Corredor Suroccidental</t>
  </si>
  <si>
    <t>T. Ofelia - Seminario Mayor</t>
  </si>
  <si>
    <t>Corredor Central Norte</t>
  </si>
  <si>
    <t>T. Ofelia - Marín</t>
  </si>
  <si>
    <t>E8</t>
  </si>
  <si>
    <t>Guamaní- Ejido</t>
  </si>
  <si>
    <t>Río Coca</t>
  </si>
  <si>
    <t>Interterminales</t>
  </si>
  <si>
    <t>Rio Coca- El Labrador</t>
  </si>
  <si>
    <t>km/día</t>
  </si>
  <si>
    <t>Troncal</t>
  </si>
  <si>
    <t>Se recorta ruta.</t>
  </si>
  <si>
    <t>Se mantiene  Se compensa con Troncal E. Morán Valverde - Universidades</t>
  </si>
  <si>
    <t>Se elimina. Se compensa con otros servicios y Metro</t>
  </si>
  <si>
    <t>Se mantiene horario</t>
  </si>
  <si>
    <t>T Guamani - Recreo</t>
  </si>
  <si>
    <t>Nuevo circuito</t>
  </si>
  <si>
    <t>T Recreo - T Rio Coca</t>
  </si>
  <si>
    <t>Marin - T Rio Coca</t>
  </si>
  <si>
    <t>E La Marin - T Rio Coca</t>
  </si>
  <si>
    <t>Labrador - T Rio Coca</t>
  </si>
  <si>
    <t>T. LABRADOR  - T. RÍO COCA</t>
  </si>
  <si>
    <t>T. Quitumbe - Seminario Mayor</t>
  </si>
  <si>
    <t>Suroccidental</t>
  </si>
  <si>
    <t>T Quitumbe  - Magdalena</t>
  </si>
  <si>
    <t>T. Quitumbe- T. Magdalena</t>
  </si>
  <si>
    <t xml:space="preserve">Troncal </t>
  </si>
  <si>
    <t>Se mantiene, recortandose en la calle Santa Prisca en lugar de llegar a La Marín</t>
  </si>
  <si>
    <t>T. Ofelia - Santa Prisca</t>
  </si>
  <si>
    <t xml:space="preserve">T. Ofelia - Labrador </t>
  </si>
  <si>
    <t>T. Ofelia - T. Labrador</t>
  </si>
  <si>
    <t>E Moran Valverde - P Universidades</t>
  </si>
  <si>
    <t>Construir paradas y troncal</t>
  </si>
  <si>
    <t>Se mantien la ruta, pero la operación con articulados. Se requiere modificar las paradas en San Roque para operar los articulados.</t>
  </si>
  <si>
    <t>Troncales de Transporte Público del DMQ - Situación Actual</t>
  </si>
  <si>
    <t>Troncales de Trasnporte Público del DMQ - Situación Propuesta</t>
  </si>
  <si>
    <t>Oriente Quiteno - Reino de Quito</t>
  </si>
  <si>
    <t>Intracantonal Combinada</t>
  </si>
  <si>
    <t>El Nacional - Guangopolo - La Armenia - EM. San Francisco</t>
  </si>
  <si>
    <t>Amaguaña - Adm Zonal - Conocoto - Puengasí - E. Magdalena</t>
  </si>
  <si>
    <t>Cuandina - Amaguaña - Cataguango - Terminal Guamani</t>
  </si>
  <si>
    <t>Tolontag – Colibrí – Marin</t>
  </si>
  <si>
    <t>Condición respecto de situación original</t>
  </si>
  <si>
    <t xml:space="preserve">Intracantonal Combinada </t>
  </si>
  <si>
    <t xml:space="preserve">Flota </t>
  </si>
  <si>
    <t>Fase de
Integración</t>
  </si>
  <si>
    <t>Fase de Integración</t>
  </si>
  <si>
    <t>Grupo de Asignación</t>
  </si>
  <si>
    <t>Grupo de Asignacion</t>
  </si>
  <si>
    <t>T. El Recreo - P Colon</t>
  </si>
  <si>
    <t>T. El Labrador - P El Ejido</t>
  </si>
  <si>
    <t>T. Carcelen- P  Cuero y Caicedo</t>
  </si>
  <si>
    <t>T. El Recreo - P Colon (Expreso)</t>
  </si>
  <si>
    <t>T. Guamani - Universidades</t>
  </si>
  <si>
    <t xml:space="preserve">T. Guamani - Recreo </t>
  </si>
  <si>
    <t>T. Carcelen - T El Labrador</t>
  </si>
  <si>
    <t>T. Quitumbe - T Recreo</t>
  </si>
  <si>
    <t>T. Quitumbe - E  La Marin</t>
  </si>
  <si>
    <t>T. El Recreo - T Rio Coca</t>
  </si>
  <si>
    <t>Calderon (8), Catar (17), Conetra (21), Paquisha (8), San Carlos (8) Transhemisfericos (8) Flota Pichincha (3)</t>
  </si>
  <si>
    <t>Rutas  varias en proceso de aprobación</t>
  </si>
  <si>
    <t xml:space="preserve">Fase de integración </t>
  </si>
  <si>
    <t>Varias</t>
  </si>
  <si>
    <t>CCN</t>
  </si>
  <si>
    <t>3*</t>
  </si>
  <si>
    <t>T. Quitumbe**</t>
  </si>
  <si>
    <t>T. Quitumbe - Seminario**</t>
  </si>
  <si>
    <t>(** ) Esta flota que es de bues convencionales, está considerada en el cuadro de Rutas  Actuales</t>
  </si>
  <si>
    <t>(*) Esta flota se ocupa de la misma que opera en los otros circuitos de la EP^MTPQ.</t>
  </si>
  <si>
    <t>T Quitumbe - E. El Labrador</t>
  </si>
  <si>
    <t>T. Quitumbe - E. El Labrador (Nocturno)</t>
  </si>
  <si>
    <t>T.  Guamani</t>
  </si>
  <si>
    <t>T. Quitumbe - T.El  Recreo</t>
  </si>
  <si>
    <t>T. Carcelen</t>
  </si>
  <si>
    <t>T. Carcelen - T. Labrador</t>
  </si>
  <si>
    <t>E. Labrador -  El Ejido</t>
  </si>
  <si>
    <t>E. Moran Valverde</t>
  </si>
  <si>
    <t>6*</t>
  </si>
  <si>
    <t>La Pampa Ecuatoriana - Camal Metropolitano - EM. Moran Valverde</t>
  </si>
  <si>
    <t>EM  Moran Valverde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</si>
</sst>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Spranq eco sans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Spranq eco sans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Spranq eco sans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17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3" fontId="0" fillId="0" borderId="1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9"/>
  <sheetViews>
    <sheetView zoomScaleNormal="100" workbookViewId="0">
      <selection activeCell="G22" sqref="G22"/>
    </sheetView>
  </sheetViews>
  <sheetFormatPr baseColWidth="10" defaultRowHeight="15"/>
  <cols>
    <col min="1" max="1" width="9.7109375" customWidth="1"/>
    <col min="2" max="3" width="14.85546875" customWidth="1"/>
    <col min="4" max="4" width="44.140625" bestFit="1" customWidth="1"/>
    <col min="5" max="5" width="17.28515625" style="84" bestFit="1" customWidth="1"/>
    <col min="6" max="6" width="37.7109375" customWidth="1"/>
    <col min="7" max="8" width="14.85546875" customWidth="1"/>
    <col min="9" max="14" width="14.7109375" customWidth="1"/>
    <col min="15" max="17" width="19.7109375" customWidth="1"/>
  </cols>
  <sheetData>
    <row r="1" spans="1:17" ht="48.95" customHeight="1">
      <c r="A1" s="100" t="s">
        <v>856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00" t="s">
        <v>858</v>
      </c>
      <c r="P1" s="101"/>
      <c r="Q1" s="102"/>
    </row>
    <row r="2" spans="1:17" ht="56.25">
      <c r="A2" s="47" t="s">
        <v>0</v>
      </c>
      <c r="B2" s="47" t="s">
        <v>1</v>
      </c>
      <c r="C2" s="47" t="s">
        <v>860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861</v>
      </c>
      <c r="J2" s="47" t="s">
        <v>7</v>
      </c>
      <c r="K2" s="47" t="s">
        <v>8</v>
      </c>
      <c r="L2" s="47" t="s">
        <v>997</v>
      </c>
      <c r="M2" s="47" t="s">
        <v>9</v>
      </c>
      <c r="N2" s="47" t="s">
        <v>862</v>
      </c>
      <c r="O2" s="47" t="s">
        <v>859</v>
      </c>
      <c r="P2" s="47" t="s">
        <v>912</v>
      </c>
      <c r="Q2" s="47" t="s">
        <v>1014</v>
      </c>
    </row>
    <row r="3" spans="1:17">
      <c r="A3" s="8">
        <v>1</v>
      </c>
      <c r="B3" s="8"/>
      <c r="C3" s="8" t="s">
        <v>864</v>
      </c>
      <c r="D3" s="13" t="s">
        <v>11</v>
      </c>
      <c r="E3" s="8" t="s">
        <v>12</v>
      </c>
      <c r="F3" s="11" t="s">
        <v>13</v>
      </c>
      <c r="G3" s="8">
        <v>6</v>
      </c>
      <c r="H3" s="17">
        <v>8</v>
      </c>
      <c r="I3" s="15">
        <v>12</v>
      </c>
      <c r="J3" s="15">
        <v>4.4701649999999997</v>
      </c>
      <c r="K3" s="15">
        <v>4.4771989999999997</v>
      </c>
      <c r="L3" s="8">
        <v>5</v>
      </c>
      <c r="M3" s="15">
        <v>1252.63096</v>
      </c>
      <c r="N3" s="15" t="s">
        <v>865</v>
      </c>
      <c r="O3" s="15" t="s">
        <v>907</v>
      </c>
      <c r="P3" s="8" t="s">
        <v>14</v>
      </c>
      <c r="Q3" s="8" t="s">
        <v>10</v>
      </c>
    </row>
    <row r="4" spans="1:17">
      <c r="A4" s="3">
        <v>2</v>
      </c>
      <c r="B4" s="3"/>
      <c r="C4" s="3"/>
      <c r="D4" s="9" t="s">
        <v>15</v>
      </c>
      <c r="E4" s="3" t="s">
        <v>16</v>
      </c>
      <c r="F4" s="1" t="s">
        <v>17</v>
      </c>
      <c r="G4" s="3">
        <v>12</v>
      </c>
      <c r="H4" s="3">
        <v>15</v>
      </c>
      <c r="I4" s="3"/>
      <c r="J4" s="4">
        <v>25.546099999999999</v>
      </c>
      <c r="K4" s="4">
        <v>24.392499999999998</v>
      </c>
      <c r="L4" s="3">
        <v>10</v>
      </c>
      <c r="M4" s="4">
        <v>3295.9475999999995</v>
      </c>
      <c r="N4" s="4" t="s">
        <v>865</v>
      </c>
      <c r="O4" s="4" t="s">
        <v>867</v>
      </c>
      <c r="P4" s="3" t="s">
        <v>14</v>
      </c>
      <c r="Q4" s="3" t="s">
        <v>10</v>
      </c>
    </row>
    <row r="5" spans="1:17">
      <c r="A5" s="8">
        <v>3</v>
      </c>
      <c r="B5" s="8"/>
      <c r="C5" s="8" t="s">
        <v>864</v>
      </c>
      <c r="D5" s="13" t="s">
        <v>18</v>
      </c>
      <c r="E5" s="8" t="s">
        <v>12</v>
      </c>
      <c r="F5" s="11" t="s">
        <v>868</v>
      </c>
      <c r="G5" s="8">
        <v>12</v>
      </c>
      <c r="H5" s="8">
        <v>12</v>
      </c>
      <c r="I5" s="15">
        <v>16</v>
      </c>
      <c r="J5" s="15">
        <v>6.43</v>
      </c>
      <c r="K5" s="15">
        <v>6.93</v>
      </c>
      <c r="L5" s="8">
        <v>4</v>
      </c>
      <c r="M5" s="15">
        <v>1135.5999999999999</v>
      </c>
      <c r="N5" s="15" t="s">
        <v>865</v>
      </c>
      <c r="O5" s="15" t="s">
        <v>869</v>
      </c>
      <c r="P5" s="8" t="s">
        <v>14</v>
      </c>
      <c r="Q5" s="8" t="s">
        <v>10</v>
      </c>
    </row>
    <row r="6" spans="1:17">
      <c r="A6" s="8">
        <v>4</v>
      </c>
      <c r="B6" s="8">
        <v>4</v>
      </c>
      <c r="C6" s="8" t="s">
        <v>864</v>
      </c>
      <c r="D6" s="13" t="s">
        <v>19</v>
      </c>
      <c r="E6" s="8" t="s">
        <v>12</v>
      </c>
      <c r="F6" s="11" t="s">
        <v>20</v>
      </c>
      <c r="G6" s="8">
        <v>8</v>
      </c>
      <c r="H6" s="17">
        <v>12</v>
      </c>
      <c r="I6" s="15">
        <v>16</v>
      </c>
      <c r="J6" s="15">
        <v>5.5782170000000004</v>
      </c>
      <c r="K6" s="15">
        <v>5.5453789999999996</v>
      </c>
      <c r="L6" s="8">
        <v>6</v>
      </c>
      <c r="M6" s="15">
        <v>1112.3596</v>
      </c>
      <c r="N6" s="15" t="s">
        <v>865</v>
      </c>
      <c r="O6" s="15" t="s">
        <v>869</v>
      </c>
      <c r="P6" s="8" t="s">
        <v>14</v>
      </c>
      <c r="Q6" s="8" t="s">
        <v>870</v>
      </c>
    </row>
    <row r="7" spans="1:17" ht="30">
      <c r="A7" s="8">
        <v>5</v>
      </c>
      <c r="B7" s="8"/>
      <c r="C7" s="8"/>
      <c r="D7" s="10" t="s">
        <v>21</v>
      </c>
      <c r="E7" s="8" t="s">
        <v>16</v>
      </c>
      <c r="F7" s="11" t="s">
        <v>20</v>
      </c>
      <c r="G7" s="8">
        <v>10</v>
      </c>
      <c r="H7" s="8">
        <v>12</v>
      </c>
      <c r="I7" s="8"/>
      <c r="J7" s="15">
        <v>20.947900000000001</v>
      </c>
      <c r="K7" s="15">
        <v>20.9</v>
      </c>
      <c r="L7" s="8">
        <v>11</v>
      </c>
      <c r="M7" s="4">
        <v>3389.6798999999996</v>
      </c>
      <c r="N7" s="4" t="s">
        <v>865</v>
      </c>
      <c r="O7" s="4" t="s">
        <v>867</v>
      </c>
      <c r="P7" s="3" t="s">
        <v>14</v>
      </c>
      <c r="Q7" s="8" t="s">
        <v>10</v>
      </c>
    </row>
    <row r="8" spans="1:17">
      <c r="A8" s="8">
        <v>6</v>
      </c>
      <c r="B8" s="8"/>
      <c r="C8" s="8"/>
      <c r="D8" s="10" t="s">
        <v>22</v>
      </c>
      <c r="E8" s="8" t="s">
        <v>16</v>
      </c>
      <c r="F8" s="11" t="s">
        <v>20</v>
      </c>
      <c r="G8" s="8">
        <v>8</v>
      </c>
      <c r="H8" s="8">
        <v>10</v>
      </c>
      <c r="I8" s="8"/>
      <c r="J8" s="15">
        <v>19.8</v>
      </c>
      <c r="K8" s="15">
        <v>20.71</v>
      </c>
      <c r="L8" s="8">
        <v>12</v>
      </c>
      <c r="M8" s="15">
        <v>4010.4900000000007</v>
      </c>
      <c r="N8" s="15" t="s">
        <v>865</v>
      </c>
      <c r="O8" s="15" t="s">
        <v>907</v>
      </c>
      <c r="P8" s="8" t="s">
        <v>14</v>
      </c>
      <c r="Q8" s="8" t="s">
        <v>10</v>
      </c>
    </row>
    <row r="9" spans="1:17">
      <c r="A9" s="11">
        <v>7</v>
      </c>
      <c r="B9" s="8"/>
      <c r="C9" s="8" t="s">
        <v>864</v>
      </c>
      <c r="D9" s="13" t="s">
        <v>23</v>
      </c>
      <c r="E9" s="8" t="s">
        <v>12</v>
      </c>
      <c r="F9" s="11" t="s">
        <v>20</v>
      </c>
      <c r="G9" s="8">
        <v>7</v>
      </c>
      <c r="H9" s="17">
        <v>9</v>
      </c>
      <c r="I9" s="15">
        <v>13</v>
      </c>
      <c r="J9" s="15">
        <v>3.734877</v>
      </c>
      <c r="K9" s="15">
        <v>3.779782</v>
      </c>
      <c r="L9" s="17">
        <v>6</v>
      </c>
      <c r="M9" s="15">
        <v>925.98215663003657</v>
      </c>
      <c r="N9" s="15" t="s">
        <v>865</v>
      </c>
      <c r="O9" s="15" t="s">
        <v>869</v>
      </c>
      <c r="P9" s="8" t="s">
        <v>14</v>
      </c>
      <c r="Q9" s="8" t="s">
        <v>870</v>
      </c>
    </row>
    <row r="10" spans="1:17" ht="30">
      <c r="A10" s="8">
        <v>8</v>
      </c>
      <c r="B10" s="8">
        <v>78</v>
      </c>
      <c r="C10" s="8"/>
      <c r="D10" s="10" t="s">
        <v>24</v>
      </c>
      <c r="E10" s="8" t="s">
        <v>16</v>
      </c>
      <c r="F10" s="11" t="s">
        <v>20</v>
      </c>
      <c r="G10" s="8">
        <v>10</v>
      </c>
      <c r="H10" s="8">
        <v>12</v>
      </c>
      <c r="I10" s="8"/>
      <c r="J10" s="15">
        <v>24.955500000000001</v>
      </c>
      <c r="K10" s="15">
        <v>19.109500000000001</v>
      </c>
      <c r="L10" s="8">
        <v>6</v>
      </c>
      <c r="M10" s="4">
        <v>3569.2649999999999</v>
      </c>
      <c r="N10" s="4" t="s">
        <v>865</v>
      </c>
      <c r="O10" s="4" t="s">
        <v>867</v>
      </c>
      <c r="P10" s="3" t="s">
        <v>14</v>
      </c>
      <c r="Q10" s="8" t="s">
        <v>10</v>
      </c>
    </row>
    <row r="11" spans="1:17">
      <c r="A11" s="8">
        <v>9</v>
      </c>
      <c r="B11" s="8"/>
      <c r="C11" s="8" t="s">
        <v>864</v>
      </c>
      <c r="D11" s="13" t="s">
        <v>25</v>
      </c>
      <c r="E11" s="11" t="s">
        <v>12</v>
      </c>
      <c r="F11" s="8" t="s">
        <v>20</v>
      </c>
      <c r="G11" s="17">
        <v>6</v>
      </c>
      <c r="H11" s="18">
        <v>6</v>
      </c>
      <c r="I11" s="15">
        <v>10</v>
      </c>
      <c r="J11" s="15">
        <v>2.1711490000000002</v>
      </c>
      <c r="K11" s="82">
        <v>2.1809280000000002</v>
      </c>
      <c r="L11" s="19">
        <v>4</v>
      </c>
      <c r="M11" s="15">
        <v>713.74062800000002</v>
      </c>
      <c r="N11" s="15" t="s">
        <v>865</v>
      </c>
      <c r="O11" s="15" t="s">
        <v>869</v>
      </c>
      <c r="P11" s="8" t="s">
        <v>14</v>
      </c>
      <c r="Q11" s="20"/>
    </row>
    <row r="12" spans="1:17">
      <c r="A12" s="8">
        <v>10</v>
      </c>
      <c r="B12" s="8"/>
      <c r="C12" s="8"/>
      <c r="D12" s="10" t="s">
        <v>26</v>
      </c>
      <c r="E12" s="8" t="s">
        <v>16</v>
      </c>
      <c r="F12" s="11" t="s">
        <v>20</v>
      </c>
      <c r="G12" s="8">
        <v>10</v>
      </c>
      <c r="H12" s="8">
        <v>12</v>
      </c>
      <c r="I12" s="8"/>
      <c r="J12" s="15">
        <v>17.4421</v>
      </c>
      <c r="K12" s="15">
        <v>17.624300000000002</v>
      </c>
      <c r="L12" s="8">
        <v>9</v>
      </c>
      <c r="M12" s="4">
        <v>2840.3784000000001</v>
      </c>
      <c r="N12" s="4" t="s">
        <v>865</v>
      </c>
      <c r="O12" s="4" t="s">
        <v>867</v>
      </c>
      <c r="P12" s="3" t="s">
        <v>14</v>
      </c>
      <c r="Q12" s="8" t="s">
        <v>10</v>
      </c>
    </row>
    <row r="13" spans="1:17">
      <c r="A13" s="8">
        <v>11</v>
      </c>
      <c r="B13" s="8"/>
      <c r="C13" s="8" t="s">
        <v>864</v>
      </c>
      <c r="D13" s="13" t="s">
        <v>27</v>
      </c>
      <c r="E13" s="8" t="s">
        <v>12</v>
      </c>
      <c r="F13" s="11" t="s">
        <v>20</v>
      </c>
      <c r="G13" s="8">
        <v>8</v>
      </c>
      <c r="H13" s="8">
        <v>10</v>
      </c>
      <c r="I13" s="15">
        <v>14</v>
      </c>
      <c r="J13" s="15">
        <v>2.9919129999999998</v>
      </c>
      <c r="K13" s="15">
        <v>3.0888819999999999</v>
      </c>
      <c r="L13" s="8">
        <v>3</v>
      </c>
      <c r="M13" s="15">
        <v>669.75613499999997</v>
      </c>
      <c r="N13" s="15" t="s">
        <v>865</v>
      </c>
      <c r="O13" s="15" t="s">
        <v>907</v>
      </c>
      <c r="P13" s="8" t="s">
        <v>14</v>
      </c>
      <c r="Q13" s="8" t="s">
        <v>10</v>
      </c>
    </row>
    <row r="14" spans="1:17" ht="30">
      <c r="A14" s="8">
        <v>12</v>
      </c>
      <c r="B14" s="8" t="s">
        <v>28</v>
      </c>
      <c r="C14" s="8"/>
      <c r="D14" s="10" t="s">
        <v>29</v>
      </c>
      <c r="E14" s="8" t="s">
        <v>16</v>
      </c>
      <c r="F14" s="11" t="s">
        <v>20</v>
      </c>
      <c r="G14" s="8">
        <v>10</v>
      </c>
      <c r="H14" s="8">
        <v>12</v>
      </c>
      <c r="I14" s="8"/>
      <c r="J14" s="15">
        <v>17.981200000000001</v>
      </c>
      <c r="K14" s="15">
        <v>17.7775</v>
      </c>
      <c r="L14" s="8">
        <v>9</v>
      </c>
      <c r="M14" s="4">
        <v>2896.4547000000002</v>
      </c>
      <c r="N14" s="4" t="s">
        <v>865</v>
      </c>
      <c r="O14" s="4" t="s">
        <v>867</v>
      </c>
      <c r="P14" s="3" t="s">
        <v>14</v>
      </c>
      <c r="Q14" s="8" t="s">
        <v>10</v>
      </c>
    </row>
    <row r="15" spans="1:17">
      <c r="A15" s="8">
        <v>13</v>
      </c>
      <c r="B15" s="8">
        <v>126</v>
      </c>
      <c r="C15" s="8"/>
      <c r="D15" s="10" t="s">
        <v>30</v>
      </c>
      <c r="E15" s="8" t="s">
        <v>16</v>
      </c>
      <c r="F15" s="11" t="s">
        <v>31</v>
      </c>
      <c r="G15" s="8">
        <v>8</v>
      </c>
      <c r="H15" s="8">
        <v>10</v>
      </c>
      <c r="I15" s="8"/>
      <c r="J15" s="15">
        <v>19.420000000000002</v>
      </c>
      <c r="K15" s="15">
        <v>17.62</v>
      </c>
      <c r="L15" s="8">
        <v>12</v>
      </c>
      <c r="M15" s="4">
        <v>3666.9600000000005</v>
      </c>
      <c r="N15" s="4" t="s">
        <v>865</v>
      </c>
      <c r="O15" s="4" t="s">
        <v>867</v>
      </c>
      <c r="P15" s="3" t="s">
        <v>14</v>
      </c>
      <c r="Q15" s="8" t="s">
        <v>10</v>
      </c>
    </row>
    <row r="16" spans="1:17">
      <c r="A16" s="8">
        <v>14</v>
      </c>
      <c r="B16" s="8"/>
      <c r="C16" s="8" t="s">
        <v>864</v>
      </c>
      <c r="D16" s="13" t="s">
        <v>32</v>
      </c>
      <c r="E16" s="8" t="s">
        <v>12</v>
      </c>
      <c r="F16" s="11" t="s">
        <v>20</v>
      </c>
      <c r="G16" s="8">
        <v>5</v>
      </c>
      <c r="H16" s="8">
        <v>7</v>
      </c>
      <c r="I16" s="4">
        <v>11</v>
      </c>
      <c r="J16" s="15">
        <v>5.5438780000000003</v>
      </c>
      <c r="K16" s="15">
        <v>5.5402269999999998</v>
      </c>
      <c r="L16" s="8">
        <v>7</v>
      </c>
      <c r="M16" s="4">
        <v>1799.9434924675325</v>
      </c>
      <c r="N16" s="4" t="s">
        <v>865</v>
      </c>
      <c r="O16" s="4" t="s">
        <v>867</v>
      </c>
      <c r="P16" s="3" t="s">
        <v>14</v>
      </c>
      <c r="Q16" s="8" t="s">
        <v>10</v>
      </c>
    </row>
    <row r="17" spans="1:17">
      <c r="A17" s="8">
        <v>15</v>
      </c>
      <c r="B17" s="8"/>
      <c r="C17" s="8"/>
      <c r="D17" s="10" t="s">
        <v>33</v>
      </c>
      <c r="E17" s="8" t="s">
        <v>16</v>
      </c>
      <c r="F17" s="11" t="s">
        <v>20</v>
      </c>
      <c r="G17" s="8">
        <v>10</v>
      </c>
      <c r="H17" s="8">
        <v>12</v>
      </c>
      <c r="I17" s="8"/>
      <c r="J17" s="15">
        <v>17.3766</v>
      </c>
      <c r="K17" s="15">
        <v>17.592199999999998</v>
      </c>
      <c r="L17" s="8">
        <v>10</v>
      </c>
      <c r="M17" s="4">
        <v>2832.4728</v>
      </c>
      <c r="N17" s="4" t="s">
        <v>865</v>
      </c>
      <c r="O17" s="4" t="s">
        <v>867</v>
      </c>
      <c r="P17" s="3" t="s">
        <v>14</v>
      </c>
      <c r="Q17" s="8" t="s">
        <v>10</v>
      </c>
    </row>
    <row r="18" spans="1:17">
      <c r="A18" s="8">
        <v>16</v>
      </c>
      <c r="B18" s="8"/>
      <c r="C18" s="8" t="s">
        <v>864</v>
      </c>
      <c r="D18" s="13" t="s">
        <v>34</v>
      </c>
      <c r="E18" s="8" t="s">
        <v>12</v>
      </c>
      <c r="F18" s="11" t="s">
        <v>17</v>
      </c>
      <c r="G18" s="8">
        <v>12</v>
      </c>
      <c r="H18" s="8">
        <v>15</v>
      </c>
      <c r="I18" s="15">
        <v>19</v>
      </c>
      <c r="J18" s="15">
        <v>2.802241</v>
      </c>
      <c r="K18" s="15">
        <v>4.0837539999999999</v>
      </c>
      <c r="L18" s="8">
        <v>5</v>
      </c>
      <c r="M18" s="15">
        <v>513.91267947368419</v>
      </c>
      <c r="N18" s="15" t="s">
        <v>865</v>
      </c>
      <c r="O18" s="15" t="s">
        <v>907</v>
      </c>
      <c r="P18" s="8" t="s">
        <v>14</v>
      </c>
      <c r="Q18" s="8" t="s">
        <v>10</v>
      </c>
    </row>
    <row r="19" spans="1:17">
      <c r="A19" s="8">
        <v>17</v>
      </c>
      <c r="B19" s="8"/>
      <c r="C19" s="8"/>
      <c r="D19" s="10" t="s">
        <v>35</v>
      </c>
      <c r="E19" s="8" t="s">
        <v>16</v>
      </c>
      <c r="F19" s="1" t="s">
        <v>17</v>
      </c>
      <c r="G19" s="8">
        <v>12</v>
      </c>
      <c r="H19" s="8">
        <v>15</v>
      </c>
      <c r="I19" s="8"/>
      <c r="J19" s="15">
        <v>23.983000000000001</v>
      </c>
      <c r="K19" s="15">
        <v>25.156500000000001</v>
      </c>
      <c r="L19" s="8">
        <v>9</v>
      </c>
      <c r="M19" s="4">
        <v>3243.2069999999999</v>
      </c>
      <c r="N19" s="4" t="s">
        <v>865</v>
      </c>
      <c r="O19" s="4" t="s">
        <v>867</v>
      </c>
      <c r="P19" s="3" t="s">
        <v>14</v>
      </c>
      <c r="Q19" s="8" t="s">
        <v>10</v>
      </c>
    </row>
    <row r="20" spans="1:17">
      <c r="A20" s="8">
        <v>18</v>
      </c>
      <c r="B20" s="21"/>
      <c r="C20" s="21" t="s">
        <v>864</v>
      </c>
      <c r="D20" s="29" t="s">
        <v>36</v>
      </c>
      <c r="E20" s="8" t="s">
        <v>12</v>
      </c>
      <c r="F20" s="11" t="s">
        <v>872</v>
      </c>
      <c r="G20" s="8">
        <v>8</v>
      </c>
      <c r="H20" s="8">
        <v>12</v>
      </c>
      <c r="I20" s="15">
        <v>16</v>
      </c>
      <c r="J20" s="15">
        <v>4.7822940000000003</v>
      </c>
      <c r="K20" s="15">
        <v>2.9207200000000002</v>
      </c>
      <c r="L20" s="8">
        <v>6</v>
      </c>
      <c r="M20" s="15">
        <v>770.30140000000006</v>
      </c>
      <c r="N20" s="15" t="s">
        <v>865</v>
      </c>
      <c r="O20" s="15" t="s">
        <v>869</v>
      </c>
      <c r="P20" s="8" t="s">
        <v>14</v>
      </c>
      <c r="Q20" s="8" t="s">
        <v>870</v>
      </c>
    </row>
    <row r="21" spans="1:17">
      <c r="A21" s="8">
        <v>19</v>
      </c>
      <c r="B21" s="8"/>
      <c r="C21" s="8"/>
      <c r="D21" s="10" t="s">
        <v>37</v>
      </c>
      <c r="E21" s="8" t="s">
        <v>16</v>
      </c>
      <c r="F21" s="11" t="s">
        <v>872</v>
      </c>
      <c r="G21" s="8">
        <v>6</v>
      </c>
      <c r="H21" s="8">
        <v>8</v>
      </c>
      <c r="I21" s="8"/>
      <c r="J21" s="15">
        <v>18.485099999999999</v>
      </c>
      <c r="K21" s="15">
        <v>18.7134</v>
      </c>
      <c r="L21" s="8">
        <v>12</v>
      </c>
      <c r="M21" s="4">
        <v>4742.8087499999992</v>
      </c>
      <c r="N21" s="4" t="s">
        <v>865</v>
      </c>
      <c r="O21" s="4" t="s">
        <v>867</v>
      </c>
      <c r="P21" s="3" t="s">
        <v>14</v>
      </c>
      <c r="Q21" s="8" t="s">
        <v>10</v>
      </c>
    </row>
    <row r="22" spans="1:17">
      <c r="A22" s="8">
        <v>20</v>
      </c>
      <c r="B22" s="8"/>
      <c r="C22" s="8"/>
      <c r="D22" s="10" t="s">
        <v>38</v>
      </c>
      <c r="E22" s="8" t="s">
        <v>16</v>
      </c>
      <c r="F22" s="11" t="s">
        <v>872</v>
      </c>
      <c r="G22" s="8">
        <v>6</v>
      </c>
      <c r="H22" s="8">
        <v>8</v>
      </c>
      <c r="I22" s="8"/>
      <c r="J22" s="15">
        <v>16.8093</v>
      </c>
      <c r="K22" s="15">
        <v>16.997399999999999</v>
      </c>
      <c r="L22" s="8">
        <v>12</v>
      </c>
      <c r="M22" s="4">
        <v>4310.3542500000003</v>
      </c>
      <c r="N22" s="4" t="s">
        <v>865</v>
      </c>
      <c r="O22" s="4" t="s">
        <v>867</v>
      </c>
      <c r="P22" s="3" t="s">
        <v>14</v>
      </c>
      <c r="Q22" s="8" t="s">
        <v>10</v>
      </c>
    </row>
    <row r="23" spans="1:17">
      <c r="A23" s="8">
        <v>21</v>
      </c>
      <c r="B23" s="8"/>
      <c r="C23" s="8"/>
      <c r="D23" s="10" t="s">
        <v>39</v>
      </c>
      <c r="E23" s="8" t="s">
        <v>16</v>
      </c>
      <c r="F23" s="11" t="s">
        <v>40</v>
      </c>
      <c r="G23" s="8">
        <v>6</v>
      </c>
      <c r="H23" s="8">
        <v>8</v>
      </c>
      <c r="I23" s="8"/>
      <c r="J23" s="15">
        <v>24.322700000000001</v>
      </c>
      <c r="K23" s="15">
        <v>24.452200000000001</v>
      </c>
      <c r="L23" s="8">
        <v>21</v>
      </c>
      <c r="M23" s="15">
        <v>6218.7997500000001</v>
      </c>
      <c r="N23" s="15" t="s">
        <v>865</v>
      </c>
      <c r="O23" s="15" t="s">
        <v>907</v>
      </c>
      <c r="P23" s="8" t="s">
        <v>14</v>
      </c>
      <c r="Q23" s="8" t="s">
        <v>10</v>
      </c>
    </row>
    <row r="24" spans="1:17">
      <c r="A24" s="8">
        <v>22</v>
      </c>
      <c r="B24" s="8">
        <v>56</v>
      </c>
      <c r="C24" s="8"/>
      <c r="D24" s="10" t="s">
        <v>41</v>
      </c>
      <c r="E24" s="8" t="s">
        <v>16</v>
      </c>
      <c r="F24" s="11" t="s">
        <v>40</v>
      </c>
      <c r="G24" s="8">
        <v>12</v>
      </c>
      <c r="H24" s="8">
        <v>15</v>
      </c>
      <c r="I24" s="8"/>
      <c r="J24" s="15">
        <v>25.097100000000001</v>
      </c>
      <c r="K24" s="15">
        <v>26.0181</v>
      </c>
      <c r="L24" s="8">
        <v>21</v>
      </c>
      <c r="M24" s="15">
        <v>3373.6032</v>
      </c>
      <c r="N24" s="15" t="s">
        <v>865</v>
      </c>
      <c r="O24" s="15" t="s">
        <v>907</v>
      </c>
      <c r="P24" s="8" t="s">
        <v>14</v>
      </c>
      <c r="Q24" s="8" t="s">
        <v>10</v>
      </c>
    </row>
    <row r="25" spans="1:17">
      <c r="A25" s="8">
        <v>23</v>
      </c>
      <c r="B25" s="8" t="s">
        <v>42</v>
      </c>
      <c r="C25" s="8" t="s">
        <v>864</v>
      </c>
      <c r="D25" s="13" t="s">
        <v>43</v>
      </c>
      <c r="E25" s="8" t="s">
        <v>12</v>
      </c>
      <c r="F25" s="11" t="s">
        <v>31</v>
      </c>
      <c r="G25" s="8">
        <v>10</v>
      </c>
      <c r="H25" s="8">
        <v>15</v>
      </c>
      <c r="I25" s="15">
        <v>19</v>
      </c>
      <c r="J25" s="15">
        <v>4.55</v>
      </c>
      <c r="K25" s="15">
        <v>4.1900000000000004</v>
      </c>
      <c r="L25" s="8">
        <v>5</v>
      </c>
      <c r="M25" s="15">
        <v>704.72</v>
      </c>
      <c r="N25" s="15" t="s">
        <v>865</v>
      </c>
      <c r="O25" s="15" t="s">
        <v>907</v>
      </c>
      <c r="P25" s="8" t="s">
        <v>14</v>
      </c>
      <c r="Q25" s="8" t="s">
        <v>10</v>
      </c>
    </row>
    <row r="26" spans="1:17">
      <c r="A26" s="8">
        <v>24</v>
      </c>
      <c r="B26" s="8">
        <v>38</v>
      </c>
      <c r="C26" s="8"/>
      <c r="D26" s="10" t="s">
        <v>44</v>
      </c>
      <c r="E26" s="8" t="s">
        <v>16</v>
      </c>
      <c r="F26" s="11" t="s">
        <v>31</v>
      </c>
      <c r="G26" s="8">
        <v>12</v>
      </c>
      <c r="H26" s="8">
        <v>15</v>
      </c>
      <c r="I26" s="8"/>
      <c r="J26" s="15">
        <v>17.850000000000001</v>
      </c>
      <c r="K26" s="15">
        <v>18.12</v>
      </c>
      <c r="L26" s="8">
        <v>9</v>
      </c>
      <c r="M26" s="4">
        <v>2374.02</v>
      </c>
      <c r="N26" s="4" t="s">
        <v>865</v>
      </c>
      <c r="O26" s="4" t="s">
        <v>867</v>
      </c>
      <c r="P26" s="3" t="s">
        <v>14</v>
      </c>
      <c r="Q26" s="8" t="s">
        <v>10</v>
      </c>
    </row>
    <row r="27" spans="1:17">
      <c r="A27" s="8">
        <v>25</v>
      </c>
      <c r="B27" s="8" t="s">
        <v>45</v>
      </c>
      <c r="C27" s="8"/>
      <c r="D27" s="13" t="s">
        <v>46</v>
      </c>
      <c r="E27" s="8" t="s">
        <v>12</v>
      </c>
      <c r="F27" s="11" t="s">
        <v>31</v>
      </c>
      <c r="G27" s="8">
        <v>5</v>
      </c>
      <c r="H27" s="8">
        <v>8</v>
      </c>
      <c r="I27" s="15">
        <v>12</v>
      </c>
      <c r="J27" s="15">
        <v>5.71</v>
      </c>
      <c r="K27" s="15">
        <v>5.98</v>
      </c>
      <c r="L27" s="8">
        <v>6</v>
      </c>
      <c r="M27" s="15">
        <v>1776.88</v>
      </c>
      <c r="N27" s="15" t="s">
        <v>865</v>
      </c>
      <c r="O27" s="15" t="s">
        <v>869</v>
      </c>
      <c r="P27" s="8" t="s">
        <v>14</v>
      </c>
      <c r="Q27" s="8" t="s">
        <v>870</v>
      </c>
    </row>
    <row r="28" spans="1:17">
      <c r="A28" s="8">
        <v>26</v>
      </c>
      <c r="B28" s="8" t="s">
        <v>47</v>
      </c>
      <c r="C28" s="8" t="s">
        <v>864</v>
      </c>
      <c r="D28" s="13" t="s">
        <v>48</v>
      </c>
      <c r="E28" s="8" t="s">
        <v>12</v>
      </c>
      <c r="F28" s="11" t="s">
        <v>873</v>
      </c>
      <c r="G28" s="8">
        <v>9</v>
      </c>
      <c r="H28" s="8">
        <v>12</v>
      </c>
      <c r="I28" s="15">
        <v>16</v>
      </c>
      <c r="J28" s="15">
        <v>9.27</v>
      </c>
      <c r="K28" s="15">
        <v>8.39</v>
      </c>
      <c r="L28" s="8">
        <v>8</v>
      </c>
      <c r="M28" s="15">
        <v>1677.7</v>
      </c>
      <c r="N28" s="15" t="s">
        <v>865</v>
      </c>
      <c r="O28" s="15" t="s">
        <v>869</v>
      </c>
      <c r="P28" s="8" t="s">
        <v>14</v>
      </c>
      <c r="Q28" s="8" t="s">
        <v>10</v>
      </c>
    </row>
    <row r="29" spans="1:17">
      <c r="A29" s="8">
        <v>27</v>
      </c>
      <c r="B29" s="8" t="s">
        <v>49</v>
      </c>
      <c r="C29" s="8" t="s">
        <v>864</v>
      </c>
      <c r="D29" s="13" t="s">
        <v>50</v>
      </c>
      <c r="E29" s="8" t="s">
        <v>12</v>
      </c>
      <c r="F29" s="11" t="s">
        <v>51</v>
      </c>
      <c r="G29" s="8">
        <v>6</v>
      </c>
      <c r="H29" s="8">
        <v>8</v>
      </c>
      <c r="I29" s="15">
        <v>12</v>
      </c>
      <c r="J29" s="15">
        <v>7.07</v>
      </c>
      <c r="K29" s="15">
        <v>7.26</v>
      </c>
      <c r="L29" s="8">
        <v>12</v>
      </c>
      <c r="M29" s="15">
        <v>2006.2</v>
      </c>
      <c r="N29" s="15" t="s">
        <v>865</v>
      </c>
      <c r="O29" s="15" t="s">
        <v>869</v>
      </c>
      <c r="P29" s="8" t="s">
        <v>63</v>
      </c>
      <c r="Q29" s="8" t="s">
        <v>10</v>
      </c>
    </row>
    <row r="30" spans="1:17">
      <c r="A30" s="8">
        <v>28</v>
      </c>
      <c r="B30" s="8" t="s">
        <v>53</v>
      </c>
      <c r="C30" s="8"/>
      <c r="D30" s="13" t="s">
        <v>54</v>
      </c>
      <c r="E30" s="8" t="s">
        <v>55</v>
      </c>
      <c r="F30" s="11" t="s">
        <v>56</v>
      </c>
      <c r="G30" s="8">
        <v>5</v>
      </c>
      <c r="H30" s="8">
        <v>7</v>
      </c>
      <c r="I30" s="15">
        <v>11</v>
      </c>
      <c r="J30" s="15">
        <v>3.7</v>
      </c>
      <c r="K30" s="15">
        <v>3.5</v>
      </c>
      <c r="L30" s="22">
        <v>5</v>
      </c>
      <c r="M30" s="15">
        <v>1169.2051948051947</v>
      </c>
      <c r="N30" s="15" t="s">
        <v>865</v>
      </c>
      <c r="O30" s="15" t="s">
        <v>869</v>
      </c>
      <c r="P30" s="8" t="s">
        <v>52</v>
      </c>
      <c r="Q30" s="8" t="s">
        <v>870</v>
      </c>
    </row>
    <row r="31" spans="1:17">
      <c r="A31" s="8">
        <v>29</v>
      </c>
      <c r="B31" s="8" t="s">
        <v>57</v>
      </c>
      <c r="C31" s="8"/>
      <c r="D31" s="10" t="s">
        <v>58</v>
      </c>
      <c r="E31" s="8" t="s">
        <v>55</v>
      </c>
      <c r="F31" s="11" t="s">
        <v>56</v>
      </c>
      <c r="G31" s="8">
        <v>6</v>
      </c>
      <c r="H31" s="8">
        <v>8</v>
      </c>
      <c r="I31" s="15">
        <v>12</v>
      </c>
      <c r="J31" s="15">
        <v>4.46</v>
      </c>
      <c r="K31" s="15">
        <v>4.0599999999999996</v>
      </c>
      <c r="L31" s="22">
        <v>6</v>
      </c>
      <c r="M31" s="15">
        <v>1192.8</v>
      </c>
      <c r="N31" s="15" t="s">
        <v>865</v>
      </c>
      <c r="O31" s="15" t="s">
        <v>869</v>
      </c>
      <c r="P31" s="8" t="s">
        <v>52</v>
      </c>
      <c r="Q31" s="8" t="s">
        <v>10</v>
      </c>
    </row>
    <row r="32" spans="1:17">
      <c r="A32" s="8">
        <v>30</v>
      </c>
      <c r="B32" s="8"/>
      <c r="C32" s="8" t="s">
        <v>864</v>
      </c>
      <c r="D32" s="13" t="s">
        <v>59</v>
      </c>
      <c r="E32" s="8" t="s">
        <v>12</v>
      </c>
      <c r="F32" s="11" t="s">
        <v>20</v>
      </c>
      <c r="G32" s="8">
        <v>5</v>
      </c>
      <c r="H32" s="8">
        <v>8</v>
      </c>
      <c r="I32" s="4">
        <v>12</v>
      </c>
      <c r="J32" s="15">
        <v>5.23</v>
      </c>
      <c r="K32" s="15">
        <v>6.07</v>
      </c>
      <c r="L32" s="8">
        <v>8</v>
      </c>
      <c r="M32" s="4">
        <v>1717.6000000000001</v>
      </c>
      <c r="N32" s="4" t="s">
        <v>865</v>
      </c>
      <c r="O32" s="4" t="s">
        <v>867</v>
      </c>
      <c r="P32" s="3" t="s">
        <v>14</v>
      </c>
      <c r="Q32" s="8" t="s">
        <v>10</v>
      </c>
    </row>
    <row r="33" spans="1:17" ht="30">
      <c r="A33" s="8">
        <v>31</v>
      </c>
      <c r="B33" s="8">
        <v>49</v>
      </c>
      <c r="C33" s="8"/>
      <c r="D33" s="10" t="s">
        <v>60</v>
      </c>
      <c r="E33" s="8" t="s">
        <v>16</v>
      </c>
      <c r="F33" s="11" t="s">
        <v>13</v>
      </c>
      <c r="G33" s="8">
        <v>10</v>
      </c>
      <c r="H33" s="8">
        <v>12</v>
      </c>
      <c r="I33" s="8"/>
      <c r="J33" s="15">
        <v>17.440000000000001</v>
      </c>
      <c r="K33" s="15">
        <v>17.760000000000002</v>
      </c>
      <c r="L33" s="8">
        <v>13</v>
      </c>
      <c r="M33" s="15">
        <v>2851.2000000000003</v>
      </c>
      <c r="N33" s="15" t="s">
        <v>865</v>
      </c>
      <c r="O33" s="15" t="s">
        <v>907</v>
      </c>
      <c r="P33" s="8" t="s">
        <v>14</v>
      </c>
      <c r="Q33" s="8" t="s">
        <v>10</v>
      </c>
    </row>
    <row r="34" spans="1:17" ht="30">
      <c r="A34" s="8">
        <v>32</v>
      </c>
      <c r="B34" s="8" t="s">
        <v>61</v>
      </c>
      <c r="C34" s="8"/>
      <c r="D34" s="10" t="s">
        <v>62</v>
      </c>
      <c r="E34" s="8" t="s">
        <v>16</v>
      </c>
      <c r="F34" s="11" t="s">
        <v>13</v>
      </c>
      <c r="G34" s="8">
        <v>10</v>
      </c>
      <c r="H34" s="8">
        <v>12</v>
      </c>
      <c r="I34" s="8"/>
      <c r="J34" s="15">
        <v>19.72</v>
      </c>
      <c r="K34" s="15">
        <v>18.62</v>
      </c>
      <c r="L34" s="8">
        <v>11</v>
      </c>
      <c r="M34" s="15">
        <v>3105.5400000000004</v>
      </c>
      <c r="N34" s="15" t="s">
        <v>865</v>
      </c>
      <c r="O34" s="15" t="s">
        <v>907</v>
      </c>
      <c r="P34" s="8" t="s">
        <v>63</v>
      </c>
      <c r="Q34" s="8" t="s">
        <v>10</v>
      </c>
    </row>
    <row r="35" spans="1:17">
      <c r="A35" s="8">
        <v>33</v>
      </c>
      <c r="B35" s="8">
        <v>44</v>
      </c>
      <c r="C35" s="8"/>
      <c r="D35" s="10" t="s">
        <v>64</v>
      </c>
      <c r="E35" s="8" t="s">
        <v>16</v>
      </c>
      <c r="F35" s="11" t="s">
        <v>13</v>
      </c>
      <c r="G35" s="8">
        <v>10</v>
      </c>
      <c r="H35" s="8">
        <v>12</v>
      </c>
      <c r="I35" s="8"/>
      <c r="J35" s="15">
        <v>18.07</v>
      </c>
      <c r="K35" s="15">
        <v>18.07</v>
      </c>
      <c r="L35" s="8">
        <v>11</v>
      </c>
      <c r="M35" s="15">
        <v>2927.34</v>
      </c>
      <c r="N35" s="15" t="s">
        <v>865</v>
      </c>
      <c r="O35" s="15" t="s">
        <v>907</v>
      </c>
      <c r="P35" s="8" t="s">
        <v>63</v>
      </c>
      <c r="Q35" s="8" t="s">
        <v>10</v>
      </c>
    </row>
    <row r="36" spans="1:17">
      <c r="A36" s="8">
        <v>34</v>
      </c>
      <c r="B36" s="8">
        <v>14</v>
      </c>
      <c r="C36" s="8"/>
      <c r="D36" s="10" t="s">
        <v>65</v>
      </c>
      <c r="E36" s="8" t="s">
        <v>16</v>
      </c>
      <c r="F36" s="11" t="s">
        <v>66</v>
      </c>
      <c r="G36" s="8">
        <v>10</v>
      </c>
      <c r="H36" s="8">
        <v>12</v>
      </c>
      <c r="I36" s="8"/>
      <c r="J36" s="15">
        <v>17.309999999999999</v>
      </c>
      <c r="K36" s="15">
        <v>15.15</v>
      </c>
      <c r="L36" s="8">
        <v>20</v>
      </c>
      <c r="M36" s="15">
        <v>2629.26</v>
      </c>
      <c r="N36" s="15" t="s">
        <v>865</v>
      </c>
      <c r="O36" s="15" t="s">
        <v>907</v>
      </c>
      <c r="P36" s="8" t="s">
        <v>63</v>
      </c>
      <c r="Q36" s="8" t="s">
        <v>10</v>
      </c>
    </row>
    <row r="37" spans="1:17">
      <c r="A37" s="3">
        <v>35</v>
      </c>
      <c r="B37" s="8">
        <v>12</v>
      </c>
      <c r="C37" s="8"/>
      <c r="D37" s="10" t="s">
        <v>67</v>
      </c>
      <c r="E37" s="8" t="s">
        <v>16</v>
      </c>
      <c r="F37" s="11" t="s">
        <v>20</v>
      </c>
      <c r="G37" s="8">
        <v>10</v>
      </c>
      <c r="H37" s="8">
        <v>12</v>
      </c>
      <c r="I37" s="8"/>
      <c r="J37" s="15">
        <v>16.53</v>
      </c>
      <c r="K37" s="15">
        <v>15.77</v>
      </c>
      <c r="L37" s="8">
        <v>20</v>
      </c>
      <c r="M37" s="4">
        <v>2616.2999999999997</v>
      </c>
      <c r="N37" s="4" t="s">
        <v>865</v>
      </c>
      <c r="O37" s="4" t="s">
        <v>867</v>
      </c>
      <c r="P37" s="3" t="s">
        <v>63</v>
      </c>
      <c r="Q37" s="8" t="s">
        <v>10</v>
      </c>
    </row>
    <row r="38" spans="1:17" ht="30">
      <c r="A38" s="8">
        <v>36</v>
      </c>
      <c r="B38" s="8">
        <v>135</v>
      </c>
      <c r="C38" s="8"/>
      <c r="D38" s="10" t="s">
        <v>68</v>
      </c>
      <c r="E38" s="8" t="s">
        <v>16</v>
      </c>
      <c r="F38" s="11" t="s">
        <v>69</v>
      </c>
      <c r="G38" s="8">
        <v>4</v>
      </c>
      <c r="H38" s="8">
        <v>6</v>
      </c>
      <c r="I38" s="8"/>
      <c r="J38" s="15">
        <v>21.82</v>
      </c>
      <c r="K38" s="15">
        <v>20.99</v>
      </c>
      <c r="L38" s="8">
        <v>50</v>
      </c>
      <c r="M38" s="15">
        <v>7705.8</v>
      </c>
      <c r="N38" s="15" t="s">
        <v>865</v>
      </c>
      <c r="O38" s="15" t="s">
        <v>907</v>
      </c>
      <c r="P38" s="8" t="s">
        <v>14</v>
      </c>
      <c r="Q38" s="8" t="s">
        <v>10</v>
      </c>
    </row>
    <row r="39" spans="1:17">
      <c r="A39" s="8">
        <v>37</v>
      </c>
      <c r="B39" s="8" t="s">
        <v>70</v>
      </c>
      <c r="C39" s="8" t="s">
        <v>864</v>
      </c>
      <c r="D39" s="13" t="s">
        <v>71</v>
      </c>
      <c r="E39" s="8" t="s">
        <v>12</v>
      </c>
      <c r="F39" s="11" t="s">
        <v>66</v>
      </c>
      <c r="G39" s="8">
        <v>5</v>
      </c>
      <c r="H39" s="8">
        <v>5</v>
      </c>
      <c r="I39" s="15">
        <v>9</v>
      </c>
      <c r="J39" s="15">
        <v>6.22</v>
      </c>
      <c r="K39" s="15">
        <v>8.6999999999999993</v>
      </c>
      <c r="L39" s="8">
        <v>7</v>
      </c>
      <c r="M39" s="15">
        <v>2904.4266666666663</v>
      </c>
      <c r="N39" s="15" t="s">
        <v>865</v>
      </c>
      <c r="O39" s="15" t="s">
        <v>907</v>
      </c>
      <c r="P39" s="8" t="s">
        <v>63</v>
      </c>
      <c r="Q39" s="8" t="s">
        <v>875</v>
      </c>
    </row>
    <row r="40" spans="1:17">
      <c r="A40" s="3">
        <v>38</v>
      </c>
      <c r="B40" s="8" t="s">
        <v>72</v>
      </c>
      <c r="C40" s="8"/>
      <c r="D40" s="9" t="s">
        <v>73</v>
      </c>
      <c r="E40" s="8" t="s">
        <v>52</v>
      </c>
      <c r="F40" s="11" t="s">
        <v>74</v>
      </c>
      <c r="G40" s="8">
        <v>13</v>
      </c>
      <c r="H40" s="8">
        <v>13</v>
      </c>
      <c r="I40" s="8"/>
      <c r="J40" s="15">
        <v>15.5</v>
      </c>
      <c r="K40" s="15">
        <v>14.87</v>
      </c>
      <c r="L40" s="8">
        <v>9</v>
      </c>
      <c r="M40" s="4">
        <v>2102.5384615384614</v>
      </c>
      <c r="N40" s="4" t="s">
        <v>865</v>
      </c>
      <c r="O40" s="4" t="s">
        <v>867</v>
      </c>
      <c r="P40" s="3" t="s">
        <v>52</v>
      </c>
      <c r="Q40" s="8" t="s">
        <v>875</v>
      </c>
    </row>
    <row r="41" spans="1:17">
      <c r="A41" s="8">
        <v>39</v>
      </c>
      <c r="B41" s="8">
        <v>27</v>
      </c>
      <c r="C41" s="8"/>
      <c r="D41" s="10" t="s">
        <v>75</v>
      </c>
      <c r="E41" s="8" t="s">
        <v>16</v>
      </c>
      <c r="F41" s="11" t="s">
        <v>74</v>
      </c>
      <c r="G41" s="8">
        <v>10</v>
      </c>
      <c r="H41" s="8">
        <v>12</v>
      </c>
      <c r="I41" s="8"/>
      <c r="J41" s="15">
        <v>13.26</v>
      </c>
      <c r="K41" s="15">
        <v>13.5</v>
      </c>
      <c r="L41" s="8">
        <v>12</v>
      </c>
      <c r="M41" s="15">
        <v>2167.56</v>
      </c>
      <c r="N41" s="15" t="s">
        <v>865</v>
      </c>
      <c r="O41" s="15" t="s">
        <v>907</v>
      </c>
      <c r="P41" s="8" t="s">
        <v>63</v>
      </c>
      <c r="Q41" s="8" t="s">
        <v>10</v>
      </c>
    </row>
    <row r="42" spans="1:17">
      <c r="A42" s="8">
        <v>40</v>
      </c>
      <c r="B42" s="8" t="s">
        <v>76</v>
      </c>
      <c r="C42" s="8" t="s">
        <v>876</v>
      </c>
      <c r="D42" s="13" t="s">
        <v>77</v>
      </c>
      <c r="E42" s="8" t="s">
        <v>12</v>
      </c>
      <c r="F42" s="11" t="s">
        <v>13</v>
      </c>
      <c r="G42" s="8">
        <v>9</v>
      </c>
      <c r="H42" s="8">
        <v>12</v>
      </c>
      <c r="I42" s="15">
        <v>16</v>
      </c>
      <c r="J42" s="15">
        <v>7.71</v>
      </c>
      <c r="K42" s="15">
        <v>7.91</v>
      </c>
      <c r="L42" s="8">
        <v>7</v>
      </c>
      <c r="M42" s="15">
        <v>1483.9</v>
      </c>
      <c r="N42" s="15" t="s">
        <v>865</v>
      </c>
      <c r="O42" s="15" t="s">
        <v>869</v>
      </c>
      <c r="P42" s="8" t="s">
        <v>52</v>
      </c>
      <c r="Q42" s="8" t="s">
        <v>10</v>
      </c>
    </row>
    <row r="43" spans="1:17">
      <c r="A43" s="8">
        <v>41</v>
      </c>
      <c r="B43" s="8">
        <v>146</v>
      </c>
      <c r="C43" s="8"/>
      <c r="D43" s="13" t="s">
        <v>78</v>
      </c>
      <c r="E43" s="8" t="s">
        <v>16</v>
      </c>
      <c r="F43" s="11" t="s">
        <v>13</v>
      </c>
      <c r="G43" s="8">
        <v>9</v>
      </c>
      <c r="H43" s="8">
        <v>12</v>
      </c>
      <c r="I43" s="8"/>
      <c r="J43" s="15">
        <v>17.84</v>
      </c>
      <c r="K43" s="15">
        <v>17.02</v>
      </c>
      <c r="L43" s="8">
        <v>12</v>
      </c>
      <c r="M43" s="15">
        <v>2963.1</v>
      </c>
      <c r="N43" s="15" t="s">
        <v>865</v>
      </c>
      <c r="O43" s="15" t="s">
        <v>907</v>
      </c>
      <c r="P43" s="8" t="s">
        <v>14</v>
      </c>
      <c r="Q43" s="8" t="s">
        <v>10</v>
      </c>
    </row>
    <row r="44" spans="1:17">
      <c r="A44" s="3">
        <v>42</v>
      </c>
      <c r="B44" s="8">
        <v>29</v>
      </c>
      <c r="C44" s="8"/>
      <c r="D44" s="12" t="s">
        <v>79</v>
      </c>
      <c r="E44" s="8" t="s">
        <v>16</v>
      </c>
      <c r="F44" s="11" t="s">
        <v>80</v>
      </c>
      <c r="G44" s="8">
        <v>9</v>
      </c>
      <c r="H44" s="8">
        <v>12</v>
      </c>
      <c r="I44" s="8"/>
      <c r="J44" s="15">
        <v>17.010000000000002</v>
      </c>
      <c r="K44" s="15">
        <v>15.01</v>
      </c>
      <c r="L44" s="8">
        <v>22</v>
      </c>
      <c r="M44" s="4">
        <v>2721.7000000000003</v>
      </c>
      <c r="N44" s="4" t="s">
        <v>865</v>
      </c>
      <c r="O44" s="4" t="s">
        <v>867</v>
      </c>
      <c r="P44" s="3" t="s">
        <v>63</v>
      </c>
      <c r="Q44" s="8" t="s">
        <v>10</v>
      </c>
    </row>
    <row r="45" spans="1:17">
      <c r="A45" s="8">
        <v>43</v>
      </c>
      <c r="B45" s="8" t="s">
        <v>81</v>
      </c>
      <c r="C45" s="8" t="s">
        <v>864</v>
      </c>
      <c r="D45" s="13" t="s">
        <v>82</v>
      </c>
      <c r="E45" s="8" t="s">
        <v>12</v>
      </c>
      <c r="F45" s="11" t="s">
        <v>80</v>
      </c>
      <c r="G45" s="8">
        <v>14</v>
      </c>
      <c r="H45" s="8">
        <v>16</v>
      </c>
      <c r="I45" s="15">
        <v>20</v>
      </c>
      <c r="J45" s="15">
        <v>6.11</v>
      </c>
      <c r="K45" s="15">
        <v>6.15</v>
      </c>
      <c r="L45" s="8">
        <v>4</v>
      </c>
      <c r="M45" s="15">
        <v>830.17714285714305</v>
      </c>
      <c r="N45" s="15" t="s">
        <v>865</v>
      </c>
      <c r="O45" s="15" t="s">
        <v>869</v>
      </c>
      <c r="P45" s="8" t="s">
        <v>63</v>
      </c>
      <c r="Q45" s="8" t="s">
        <v>10</v>
      </c>
    </row>
    <row r="46" spans="1:17">
      <c r="A46" s="8">
        <v>44</v>
      </c>
      <c r="B46" s="8">
        <v>28</v>
      </c>
      <c r="C46" s="8"/>
      <c r="D46" s="13" t="s">
        <v>83</v>
      </c>
      <c r="E46" s="8" t="s">
        <v>16</v>
      </c>
      <c r="F46" s="11" t="s">
        <v>84</v>
      </c>
      <c r="G46" s="8">
        <v>12</v>
      </c>
      <c r="H46" s="8">
        <v>15</v>
      </c>
      <c r="I46" s="8"/>
      <c r="J46" s="15">
        <v>24.54</v>
      </c>
      <c r="K46" s="15">
        <v>21.35</v>
      </c>
      <c r="L46" s="8">
        <v>19</v>
      </c>
      <c r="M46" s="15">
        <v>3028.7400000000002</v>
      </c>
      <c r="N46" s="15" t="s">
        <v>865</v>
      </c>
      <c r="O46" s="15" t="s">
        <v>907</v>
      </c>
      <c r="P46" s="8" t="s">
        <v>14</v>
      </c>
      <c r="Q46" s="8" t="s">
        <v>10</v>
      </c>
    </row>
    <row r="47" spans="1:17">
      <c r="A47" s="3">
        <v>45</v>
      </c>
      <c r="B47" s="8">
        <v>34</v>
      </c>
      <c r="C47" s="8"/>
      <c r="D47" s="12" t="s">
        <v>85</v>
      </c>
      <c r="E47" s="8" t="s">
        <v>16</v>
      </c>
      <c r="F47" s="11" t="s">
        <v>86</v>
      </c>
      <c r="G47" s="8">
        <v>12</v>
      </c>
      <c r="H47" s="8">
        <v>15</v>
      </c>
      <c r="I47" s="8"/>
      <c r="J47" s="15">
        <v>16.100000000000001</v>
      </c>
      <c r="K47" s="15">
        <v>15.94</v>
      </c>
      <c r="L47" s="8">
        <v>18</v>
      </c>
      <c r="M47" s="4">
        <v>2114.64</v>
      </c>
      <c r="N47" s="4" t="s">
        <v>865</v>
      </c>
      <c r="O47" s="4" t="s">
        <v>867</v>
      </c>
      <c r="P47" s="3" t="s">
        <v>52</v>
      </c>
      <c r="Q47" s="8" t="s">
        <v>10</v>
      </c>
    </row>
    <row r="48" spans="1:17">
      <c r="A48" s="8">
        <v>46</v>
      </c>
      <c r="B48" s="8">
        <v>8</v>
      </c>
      <c r="C48" s="8"/>
      <c r="D48" s="13" t="s">
        <v>87</v>
      </c>
      <c r="E48" s="8" t="s">
        <v>16</v>
      </c>
      <c r="F48" s="11" t="s">
        <v>51</v>
      </c>
      <c r="G48" s="8">
        <v>10</v>
      </c>
      <c r="H48" s="8">
        <v>12</v>
      </c>
      <c r="I48" s="8"/>
      <c r="J48" s="15">
        <v>14.6</v>
      </c>
      <c r="K48" s="15">
        <v>15.31</v>
      </c>
      <c r="L48" s="8">
        <v>13</v>
      </c>
      <c r="M48" s="15">
        <v>2422.71</v>
      </c>
      <c r="N48" s="15" t="s">
        <v>865</v>
      </c>
      <c r="O48" s="15" t="s">
        <v>907</v>
      </c>
      <c r="P48" s="8" t="s">
        <v>63</v>
      </c>
      <c r="Q48" s="8" t="s">
        <v>10</v>
      </c>
    </row>
    <row r="49" spans="1:17">
      <c r="A49" s="3">
        <v>47</v>
      </c>
      <c r="B49" s="8">
        <v>50</v>
      </c>
      <c r="C49" s="8"/>
      <c r="D49" s="12" t="s">
        <v>88</v>
      </c>
      <c r="E49" s="8" t="s">
        <v>16</v>
      </c>
      <c r="F49" s="1" t="s">
        <v>51</v>
      </c>
      <c r="G49" s="8">
        <v>6</v>
      </c>
      <c r="H49" s="8">
        <v>8</v>
      </c>
      <c r="I49" s="8"/>
      <c r="J49" s="15">
        <v>16.03</v>
      </c>
      <c r="K49" s="15">
        <v>16.2</v>
      </c>
      <c r="L49" s="8">
        <v>20</v>
      </c>
      <c r="M49" s="4">
        <v>4109.3250000000007</v>
      </c>
      <c r="N49" s="4" t="s">
        <v>865</v>
      </c>
      <c r="O49" s="4" t="s">
        <v>867</v>
      </c>
      <c r="P49" s="3" t="s">
        <v>52</v>
      </c>
      <c r="Q49" s="8" t="s">
        <v>10</v>
      </c>
    </row>
    <row r="50" spans="1:17">
      <c r="A50" s="8">
        <v>48</v>
      </c>
      <c r="B50" s="8"/>
      <c r="C50" s="8"/>
      <c r="D50" s="13" t="s">
        <v>89</v>
      </c>
      <c r="E50" s="8" t="s">
        <v>12</v>
      </c>
      <c r="F50" s="11" t="s">
        <v>90</v>
      </c>
      <c r="G50" s="8">
        <v>10</v>
      </c>
      <c r="H50" s="8">
        <v>15</v>
      </c>
      <c r="I50" s="15">
        <v>19</v>
      </c>
      <c r="J50" s="15">
        <v>5.25</v>
      </c>
      <c r="K50" s="15">
        <v>3.9</v>
      </c>
      <c r="L50" s="8">
        <v>5</v>
      </c>
      <c r="M50" s="15">
        <v>737.77894736842109</v>
      </c>
      <c r="N50" s="15" t="s">
        <v>865</v>
      </c>
      <c r="O50" s="15" t="s">
        <v>869</v>
      </c>
      <c r="P50" s="8" t="s">
        <v>52</v>
      </c>
      <c r="Q50" s="8" t="s">
        <v>10</v>
      </c>
    </row>
    <row r="51" spans="1:17">
      <c r="A51" s="8">
        <v>49</v>
      </c>
      <c r="B51" s="8">
        <v>157</v>
      </c>
      <c r="C51" s="8"/>
      <c r="D51" s="13" t="s">
        <v>91</v>
      </c>
      <c r="E51" s="8" t="s">
        <v>16</v>
      </c>
      <c r="F51" s="11" t="s">
        <v>66</v>
      </c>
      <c r="G51" s="8">
        <v>5</v>
      </c>
      <c r="H51" s="8">
        <v>5</v>
      </c>
      <c r="I51" s="8"/>
      <c r="J51" s="15">
        <v>22.31</v>
      </c>
      <c r="K51" s="15">
        <v>20.260000000000002</v>
      </c>
      <c r="L51" s="8">
        <v>8</v>
      </c>
      <c r="M51" s="15">
        <v>7662.6</v>
      </c>
      <c r="N51" s="15" t="s">
        <v>865</v>
      </c>
      <c r="O51" s="15" t="s">
        <v>869</v>
      </c>
      <c r="P51" s="8" t="s">
        <v>92</v>
      </c>
      <c r="Q51" s="8" t="s">
        <v>10</v>
      </c>
    </row>
    <row r="52" spans="1:17">
      <c r="A52" s="3">
        <v>50</v>
      </c>
      <c r="B52" s="8">
        <v>121</v>
      </c>
      <c r="C52" s="8"/>
      <c r="D52" s="12" t="s">
        <v>93</v>
      </c>
      <c r="E52" s="8" t="s">
        <v>16</v>
      </c>
      <c r="F52" s="11" t="s">
        <v>31</v>
      </c>
      <c r="G52" s="8">
        <v>10</v>
      </c>
      <c r="H52" s="8">
        <v>12</v>
      </c>
      <c r="I52" s="8"/>
      <c r="J52" s="15">
        <v>15.49</v>
      </c>
      <c r="K52" s="15">
        <v>15.34</v>
      </c>
      <c r="L52" s="8">
        <v>11</v>
      </c>
      <c r="M52" s="4">
        <v>2497.23</v>
      </c>
      <c r="N52" s="4" t="s">
        <v>865</v>
      </c>
      <c r="O52" s="4" t="s">
        <v>867</v>
      </c>
      <c r="P52" s="3" t="s">
        <v>63</v>
      </c>
      <c r="Q52" s="8" t="s">
        <v>10</v>
      </c>
    </row>
    <row r="53" spans="1:17">
      <c r="A53" s="3">
        <v>51</v>
      </c>
      <c r="B53" s="8">
        <v>97</v>
      </c>
      <c r="C53" s="8"/>
      <c r="D53" s="10" t="s">
        <v>94</v>
      </c>
      <c r="E53" s="8" t="s">
        <v>16</v>
      </c>
      <c r="F53" s="11" t="s">
        <v>95</v>
      </c>
      <c r="G53" s="8">
        <v>10</v>
      </c>
      <c r="H53" s="8">
        <v>12</v>
      </c>
      <c r="I53" s="8"/>
      <c r="J53" s="15">
        <v>13.53</v>
      </c>
      <c r="K53" s="15">
        <v>13.04</v>
      </c>
      <c r="L53" s="8">
        <v>10</v>
      </c>
      <c r="M53" s="4">
        <v>2152.17</v>
      </c>
      <c r="N53" s="4" t="s">
        <v>865</v>
      </c>
      <c r="O53" s="4" t="s">
        <v>867</v>
      </c>
      <c r="P53" s="3" t="s">
        <v>63</v>
      </c>
      <c r="Q53" s="8" t="s">
        <v>10</v>
      </c>
    </row>
    <row r="54" spans="1:17">
      <c r="A54" s="8">
        <v>52</v>
      </c>
      <c r="B54" s="8">
        <v>2</v>
      </c>
      <c r="C54" s="8"/>
      <c r="D54" s="10" t="s">
        <v>96</v>
      </c>
      <c r="E54" s="8" t="s">
        <v>16</v>
      </c>
      <c r="F54" s="11" t="s">
        <v>97</v>
      </c>
      <c r="G54" s="8">
        <v>4</v>
      </c>
      <c r="H54" s="8">
        <v>6</v>
      </c>
      <c r="I54" s="8"/>
      <c r="J54" s="15">
        <v>12.29</v>
      </c>
      <c r="K54" s="15">
        <v>12.11</v>
      </c>
      <c r="L54" s="8">
        <v>6</v>
      </c>
      <c r="M54" s="15">
        <v>4392</v>
      </c>
      <c r="N54" s="15" t="s">
        <v>865</v>
      </c>
      <c r="O54" s="15" t="s">
        <v>907</v>
      </c>
      <c r="P54" s="8" t="s">
        <v>14</v>
      </c>
      <c r="Q54" s="8" t="s">
        <v>10</v>
      </c>
    </row>
    <row r="55" spans="1:17">
      <c r="A55" s="3">
        <v>53</v>
      </c>
      <c r="B55" s="8">
        <v>2</v>
      </c>
      <c r="C55" s="8"/>
      <c r="D55" s="10" t="s">
        <v>98</v>
      </c>
      <c r="E55" s="8" t="s">
        <v>16</v>
      </c>
      <c r="F55" s="11" t="s">
        <v>99</v>
      </c>
      <c r="G55" s="8">
        <v>4</v>
      </c>
      <c r="H55" s="8">
        <v>6</v>
      </c>
      <c r="I55" s="8"/>
      <c r="J55" s="15">
        <v>12.38</v>
      </c>
      <c r="K55" s="15">
        <v>12.36</v>
      </c>
      <c r="L55" s="8">
        <v>32</v>
      </c>
      <c r="M55" s="4">
        <v>4453.2000000000007</v>
      </c>
      <c r="N55" s="4" t="s">
        <v>865</v>
      </c>
      <c r="O55" s="4" t="s">
        <v>867</v>
      </c>
      <c r="P55" s="3" t="s">
        <v>14</v>
      </c>
      <c r="Q55" s="8" t="s">
        <v>10</v>
      </c>
    </row>
    <row r="56" spans="1:17">
      <c r="A56" s="3">
        <v>54</v>
      </c>
      <c r="B56" s="8">
        <v>25</v>
      </c>
      <c r="C56" s="8"/>
      <c r="D56" s="10" t="s">
        <v>100</v>
      </c>
      <c r="E56" s="8" t="s">
        <v>16</v>
      </c>
      <c r="F56" s="11" t="s">
        <v>101</v>
      </c>
      <c r="G56" s="8">
        <v>6</v>
      </c>
      <c r="H56" s="8">
        <v>8</v>
      </c>
      <c r="I56" s="8"/>
      <c r="J56" s="15">
        <v>13.49</v>
      </c>
      <c r="K56" s="15">
        <v>13.07</v>
      </c>
      <c r="L56" s="8">
        <v>32</v>
      </c>
      <c r="M56" s="4">
        <v>3386.4</v>
      </c>
      <c r="N56" s="4" t="s">
        <v>865</v>
      </c>
      <c r="O56" s="4" t="s">
        <v>867</v>
      </c>
      <c r="P56" s="3" t="s">
        <v>14</v>
      </c>
      <c r="Q56" s="8" t="s">
        <v>10</v>
      </c>
    </row>
    <row r="57" spans="1:17">
      <c r="A57" s="3">
        <v>55</v>
      </c>
      <c r="B57" s="8">
        <v>90</v>
      </c>
      <c r="C57" s="8"/>
      <c r="D57" s="10" t="s">
        <v>102</v>
      </c>
      <c r="E57" s="8" t="s">
        <v>16</v>
      </c>
      <c r="F57" s="11" t="s">
        <v>103</v>
      </c>
      <c r="G57" s="8">
        <v>9</v>
      </c>
      <c r="H57" s="8">
        <v>12</v>
      </c>
      <c r="I57" s="8"/>
      <c r="J57" s="15">
        <v>17.190000000000001</v>
      </c>
      <c r="K57" s="15">
        <v>17.32</v>
      </c>
      <c r="L57" s="8">
        <v>15</v>
      </c>
      <c r="M57" s="4">
        <v>2933.3500000000004</v>
      </c>
      <c r="N57" s="4" t="s">
        <v>865</v>
      </c>
      <c r="O57" s="4" t="s">
        <v>867</v>
      </c>
      <c r="P57" s="3" t="s">
        <v>14</v>
      </c>
      <c r="Q57" s="8" t="s">
        <v>10</v>
      </c>
    </row>
    <row r="58" spans="1:17">
      <c r="A58" s="3">
        <v>56</v>
      </c>
      <c r="B58" s="8">
        <v>59</v>
      </c>
      <c r="C58" s="8"/>
      <c r="D58" s="10" t="s">
        <v>104</v>
      </c>
      <c r="E58" s="8" t="s">
        <v>16</v>
      </c>
      <c r="F58" s="11" t="s">
        <v>105</v>
      </c>
      <c r="G58" s="8">
        <v>20</v>
      </c>
      <c r="H58" s="8">
        <v>20</v>
      </c>
      <c r="I58" s="8"/>
      <c r="J58" s="15">
        <v>14.75</v>
      </c>
      <c r="K58" s="15">
        <v>14.39</v>
      </c>
      <c r="L58" s="8">
        <v>9</v>
      </c>
      <c r="M58" s="4">
        <v>1311.3</v>
      </c>
      <c r="N58" s="4" t="s">
        <v>865</v>
      </c>
      <c r="O58" s="4" t="s">
        <v>867</v>
      </c>
      <c r="P58" s="5" t="s">
        <v>52</v>
      </c>
      <c r="Q58" s="8" t="s">
        <v>10</v>
      </c>
    </row>
    <row r="59" spans="1:17">
      <c r="A59" s="8">
        <v>57</v>
      </c>
      <c r="B59" s="8">
        <v>18</v>
      </c>
      <c r="C59" s="8"/>
      <c r="D59" s="10" t="s">
        <v>106</v>
      </c>
      <c r="E59" s="8" t="s">
        <v>16</v>
      </c>
      <c r="F59" s="11" t="s">
        <v>80</v>
      </c>
      <c r="G59" s="8">
        <v>6</v>
      </c>
      <c r="H59" s="8">
        <v>8</v>
      </c>
      <c r="I59" s="8"/>
      <c r="J59" s="15">
        <v>13.88</v>
      </c>
      <c r="K59" s="15">
        <v>14.34</v>
      </c>
      <c r="L59" s="8">
        <v>22</v>
      </c>
      <c r="M59" s="15">
        <v>3598.0499999999997</v>
      </c>
      <c r="N59" s="15" t="s">
        <v>865</v>
      </c>
      <c r="O59" s="15" t="s">
        <v>907</v>
      </c>
      <c r="P59" s="8" t="s">
        <v>63</v>
      </c>
      <c r="Q59" s="8" t="s">
        <v>10</v>
      </c>
    </row>
    <row r="60" spans="1:17">
      <c r="A60" s="8">
        <v>58</v>
      </c>
      <c r="B60" s="8">
        <v>68</v>
      </c>
      <c r="C60" s="8"/>
      <c r="D60" s="10" t="s">
        <v>107</v>
      </c>
      <c r="E60" s="8" t="s">
        <v>16</v>
      </c>
      <c r="F60" s="11" t="s">
        <v>56</v>
      </c>
      <c r="G60" s="8">
        <v>5</v>
      </c>
      <c r="H60" s="8">
        <v>8</v>
      </c>
      <c r="I60" s="8"/>
      <c r="J60" s="15">
        <v>13.46</v>
      </c>
      <c r="K60" s="15">
        <v>13.32</v>
      </c>
      <c r="L60" s="8">
        <v>29</v>
      </c>
      <c r="M60" s="15">
        <v>3735.81</v>
      </c>
      <c r="N60" s="15" t="s">
        <v>865</v>
      </c>
      <c r="O60" s="15" t="s">
        <v>907</v>
      </c>
      <c r="P60" s="8" t="s">
        <v>63</v>
      </c>
      <c r="Q60" s="8" t="s">
        <v>10</v>
      </c>
    </row>
    <row r="61" spans="1:17">
      <c r="A61" s="3">
        <v>59</v>
      </c>
      <c r="B61" s="8">
        <v>6</v>
      </c>
      <c r="C61" s="8"/>
      <c r="D61" s="10" t="s">
        <v>108</v>
      </c>
      <c r="E61" s="8" t="s">
        <v>16</v>
      </c>
      <c r="F61" s="11" t="s">
        <v>97</v>
      </c>
      <c r="G61" s="8">
        <v>6</v>
      </c>
      <c r="H61" s="8">
        <v>8</v>
      </c>
      <c r="I61" s="8"/>
      <c r="J61" s="15">
        <v>17.28</v>
      </c>
      <c r="K61" s="15">
        <v>16.66</v>
      </c>
      <c r="L61" s="8">
        <v>23</v>
      </c>
      <c r="M61" s="4">
        <v>4327.3499999999995</v>
      </c>
      <c r="N61" s="4" t="s">
        <v>865</v>
      </c>
      <c r="O61" s="4" t="s">
        <v>867</v>
      </c>
      <c r="P61" s="3" t="s">
        <v>52</v>
      </c>
      <c r="Q61" s="8" t="s">
        <v>10</v>
      </c>
    </row>
    <row r="62" spans="1:17">
      <c r="A62" s="8">
        <v>60</v>
      </c>
      <c r="B62" s="8" t="s">
        <v>109</v>
      </c>
      <c r="C62" s="8"/>
      <c r="D62" s="10" t="s">
        <v>110</v>
      </c>
      <c r="E62" s="8" t="s">
        <v>52</v>
      </c>
      <c r="F62" s="11" t="s">
        <v>74</v>
      </c>
      <c r="G62" s="8">
        <v>12</v>
      </c>
      <c r="H62" s="8">
        <v>15</v>
      </c>
      <c r="I62" s="8"/>
      <c r="J62" s="15">
        <v>15.74</v>
      </c>
      <c r="K62" s="15">
        <v>17.420000000000002</v>
      </c>
      <c r="L62" s="8">
        <v>9</v>
      </c>
      <c r="M62" s="15">
        <v>2188.5600000000004</v>
      </c>
      <c r="N62" s="15" t="s">
        <v>865</v>
      </c>
      <c r="O62" s="15" t="s">
        <v>907</v>
      </c>
      <c r="P62" s="8" t="s">
        <v>52</v>
      </c>
      <c r="Q62" s="23" t="s">
        <v>875</v>
      </c>
    </row>
    <row r="63" spans="1:17">
      <c r="A63" s="8">
        <v>61</v>
      </c>
      <c r="B63" s="8" t="s">
        <v>111</v>
      </c>
      <c r="C63" s="8"/>
      <c r="D63" s="10" t="s">
        <v>112</v>
      </c>
      <c r="E63" s="8" t="s">
        <v>52</v>
      </c>
      <c r="F63" s="11" t="s">
        <v>113</v>
      </c>
      <c r="G63" s="8">
        <v>5</v>
      </c>
      <c r="H63" s="8">
        <v>8</v>
      </c>
      <c r="I63" s="8"/>
      <c r="J63" s="15">
        <v>20.16</v>
      </c>
      <c r="K63" s="15">
        <v>20.170000000000002</v>
      </c>
      <c r="L63" s="8">
        <v>27</v>
      </c>
      <c r="M63" s="15">
        <v>5626.0349999999999</v>
      </c>
      <c r="N63" s="15" t="s">
        <v>865</v>
      </c>
      <c r="O63" s="15" t="s">
        <v>907</v>
      </c>
      <c r="P63" s="8" t="s">
        <v>52</v>
      </c>
      <c r="Q63" s="23" t="s">
        <v>875</v>
      </c>
    </row>
    <row r="64" spans="1:17">
      <c r="A64" s="8">
        <v>62</v>
      </c>
      <c r="B64" s="8" t="s">
        <v>114</v>
      </c>
      <c r="C64" s="8"/>
      <c r="D64" s="10" t="s">
        <v>115</v>
      </c>
      <c r="E64" s="8" t="s">
        <v>52</v>
      </c>
      <c r="F64" s="11" t="s">
        <v>74</v>
      </c>
      <c r="G64" s="8">
        <v>8</v>
      </c>
      <c r="H64" s="8">
        <v>10</v>
      </c>
      <c r="I64" s="8"/>
      <c r="J64" s="15">
        <v>15.17</v>
      </c>
      <c r="K64" s="15">
        <v>14.88</v>
      </c>
      <c r="L64" s="8">
        <v>16</v>
      </c>
      <c r="M64" s="15">
        <v>2974.9500000000003</v>
      </c>
      <c r="N64" s="15" t="s">
        <v>865</v>
      </c>
      <c r="O64" s="15" t="s">
        <v>907</v>
      </c>
      <c r="P64" s="8" t="s">
        <v>52</v>
      </c>
      <c r="Q64" s="8" t="s">
        <v>870</v>
      </c>
    </row>
    <row r="65" spans="1:17">
      <c r="A65" s="8">
        <v>63</v>
      </c>
      <c r="B65" s="8" t="s">
        <v>116</v>
      </c>
      <c r="C65" s="8"/>
      <c r="D65" s="10" t="s">
        <v>117</v>
      </c>
      <c r="E65" s="8" t="s">
        <v>52</v>
      </c>
      <c r="F65" s="11" t="s">
        <v>56</v>
      </c>
      <c r="G65" s="8">
        <v>9</v>
      </c>
      <c r="H65" s="8">
        <v>9</v>
      </c>
      <c r="I65" s="8"/>
      <c r="J65" s="15">
        <v>17.940000000000001</v>
      </c>
      <c r="K65" s="15">
        <v>18.11</v>
      </c>
      <c r="L65" s="8">
        <v>16</v>
      </c>
      <c r="M65" s="15">
        <v>3604.9999999999995</v>
      </c>
      <c r="N65" s="15" t="s">
        <v>865</v>
      </c>
      <c r="O65" s="15" t="s">
        <v>907</v>
      </c>
      <c r="P65" s="8" t="s">
        <v>52</v>
      </c>
      <c r="Q65" s="23" t="s">
        <v>875</v>
      </c>
    </row>
    <row r="66" spans="1:17">
      <c r="A66" s="8">
        <v>64</v>
      </c>
      <c r="B66" s="8" t="s">
        <v>118</v>
      </c>
      <c r="C66" s="8"/>
      <c r="D66" s="10" t="s">
        <v>119</v>
      </c>
      <c r="E66" s="8" t="s">
        <v>52</v>
      </c>
      <c r="F66" s="11" t="s">
        <v>105</v>
      </c>
      <c r="G66" s="8">
        <v>9</v>
      </c>
      <c r="H66" s="8">
        <v>11</v>
      </c>
      <c r="I66" s="8"/>
      <c r="J66" s="15">
        <v>16.39</v>
      </c>
      <c r="K66" s="15">
        <v>16.14</v>
      </c>
      <c r="L66" s="8">
        <v>13</v>
      </c>
      <c r="M66" s="15">
        <v>2898.1272727272731</v>
      </c>
      <c r="N66" s="15" t="s">
        <v>865</v>
      </c>
      <c r="O66" s="15" t="s">
        <v>907</v>
      </c>
      <c r="P66" s="8" t="s">
        <v>52</v>
      </c>
      <c r="Q66" s="23" t="s">
        <v>875</v>
      </c>
    </row>
    <row r="67" spans="1:17">
      <c r="A67" s="3">
        <v>65</v>
      </c>
      <c r="B67" s="8" t="s">
        <v>120</v>
      </c>
      <c r="C67" s="8"/>
      <c r="D67" s="10" t="s">
        <v>121</v>
      </c>
      <c r="E67" s="8" t="s">
        <v>52</v>
      </c>
      <c r="F67" s="11" t="s">
        <v>86</v>
      </c>
      <c r="G67" s="8">
        <v>14</v>
      </c>
      <c r="H67" s="8">
        <v>14</v>
      </c>
      <c r="I67" s="8"/>
      <c r="J67" s="15">
        <v>20.190000000000001</v>
      </c>
      <c r="K67" s="15">
        <v>20.02</v>
      </c>
      <c r="L67" s="8">
        <v>23</v>
      </c>
      <c r="M67" s="4">
        <v>2584.9285714285711</v>
      </c>
      <c r="N67" s="4" t="s">
        <v>865</v>
      </c>
      <c r="O67" s="4" t="s">
        <v>867</v>
      </c>
      <c r="P67" s="3" t="s">
        <v>52</v>
      </c>
      <c r="Q67" s="8" t="s">
        <v>10</v>
      </c>
    </row>
    <row r="68" spans="1:17">
      <c r="A68" s="8">
        <v>66</v>
      </c>
      <c r="B68" s="8" t="s">
        <v>122</v>
      </c>
      <c r="C68" s="8"/>
      <c r="D68" s="10" t="s">
        <v>123</v>
      </c>
      <c r="E68" s="8" t="s">
        <v>52</v>
      </c>
      <c r="F68" s="11" t="s">
        <v>86</v>
      </c>
      <c r="G68" s="8">
        <v>12</v>
      </c>
      <c r="H68" s="8">
        <v>12</v>
      </c>
      <c r="I68" s="8"/>
      <c r="J68" s="15">
        <v>17.3</v>
      </c>
      <c r="K68" s="15">
        <v>17.260000000000002</v>
      </c>
      <c r="L68" s="8">
        <v>12</v>
      </c>
      <c r="M68" s="15">
        <v>2592</v>
      </c>
      <c r="N68" s="15" t="s">
        <v>865</v>
      </c>
      <c r="O68" s="15" t="s">
        <v>907</v>
      </c>
      <c r="P68" s="8" t="s">
        <v>124</v>
      </c>
      <c r="Q68" s="23" t="s">
        <v>875</v>
      </c>
    </row>
    <row r="69" spans="1:17">
      <c r="A69" s="8">
        <v>67</v>
      </c>
      <c r="B69" s="8" t="s">
        <v>125</v>
      </c>
      <c r="C69" s="8"/>
      <c r="D69" s="10" t="s">
        <v>126</v>
      </c>
      <c r="E69" s="8" t="s">
        <v>52</v>
      </c>
      <c r="F69" s="1" t="s">
        <v>56</v>
      </c>
      <c r="G69" s="8">
        <v>12</v>
      </c>
      <c r="H69" s="8">
        <v>12</v>
      </c>
      <c r="I69" s="8"/>
      <c r="J69" s="15">
        <v>16.760000000000002</v>
      </c>
      <c r="K69" s="15">
        <v>17.18</v>
      </c>
      <c r="L69" s="8">
        <v>12</v>
      </c>
      <c r="M69" s="4">
        <v>2545.5</v>
      </c>
      <c r="N69" s="4" t="s">
        <v>865</v>
      </c>
      <c r="O69" s="4" t="s">
        <v>867</v>
      </c>
      <c r="P69" s="5" t="s">
        <v>52</v>
      </c>
      <c r="Q69" s="8" t="s">
        <v>10</v>
      </c>
    </row>
    <row r="70" spans="1:17">
      <c r="A70" s="8">
        <v>68</v>
      </c>
      <c r="B70" s="8" t="s">
        <v>127</v>
      </c>
      <c r="C70" s="8"/>
      <c r="D70" s="10" t="s">
        <v>128</v>
      </c>
      <c r="E70" s="8" t="s">
        <v>52</v>
      </c>
      <c r="F70" s="11" t="s">
        <v>74</v>
      </c>
      <c r="G70" s="8">
        <v>7</v>
      </c>
      <c r="H70" s="8">
        <v>10</v>
      </c>
      <c r="I70" s="8"/>
      <c r="J70" s="15">
        <v>16.190000000000001</v>
      </c>
      <c r="K70" s="15">
        <v>17.010000000000002</v>
      </c>
      <c r="L70" s="8">
        <v>16</v>
      </c>
      <c r="M70" s="15">
        <v>3500.2285714285717</v>
      </c>
      <c r="N70" s="15" t="s">
        <v>865</v>
      </c>
      <c r="O70" s="15" t="s">
        <v>907</v>
      </c>
      <c r="P70" s="8" t="s">
        <v>63</v>
      </c>
      <c r="Q70" s="23" t="s">
        <v>875</v>
      </c>
    </row>
    <row r="71" spans="1:17">
      <c r="A71" s="8">
        <v>69</v>
      </c>
      <c r="B71" s="8" t="s">
        <v>129</v>
      </c>
      <c r="C71" s="8"/>
      <c r="D71" s="10" t="s">
        <v>130</v>
      </c>
      <c r="E71" s="8" t="s">
        <v>52</v>
      </c>
      <c r="F71" s="11" t="s">
        <v>105</v>
      </c>
      <c r="G71" s="8">
        <v>8</v>
      </c>
      <c r="H71" s="8">
        <v>10</v>
      </c>
      <c r="I71" s="8"/>
      <c r="J71" s="15">
        <v>19.14</v>
      </c>
      <c r="K71" s="15">
        <v>19.2</v>
      </c>
      <c r="L71" s="8">
        <v>20</v>
      </c>
      <c r="M71" s="15">
        <v>3795.6600000000003</v>
      </c>
      <c r="N71" s="15" t="s">
        <v>865</v>
      </c>
      <c r="O71" s="15" t="s">
        <v>907</v>
      </c>
      <c r="P71" s="8" t="s">
        <v>52</v>
      </c>
      <c r="Q71" s="23" t="s">
        <v>875</v>
      </c>
    </row>
    <row r="72" spans="1:17">
      <c r="A72" s="3">
        <v>70</v>
      </c>
      <c r="B72" s="8" t="s">
        <v>131</v>
      </c>
      <c r="C72" s="8" t="s">
        <v>864</v>
      </c>
      <c r="D72" s="13" t="s">
        <v>878</v>
      </c>
      <c r="E72" s="8" t="s">
        <v>12</v>
      </c>
      <c r="F72" s="1" t="s">
        <v>84</v>
      </c>
      <c r="G72" s="8">
        <v>5</v>
      </c>
      <c r="H72" s="8">
        <v>7</v>
      </c>
      <c r="I72" s="4">
        <v>11</v>
      </c>
      <c r="J72" s="15">
        <v>8.41</v>
      </c>
      <c r="K72" s="15">
        <v>8.94</v>
      </c>
      <c r="L72" s="8">
        <v>8</v>
      </c>
      <c r="M72" s="4">
        <v>2817.4597402597401</v>
      </c>
      <c r="N72" s="4" t="s">
        <v>865</v>
      </c>
      <c r="O72" s="4" t="s">
        <v>867</v>
      </c>
      <c r="P72" s="5" t="s">
        <v>14</v>
      </c>
      <c r="Q72" s="8" t="s">
        <v>10</v>
      </c>
    </row>
    <row r="73" spans="1:17">
      <c r="A73" s="8">
        <v>71</v>
      </c>
      <c r="B73" s="8" t="s">
        <v>132</v>
      </c>
      <c r="C73" s="8" t="s">
        <v>864</v>
      </c>
      <c r="D73" s="13" t="s">
        <v>133</v>
      </c>
      <c r="E73" s="8" t="s">
        <v>12</v>
      </c>
      <c r="F73" s="11" t="s">
        <v>69</v>
      </c>
      <c r="G73" s="8">
        <v>9</v>
      </c>
      <c r="H73" s="8">
        <v>12</v>
      </c>
      <c r="I73" s="15">
        <v>16</v>
      </c>
      <c r="J73" s="15">
        <v>7.67</v>
      </c>
      <c r="K73" s="15">
        <v>7.67</v>
      </c>
      <c r="L73" s="8">
        <v>7</v>
      </c>
      <c r="M73" s="15">
        <v>1457.3</v>
      </c>
      <c r="N73" s="15" t="s">
        <v>865</v>
      </c>
      <c r="O73" s="15" t="s">
        <v>907</v>
      </c>
      <c r="P73" s="8" t="s">
        <v>52</v>
      </c>
      <c r="Q73" s="8" t="s">
        <v>10</v>
      </c>
    </row>
    <row r="74" spans="1:17">
      <c r="A74" s="8">
        <v>72</v>
      </c>
      <c r="B74" s="8">
        <v>115</v>
      </c>
      <c r="C74" s="8"/>
      <c r="D74" s="10" t="s">
        <v>134</v>
      </c>
      <c r="E74" s="8" t="s">
        <v>16</v>
      </c>
      <c r="F74" s="11" t="s">
        <v>51</v>
      </c>
      <c r="G74" s="8">
        <v>7</v>
      </c>
      <c r="H74" s="8">
        <v>10</v>
      </c>
      <c r="I74" s="8"/>
      <c r="J74" s="15">
        <v>17.97</v>
      </c>
      <c r="K74" s="15">
        <v>17.190000000000001</v>
      </c>
      <c r="L74" s="8">
        <v>20</v>
      </c>
      <c r="M74" s="15">
        <v>3706.8685714285712</v>
      </c>
      <c r="N74" s="15" t="s">
        <v>865</v>
      </c>
      <c r="O74" s="15" t="s">
        <v>907</v>
      </c>
      <c r="P74" s="8" t="s">
        <v>52</v>
      </c>
      <c r="Q74" s="8" t="s">
        <v>10</v>
      </c>
    </row>
    <row r="75" spans="1:17">
      <c r="A75" s="8">
        <v>73</v>
      </c>
      <c r="B75" s="8" t="s">
        <v>135</v>
      </c>
      <c r="C75" s="8" t="s">
        <v>864</v>
      </c>
      <c r="D75" s="13" t="s">
        <v>136</v>
      </c>
      <c r="E75" s="8" t="s">
        <v>12</v>
      </c>
      <c r="F75" s="11" t="s">
        <v>99</v>
      </c>
      <c r="G75" s="8">
        <v>10</v>
      </c>
      <c r="H75" s="8">
        <v>12</v>
      </c>
      <c r="I75" s="15">
        <v>16</v>
      </c>
      <c r="J75" s="15">
        <v>8.3000000000000007</v>
      </c>
      <c r="K75" s="15">
        <v>8.3000000000000007</v>
      </c>
      <c r="L75" s="8">
        <v>8</v>
      </c>
      <c r="M75" s="15">
        <v>1510.6000000000001</v>
      </c>
      <c r="N75" s="15" t="s">
        <v>865</v>
      </c>
      <c r="O75" s="15" t="s">
        <v>869</v>
      </c>
      <c r="P75" s="8" t="s">
        <v>14</v>
      </c>
      <c r="Q75" s="8" t="s">
        <v>870</v>
      </c>
    </row>
    <row r="76" spans="1:17">
      <c r="A76" s="8">
        <v>74</v>
      </c>
      <c r="B76" s="8">
        <v>19</v>
      </c>
      <c r="C76" s="8"/>
      <c r="D76" s="10" t="s">
        <v>137</v>
      </c>
      <c r="E76" s="8" t="s">
        <v>16</v>
      </c>
      <c r="F76" s="11" t="s">
        <v>99</v>
      </c>
      <c r="G76" s="8">
        <v>7</v>
      </c>
      <c r="H76" s="8">
        <v>10</v>
      </c>
      <c r="I76" s="8"/>
      <c r="J76" s="15">
        <v>17.899999999999999</v>
      </c>
      <c r="K76" s="15">
        <v>19</v>
      </c>
      <c r="L76" s="8">
        <v>25</v>
      </c>
      <c r="M76" s="4">
        <v>3890.3142857142857</v>
      </c>
      <c r="N76" s="4" t="s">
        <v>865</v>
      </c>
      <c r="O76" s="4" t="s">
        <v>867</v>
      </c>
      <c r="P76" s="5" t="s">
        <v>14</v>
      </c>
      <c r="Q76" s="8" t="s">
        <v>10</v>
      </c>
    </row>
    <row r="77" spans="1:17">
      <c r="A77" s="8">
        <v>75</v>
      </c>
      <c r="B77" s="8">
        <v>96</v>
      </c>
      <c r="C77" s="8"/>
      <c r="D77" s="10" t="s">
        <v>138</v>
      </c>
      <c r="E77" s="8" t="s">
        <v>16</v>
      </c>
      <c r="F77" s="8" t="s">
        <v>139</v>
      </c>
      <c r="G77" s="8">
        <v>6</v>
      </c>
      <c r="H77" s="8">
        <v>8</v>
      </c>
      <c r="I77" s="8"/>
      <c r="J77" s="15">
        <v>15.28</v>
      </c>
      <c r="K77" s="15">
        <v>14.79</v>
      </c>
      <c r="L77" s="8">
        <v>23</v>
      </c>
      <c r="M77" s="15">
        <v>3833.9250000000002</v>
      </c>
      <c r="N77" s="15" t="s">
        <v>865</v>
      </c>
      <c r="O77" s="15" t="s">
        <v>907</v>
      </c>
      <c r="P77" s="8" t="s">
        <v>140</v>
      </c>
      <c r="Q77" s="8" t="s">
        <v>10</v>
      </c>
    </row>
    <row r="78" spans="1:17">
      <c r="A78" s="8">
        <v>76</v>
      </c>
      <c r="B78" s="8">
        <v>132</v>
      </c>
      <c r="C78" s="8"/>
      <c r="D78" s="10" t="s">
        <v>141</v>
      </c>
      <c r="E78" s="8" t="s">
        <v>16</v>
      </c>
      <c r="F78" s="8" t="s">
        <v>142</v>
      </c>
      <c r="G78" s="8">
        <v>6</v>
      </c>
      <c r="H78" s="8">
        <v>8</v>
      </c>
      <c r="I78" s="8"/>
      <c r="J78" s="15">
        <v>18.36</v>
      </c>
      <c r="K78" s="15">
        <v>18.68</v>
      </c>
      <c r="L78" s="8">
        <v>25</v>
      </c>
      <c r="M78" s="15">
        <v>4722.5999999999995</v>
      </c>
      <c r="N78" s="15" t="s">
        <v>865</v>
      </c>
      <c r="O78" s="15" t="s">
        <v>907</v>
      </c>
      <c r="P78" s="8" t="s">
        <v>140</v>
      </c>
      <c r="Q78" s="8" t="s">
        <v>10</v>
      </c>
    </row>
    <row r="79" spans="1:17">
      <c r="A79" s="8">
        <v>77</v>
      </c>
      <c r="B79" s="8">
        <v>131</v>
      </c>
      <c r="C79" s="8"/>
      <c r="D79" s="10" t="s">
        <v>143</v>
      </c>
      <c r="E79" s="8" t="s">
        <v>16</v>
      </c>
      <c r="F79" s="8" t="s">
        <v>142</v>
      </c>
      <c r="G79" s="8">
        <v>6</v>
      </c>
      <c r="H79" s="8">
        <v>8</v>
      </c>
      <c r="I79" s="8"/>
      <c r="J79" s="15">
        <v>17.25</v>
      </c>
      <c r="K79" s="15">
        <v>17.190000000000001</v>
      </c>
      <c r="L79" s="8">
        <v>13</v>
      </c>
      <c r="M79" s="15">
        <v>4391.0999999999995</v>
      </c>
      <c r="N79" s="15" t="s">
        <v>865</v>
      </c>
      <c r="O79" s="15" t="s">
        <v>907</v>
      </c>
      <c r="P79" s="8" t="s">
        <v>140</v>
      </c>
      <c r="Q79" s="8" t="s">
        <v>875</v>
      </c>
    </row>
    <row r="80" spans="1:17" ht="30">
      <c r="A80" s="8">
        <v>78</v>
      </c>
      <c r="B80" s="8" t="s">
        <v>144</v>
      </c>
      <c r="C80" s="8"/>
      <c r="D80" s="10" t="s">
        <v>145</v>
      </c>
      <c r="E80" s="8" t="s">
        <v>16</v>
      </c>
      <c r="F80" s="8" t="s">
        <v>142</v>
      </c>
      <c r="G80" s="8">
        <v>20</v>
      </c>
      <c r="H80" s="8">
        <v>20</v>
      </c>
      <c r="I80" s="8"/>
      <c r="J80" s="15">
        <v>17.05</v>
      </c>
      <c r="K80" s="15">
        <v>17.100000000000001</v>
      </c>
      <c r="L80" s="8">
        <v>12</v>
      </c>
      <c r="M80" s="15">
        <v>1536.7500000000002</v>
      </c>
      <c r="N80" s="15" t="s">
        <v>865</v>
      </c>
      <c r="O80" s="15" t="s">
        <v>907</v>
      </c>
      <c r="P80" s="8" t="s">
        <v>140</v>
      </c>
      <c r="Q80" s="8" t="s">
        <v>10</v>
      </c>
    </row>
    <row r="81" spans="1:17">
      <c r="A81" s="8">
        <v>79</v>
      </c>
      <c r="B81" s="8" t="s">
        <v>146</v>
      </c>
      <c r="C81" s="8"/>
      <c r="D81" s="10" t="s">
        <v>147</v>
      </c>
      <c r="E81" s="8" t="s">
        <v>52</v>
      </c>
      <c r="F81" s="11" t="s">
        <v>74</v>
      </c>
      <c r="G81" s="8">
        <v>10</v>
      </c>
      <c r="H81" s="8">
        <v>12</v>
      </c>
      <c r="I81" s="8"/>
      <c r="J81" s="15">
        <v>11.02</v>
      </c>
      <c r="K81" s="15">
        <v>11.9</v>
      </c>
      <c r="L81" s="8">
        <v>11</v>
      </c>
      <c r="M81" s="15">
        <v>1856.5200000000002</v>
      </c>
      <c r="N81" s="15" t="s">
        <v>865</v>
      </c>
      <c r="O81" s="15" t="s">
        <v>907</v>
      </c>
      <c r="P81" s="8" t="s">
        <v>52</v>
      </c>
      <c r="Q81" s="8" t="s">
        <v>875</v>
      </c>
    </row>
    <row r="82" spans="1:17">
      <c r="A82" s="8">
        <v>80</v>
      </c>
      <c r="B82" s="8">
        <v>47</v>
      </c>
      <c r="C82" s="8"/>
      <c r="D82" s="10" t="s">
        <v>148</v>
      </c>
      <c r="E82" s="8" t="s">
        <v>16</v>
      </c>
      <c r="F82" s="11" t="s">
        <v>84</v>
      </c>
      <c r="G82" s="8">
        <v>8</v>
      </c>
      <c r="H82" s="8">
        <v>10</v>
      </c>
      <c r="I82" s="8"/>
      <c r="J82" s="15">
        <v>10.96</v>
      </c>
      <c r="K82" s="15">
        <v>10.63</v>
      </c>
      <c r="L82" s="8">
        <v>10</v>
      </c>
      <c r="M82" s="15">
        <v>2137.4100000000003</v>
      </c>
      <c r="N82" s="15" t="s">
        <v>865</v>
      </c>
      <c r="O82" s="15" t="s">
        <v>907</v>
      </c>
      <c r="P82" s="8" t="s">
        <v>52</v>
      </c>
      <c r="Q82" s="8" t="s">
        <v>10</v>
      </c>
    </row>
    <row r="83" spans="1:17">
      <c r="A83" s="3">
        <v>81</v>
      </c>
      <c r="B83" s="11">
        <v>24</v>
      </c>
      <c r="C83" s="11"/>
      <c r="D83" s="10" t="s">
        <v>149</v>
      </c>
      <c r="E83" s="8" t="s">
        <v>16</v>
      </c>
      <c r="F83" s="1" t="s">
        <v>84</v>
      </c>
      <c r="G83" s="8">
        <v>8</v>
      </c>
      <c r="H83" s="8">
        <v>10</v>
      </c>
      <c r="I83" s="8"/>
      <c r="J83" s="15">
        <v>11.55</v>
      </c>
      <c r="K83" s="15">
        <v>11.11</v>
      </c>
      <c r="L83" s="8">
        <v>10</v>
      </c>
      <c r="M83" s="4">
        <v>2243.34</v>
      </c>
      <c r="N83" s="4" t="s">
        <v>865</v>
      </c>
      <c r="O83" s="4" t="s">
        <v>867</v>
      </c>
      <c r="P83" s="5" t="s">
        <v>63</v>
      </c>
      <c r="Q83" s="8" t="s">
        <v>10</v>
      </c>
    </row>
    <row r="84" spans="1:17">
      <c r="A84" s="8">
        <v>82</v>
      </c>
      <c r="B84" s="8" t="s">
        <v>150</v>
      </c>
      <c r="C84" s="8"/>
      <c r="D84" s="10" t="s">
        <v>151</v>
      </c>
      <c r="E84" s="8" t="s">
        <v>52</v>
      </c>
      <c r="F84" s="11" t="s">
        <v>152</v>
      </c>
      <c r="G84" s="8">
        <v>5</v>
      </c>
      <c r="H84" s="8">
        <v>7</v>
      </c>
      <c r="I84" s="8"/>
      <c r="J84" s="15">
        <v>13.28</v>
      </c>
      <c r="K84" s="15">
        <v>13.49</v>
      </c>
      <c r="L84" s="8">
        <v>24</v>
      </c>
      <c r="M84" s="15">
        <v>3992.5542857142855</v>
      </c>
      <c r="N84" s="15" t="s">
        <v>865</v>
      </c>
      <c r="O84" s="15" t="s">
        <v>907</v>
      </c>
      <c r="P84" s="8" t="s">
        <v>52</v>
      </c>
      <c r="Q84" s="8" t="s">
        <v>875</v>
      </c>
    </row>
    <row r="85" spans="1:17">
      <c r="A85" s="3">
        <v>83</v>
      </c>
      <c r="B85" s="8" t="s">
        <v>153</v>
      </c>
      <c r="C85" s="8"/>
      <c r="D85" s="10" t="s">
        <v>154</v>
      </c>
      <c r="E85" s="8" t="s">
        <v>52</v>
      </c>
      <c r="F85" s="11" t="s">
        <v>86</v>
      </c>
      <c r="G85" s="8">
        <v>11</v>
      </c>
      <c r="H85" s="8">
        <v>15</v>
      </c>
      <c r="I85" s="8"/>
      <c r="J85" s="15">
        <v>14.41</v>
      </c>
      <c r="K85" s="15">
        <v>14.18</v>
      </c>
      <c r="L85" s="8">
        <v>13</v>
      </c>
      <c r="M85" s="4">
        <v>1964.9127272727271</v>
      </c>
      <c r="N85" s="4" t="s">
        <v>865</v>
      </c>
      <c r="O85" s="4" t="s">
        <v>867</v>
      </c>
      <c r="P85" s="5" t="s">
        <v>52</v>
      </c>
      <c r="Q85" s="8" t="s">
        <v>10</v>
      </c>
    </row>
    <row r="86" spans="1:17">
      <c r="A86" s="3">
        <v>84</v>
      </c>
      <c r="B86" s="8" t="s">
        <v>155</v>
      </c>
      <c r="C86" s="8"/>
      <c r="D86" s="10" t="s">
        <v>156</v>
      </c>
      <c r="E86" s="8" t="s">
        <v>52</v>
      </c>
      <c r="F86" s="11" t="s">
        <v>31</v>
      </c>
      <c r="G86" s="8">
        <v>10</v>
      </c>
      <c r="H86" s="8">
        <v>12</v>
      </c>
      <c r="I86" s="8"/>
      <c r="J86" s="15">
        <v>14.55</v>
      </c>
      <c r="K86" s="15">
        <v>14.79</v>
      </c>
      <c r="L86" s="8">
        <v>12</v>
      </c>
      <c r="M86" s="4">
        <v>2376.54</v>
      </c>
      <c r="N86" s="4" t="s">
        <v>865</v>
      </c>
      <c r="O86" s="4" t="s">
        <v>867</v>
      </c>
      <c r="P86" s="3" t="s">
        <v>52</v>
      </c>
      <c r="Q86" s="8" t="s">
        <v>10</v>
      </c>
    </row>
    <row r="87" spans="1:17">
      <c r="A87" s="8">
        <v>85</v>
      </c>
      <c r="B87" s="8" t="s">
        <v>157</v>
      </c>
      <c r="C87" s="8"/>
      <c r="D87" s="13" t="s">
        <v>158</v>
      </c>
      <c r="E87" s="8" t="s">
        <v>12</v>
      </c>
      <c r="F87" s="11" t="s">
        <v>31</v>
      </c>
      <c r="G87" s="8">
        <v>7</v>
      </c>
      <c r="H87" s="8">
        <v>10</v>
      </c>
      <c r="I87" s="15">
        <v>14</v>
      </c>
      <c r="J87" s="15">
        <v>5.68</v>
      </c>
      <c r="K87" s="15">
        <v>5.4</v>
      </c>
      <c r="L87" s="8">
        <v>7</v>
      </c>
      <c r="M87" s="15">
        <v>1291.6114285714286</v>
      </c>
      <c r="N87" s="15" t="s">
        <v>865</v>
      </c>
      <c r="O87" s="15" t="s">
        <v>869</v>
      </c>
      <c r="P87" s="8" t="s">
        <v>63</v>
      </c>
      <c r="Q87" s="8" t="s">
        <v>10</v>
      </c>
    </row>
    <row r="88" spans="1:17">
      <c r="A88" s="8">
        <v>86</v>
      </c>
      <c r="B88" s="8">
        <v>90</v>
      </c>
      <c r="C88" s="8"/>
      <c r="D88" s="10" t="s">
        <v>159</v>
      </c>
      <c r="E88" s="8" t="s">
        <v>55</v>
      </c>
      <c r="F88" s="11" t="s">
        <v>152</v>
      </c>
      <c r="G88" s="8">
        <v>6</v>
      </c>
      <c r="H88" s="8">
        <v>8</v>
      </c>
      <c r="I88" s="15">
        <v>12</v>
      </c>
      <c r="J88" s="15">
        <v>4.17</v>
      </c>
      <c r="K88" s="15">
        <v>3.92</v>
      </c>
      <c r="L88" s="8">
        <v>6</v>
      </c>
      <c r="M88" s="15">
        <v>1132.5999999999999</v>
      </c>
      <c r="N88" s="15" t="s">
        <v>865</v>
      </c>
      <c r="O88" s="15" t="s">
        <v>869</v>
      </c>
      <c r="P88" s="8" t="s">
        <v>52</v>
      </c>
      <c r="Q88" s="8" t="s">
        <v>870</v>
      </c>
    </row>
    <row r="89" spans="1:17">
      <c r="A89" s="8">
        <v>87</v>
      </c>
      <c r="B89" s="8" t="s">
        <v>160</v>
      </c>
      <c r="C89" s="8" t="s">
        <v>864</v>
      </c>
      <c r="D89" s="13" t="s">
        <v>161</v>
      </c>
      <c r="E89" s="8" t="s">
        <v>12</v>
      </c>
      <c r="F89" s="1" t="s">
        <v>84</v>
      </c>
      <c r="G89" s="8">
        <v>9</v>
      </c>
      <c r="H89" s="8">
        <v>12</v>
      </c>
      <c r="I89" s="4">
        <v>16</v>
      </c>
      <c r="J89" s="15">
        <v>6.55</v>
      </c>
      <c r="K89" s="15">
        <v>6.32</v>
      </c>
      <c r="L89" s="8">
        <v>6</v>
      </c>
      <c r="M89" s="4">
        <v>1222.6500000000001</v>
      </c>
      <c r="N89" s="4" t="s">
        <v>865</v>
      </c>
      <c r="O89" s="4" t="s">
        <v>867</v>
      </c>
      <c r="P89" s="5" t="s">
        <v>162</v>
      </c>
      <c r="Q89" s="8" t="s">
        <v>10</v>
      </c>
    </row>
    <row r="90" spans="1:17">
      <c r="A90" s="8">
        <v>88</v>
      </c>
      <c r="B90" s="8" t="s">
        <v>163</v>
      </c>
      <c r="C90" s="8" t="s">
        <v>864</v>
      </c>
      <c r="D90" s="13" t="s">
        <v>164</v>
      </c>
      <c r="E90" s="8" t="s">
        <v>12</v>
      </c>
      <c r="F90" s="24" t="s">
        <v>879</v>
      </c>
      <c r="G90" s="8">
        <v>7</v>
      </c>
      <c r="H90" s="8">
        <v>9</v>
      </c>
      <c r="I90" s="4">
        <v>13</v>
      </c>
      <c r="J90" s="15">
        <v>9.1300000000000008</v>
      </c>
      <c r="K90" s="15">
        <v>9.2100000000000009</v>
      </c>
      <c r="L90" s="8">
        <v>10</v>
      </c>
      <c r="M90" s="4">
        <v>2259.917948717949</v>
      </c>
      <c r="N90" s="4" t="s">
        <v>865</v>
      </c>
      <c r="O90" s="4" t="s">
        <v>867</v>
      </c>
      <c r="P90" s="5" t="s">
        <v>14</v>
      </c>
      <c r="Q90" s="8" t="s">
        <v>10</v>
      </c>
    </row>
    <row r="91" spans="1:17">
      <c r="A91" s="8">
        <v>89</v>
      </c>
      <c r="B91" s="8" t="s">
        <v>165</v>
      </c>
      <c r="C91" s="8" t="s">
        <v>864</v>
      </c>
      <c r="D91" s="13" t="s">
        <v>166</v>
      </c>
      <c r="E91" s="8" t="s">
        <v>12</v>
      </c>
      <c r="F91" s="11" t="s">
        <v>103</v>
      </c>
      <c r="G91" s="8">
        <v>9</v>
      </c>
      <c r="H91" s="8">
        <v>12</v>
      </c>
      <c r="I91" s="15">
        <v>16</v>
      </c>
      <c r="J91" s="15">
        <v>4.32</v>
      </c>
      <c r="K91" s="15">
        <v>4.47</v>
      </c>
      <c r="L91" s="8">
        <v>5</v>
      </c>
      <c r="M91" s="15">
        <v>835.05</v>
      </c>
      <c r="N91" s="15" t="s">
        <v>865</v>
      </c>
      <c r="O91" s="15" t="s">
        <v>907</v>
      </c>
      <c r="P91" s="8" t="s">
        <v>14</v>
      </c>
      <c r="Q91" s="8" t="s">
        <v>10</v>
      </c>
    </row>
    <row r="92" spans="1:17" ht="30">
      <c r="A92" s="8">
        <v>90</v>
      </c>
      <c r="B92" s="11" t="s">
        <v>167</v>
      </c>
      <c r="C92" s="11" t="s">
        <v>880</v>
      </c>
      <c r="D92" s="10" t="s">
        <v>168</v>
      </c>
      <c r="E92" s="11" t="s">
        <v>12</v>
      </c>
      <c r="F92" s="11" t="s">
        <v>169</v>
      </c>
      <c r="G92" s="11">
        <v>5</v>
      </c>
      <c r="H92" s="11">
        <v>5</v>
      </c>
      <c r="I92" s="15">
        <v>9</v>
      </c>
      <c r="J92" s="83">
        <v>13.5</v>
      </c>
      <c r="K92" s="83">
        <v>13.31</v>
      </c>
      <c r="L92" s="11">
        <v>12</v>
      </c>
      <c r="M92" s="15">
        <v>5219.0133333333333</v>
      </c>
      <c r="N92" s="15" t="s">
        <v>865</v>
      </c>
      <c r="O92" s="15" t="s">
        <v>869</v>
      </c>
      <c r="P92" s="8" t="s">
        <v>170</v>
      </c>
      <c r="Q92" s="8" t="s">
        <v>875</v>
      </c>
    </row>
    <row r="93" spans="1:17">
      <c r="A93" s="8">
        <v>91</v>
      </c>
      <c r="B93" s="11" t="s">
        <v>171</v>
      </c>
      <c r="C93" s="11"/>
      <c r="D93" s="10" t="s">
        <v>172</v>
      </c>
      <c r="E93" s="11" t="s">
        <v>12</v>
      </c>
      <c r="F93" s="11" t="s">
        <v>173</v>
      </c>
      <c r="G93" s="11">
        <v>12</v>
      </c>
      <c r="H93" s="11">
        <v>12</v>
      </c>
      <c r="I93" s="15">
        <v>16</v>
      </c>
      <c r="J93" s="83">
        <v>4.45</v>
      </c>
      <c r="K93" s="83">
        <v>4.83</v>
      </c>
      <c r="L93" s="11">
        <v>3</v>
      </c>
      <c r="M93" s="15">
        <v>788.80000000000007</v>
      </c>
      <c r="N93" s="15" t="s">
        <v>865</v>
      </c>
      <c r="O93" s="15" t="s">
        <v>869</v>
      </c>
      <c r="P93" s="8" t="s">
        <v>174</v>
      </c>
      <c r="Q93" s="8" t="s">
        <v>875</v>
      </c>
    </row>
    <row r="94" spans="1:17" ht="30">
      <c r="A94" s="8">
        <v>92</v>
      </c>
      <c r="B94" s="11" t="s">
        <v>175</v>
      </c>
      <c r="C94" s="11"/>
      <c r="D94" s="10" t="s">
        <v>881</v>
      </c>
      <c r="E94" s="11" t="s">
        <v>12</v>
      </c>
      <c r="F94" s="11" t="s">
        <v>176</v>
      </c>
      <c r="G94" s="11">
        <v>6</v>
      </c>
      <c r="H94" s="11">
        <v>6</v>
      </c>
      <c r="I94" s="15">
        <v>10</v>
      </c>
      <c r="J94" s="83">
        <v>20.53</v>
      </c>
      <c r="K94" s="83">
        <v>20.92</v>
      </c>
      <c r="L94" s="11">
        <v>22</v>
      </c>
      <c r="M94" s="15">
        <v>6797.8</v>
      </c>
      <c r="N94" s="15" t="s">
        <v>865</v>
      </c>
      <c r="O94" s="15" t="s">
        <v>907</v>
      </c>
      <c r="P94" s="8" t="s">
        <v>177</v>
      </c>
      <c r="Q94" s="8" t="s">
        <v>875</v>
      </c>
    </row>
    <row r="95" spans="1:17">
      <c r="A95" s="8">
        <v>93</v>
      </c>
      <c r="B95" s="11" t="s">
        <v>178</v>
      </c>
      <c r="C95" s="11"/>
      <c r="D95" s="10" t="s">
        <v>179</v>
      </c>
      <c r="E95" s="11" t="s">
        <v>12</v>
      </c>
      <c r="F95" s="11" t="s">
        <v>180</v>
      </c>
      <c r="G95" s="11">
        <v>15</v>
      </c>
      <c r="H95" s="11">
        <v>15</v>
      </c>
      <c r="I95" s="15">
        <v>19</v>
      </c>
      <c r="J95" s="83">
        <v>10.16</v>
      </c>
      <c r="K95" s="83">
        <v>9.6</v>
      </c>
      <c r="L95" s="11">
        <v>16</v>
      </c>
      <c r="M95" s="15">
        <v>1356.1599999999999</v>
      </c>
      <c r="N95" s="15" t="s">
        <v>865</v>
      </c>
      <c r="O95" s="15" t="s">
        <v>907</v>
      </c>
      <c r="P95" s="8" t="s">
        <v>174</v>
      </c>
      <c r="Q95" s="8" t="s">
        <v>10</v>
      </c>
    </row>
    <row r="96" spans="1:17">
      <c r="A96" s="8">
        <v>94</v>
      </c>
      <c r="B96" s="11">
        <v>89</v>
      </c>
      <c r="C96" s="11"/>
      <c r="D96" s="10" t="s">
        <v>181</v>
      </c>
      <c r="E96" s="11" t="s">
        <v>16</v>
      </c>
      <c r="F96" s="11" t="s">
        <v>182</v>
      </c>
      <c r="G96" s="11">
        <v>9</v>
      </c>
      <c r="H96" s="11">
        <v>12</v>
      </c>
      <c r="I96" s="11"/>
      <c r="J96" s="83">
        <v>23.18</v>
      </c>
      <c r="K96" s="83">
        <v>23.49</v>
      </c>
      <c r="L96" s="11">
        <v>20</v>
      </c>
      <c r="M96" s="15">
        <v>3966.9500000000003</v>
      </c>
      <c r="N96" s="15" t="s">
        <v>865</v>
      </c>
      <c r="O96" s="15" t="s">
        <v>907</v>
      </c>
      <c r="P96" s="8" t="s">
        <v>183</v>
      </c>
      <c r="Q96" s="8" t="s">
        <v>10</v>
      </c>
    </row>
    <row r="97" spans="1:17">
      <c r="A97" s="8">
        <v>95</v>
      </c>
      <c r="B97" s="11" t="s">
        <v>184</v>
      </c>
      <c r="C97" s="11"/>
      <c r="D97" s="10" t="s">
        <v>185</v>
      </c>
      <c r="E97" s="11" t="s">
        <v>12</v>
      </c>
      <c r="F97" s="11" t="s">
        <v>180</v>
      </c>
      <c r="G97" s="11">
        <v>9</v>
      </c>
      <c r="H97" s="11">
        <v>9</v>
      </c>
      <c r="I97" s="15">
        <v>13</v>
      </c>
      <c r="J97" s="83">
        <v>7.86</v>
      </c>
      <c r="K97" s="83">
        <v>7.21</v>
      </c>
      <c r="L97" s="11">
        <v>9</v>
      </c>
      <c r="M97" s="15">
        <v>1684.748717948718</v>
      </c>
      <c r="N97" s="15" t="s">
        <v>865</v>
      </c>
      <c r="O97" s="15" t="s">
        <v>869</v>
      </c>
      <c r="P97" s="8" t="s">
        <v>174</v>
      </c>
      <c r="Q97" s="8" t="s">
        <v>875</v>
      </c>
    </row>
    <row r="98" spans="1:17">
      <c r="A98" s="8">
        <v>96</v>
      </c>
      <c r="B98" s="8" t="s">
        <v>186</v>
      </c>
      <c r="C98" s="8"/>
      <c r="D98" s="10" t="s">
        <v>187</v>
      </c>
      <c r="E98" s="11" t="s">
        <v>12</v>
      </c>
      <c r="F98" s="11" t="s">
        <v>176</v>
      </c>
      <c r="G98" s="8">
        <v>5</v>
      </c>
      <c r="H98" s="8">
        <v>5</v>
      </c>
      <c r="I98" s="15">
        <v>9</v>
      </c>
      <c r="J98" s="15">
        <v>16.3</v>
      </c>
      <c r="K98" s="15">
        <v>16.38</v>
      </c>
      <c r="L98" s="8">
        <v>5</v>
      </c>
      <c r="M98" s="15">
        <v>6361.706666666666</v>
      </c>
      <c r="N98" s="15" t="s">
        <v>865</v>
      </c>
      <c r="O98" s="15" t="s">
        <v>869</v>
      </c>
      <c r="P98" s="8" t="s">
        <v>177</v>
      </c>
      <c r="Q98" s="8" t="s">
        <v>875</v>
      </c>
    </row>
    <row r="99" spans="1:17">
      <c r="A99" s="8">
        <v>97</v>
      </c>
      <c r="B99" s="8" t="s">
        <v>188</v>
      </c>
      <c r="C99" s="8"/>
      <c r="D99" s="10" t="s">
        <v>189</v>
      </c>
      <c r="E99" s="11" t="s">
        <v>12</v>
      </c>
      <c r="F99" s="11" t="s">
        <v>180</v>
      </c>
      <c r="G99" s="8">
        <v>7</v>
      </c>
      <c r="H99" s="8">
        <v>7</v>
      </c>
      <c r="I99" s="15">
        <v>11</v>
      </c>
      <c r="J99" s="15">
        <v>5.84</v>
      </c>
      <c r="K99" s="15">
        <v>5.17</v>
      </c>
      <c r="L99" s="8">
        <v>7</v>
      </c>
      <c r="M99" s="15">
        <v>1561.4181818181817</v>
      </c>
      <c r="N99" s="15" t="s">
        <v>865</v>
      </c>
      <c r="O99" s="15" t="s">
        <v>869</v>
      </c>
      <c r="P99" s="8" t="s">
        <v>174</v>
      </c>
      <c r="Q99" s="8" t="s">
        <v>875</v>
      </c>
    </row>
    <row r="100" spans="1:17">
      <c r="A100" s="8">
        <v>98</v>
      </c>
      <c r="B100" s="8" t="s">
        <v>190</v>
      </c>
      <c r="C100" s="8"/>
      <c r="D100" s="10" t="s">
        <v>191</v>
      </c>
      <c r="E100" s="11" t="s">
        <v>12</v>
      </c>
      <c r="F100" s="11" t="s">
        <v>173</v>
      </c>
      <c r="G100" s="8">
        <v>6</v>
      </c>
      <c r="H100" s="8">
        <v>6</v>
      </c>
      <c r="I100" s="15">
        <v>10</v>
      </c>
      <c r="J100" s="15">
        <v>8.44</v>
      </c>
      <c r="K100" s="15">
        <v>8.75</v>
      </c>
      <c r="L100" s="8">
        <v>10</v>
      </c>
      <c r="M100" s="15">
        <v>2819.16</v>
      </c>
      <c r="N100" s="15" t="s">
        <v>865</v>
      </c>
      <c r="O100" s="15" t="s">
        <v>869</v>
      </c>
      <c r="P100" s="8" t="s">
        <v>174</v>
      </c>
      <c r="Q100" s="8" t="s">
        <v>875</v>
      </c>
    </row>
    <row r="101" spans="1:17">
      <c r="A101" s="8">
        <v>99</v>
      </c>
      <c r="B101" s="8" t="s">
        <v>192</v>
      </c>
      <c r="C101" s="8"/>
      <c r="D101" s="10" t="s">
        <v>193</v>
      </c>
      <c r="E101" s="11" t="s">
        <v>194</v>
      </c>
      <c r="F101" s="11" t="s">
        <v>195</v>
      </c>
      <c r="G101" s="8">
        <v>6</v>
      </c>
      <c r="H101" s="8">
        <v>6</v>
      </c>
      <c r="I101" s="15">
        <v>10</v>
      </c>
      <c r="J101" s="15">
        <v>10.3</v>
      </c>
      <c r="K101" s="15">
        <v>9.86</v>
      </c>
      <c r="L101" s="8">
        <v>12</v>
      </c>
      <c r="M101" s="15">
        <v>3306.2400000000002</v>
      </c>
      <c r="N101" s="15" t="s">
        <v>865</v>
      </c>
      <c r="O101" s="15" t="s">
        <v>869</v>
      </c>
      <c r="P101" s="8" t="s">
        <v>170</v>
      </c>
      <c r="Q101" s="8" t="s">
        <v>875</v>
      </c>
    </row>
    <row r="102" spans="1:17">
      <c r="A102" s="8">
        <v>100</v>
      </c>
      <c r="B102" s="8" t="s">
        <v>196</v>
      </c>
      <c r="C102" s="8"/>
      <c r="D102" s="10" t="s">
        <v>197</v>
      </c>
      <c r="E102" s="11" t="s">
        <v>12</v>
      </c>
      <c r="F102" s="11" t="s">
        <v>169</v>
      </c>
      <c r="G102" s="8">
        <v>6</v>
      </c>
      <c r="H102" s="8">
        <v>6</v>
      </c>
      <c r="I102" s="15">
        <v>10</v>
      </c>
      <c r="J102" s="15">
        <v>10.63</v>
      </c>
      <c r="K102" s="15">
        <v>10.78</v>
      </c>
      <c r="L102" s="8">
        <v>12</v>
      </c>
      <c r="M102" s="15">
        <v>3511.2400000000002</v>
      </c>
      <c r="N102" s="15" t="s">
        <v>865</v>
      </c>
      <c r="O102" s="15" t="s">
        <v>869</v>
      </c>
      <c r="P102" s="8" t="s">
        <v>170</v>
      </c>
      <c r="Q102" s="8" t="s">
        <v>875</v>
      </c>
    </row>
    <row r="103" spans="1:17">
      <c r="A103" s="8">
        <v>101</v>
      </c>
      <c r="B103" s="8" t="s">
        <v>198</v>
      </c>
      <c r="C103" s="8"/>
      <c r="D103" s="10" t="s">
        <v>199</v>
      </c>
      <c r="E103" s="11" t="s">
        <v>12</v>
      </c>
      <c r="F103" s="11" t="s">
        <v>176</v>
      </c>
      <c r="G103" s="8">
        <v>3</v>
      </c>
      <c r="H103" s="8">
        <v>3</v>
      </c>
      <c r="I103" s="15">
        <v>7</v>
      </c>
      <c r="J103" s="15">
        <v>25.39</v>
      </c>
      <c r="K103" s="15">
        <v>24.37</v>
      </c>
      <c r="L103" s="8">
        <v>6</v>
      </c>
      <c r="M103" s="15">
        <v>15638.857142857145</v>
      </c>
      <c r="N103" s="15" t="s">
        <v>865</v>
      </c>
      <c r="O103" s="15" t="s">
        <v>869</v>
      </c>
      <c r="P103" s="8" t="s">
        <v>177</v>
      </c>
      <c r="Q103" s="8" t="s">
        <v>875</v>
      </c>
    </row>
    <row r="104" spans="1:17">
      <c r="A104" s="8">
        <v>102</v>
      </c>
      <c r="B104" s="8" t="s">
        <v>200</v>
      </c>
      <c r="C104" s="8"/>
      <c r="D104" s="10" t="s">
        <v>201</v>
      </c>
      <c r="E104" s="11" t="s">
        <v>12</v>
      </c>
      <c r="F104" s="11" t="s">
        <v>176</v>
      </c>
      <c r="G104" s="8">
        <v>15</v>
      </c>
      <c r="H104" s="8">
        <v>15</v>
      </c>
      <c r="I104" s="15">
        <v>19</v>
      </c>
      <c r="J104" s="15">
        <v>13.16</v>
      </c>
      <c r="K104" s="15">
        <v>13.19</v>
      </c>
      <c r="L104" s="8">
        <v>3</v>
      </c>
      <c r="M104" s="15">
        <v>1808.4421052631581</v>
      </c>
      <c r="N104" s="15" t="s">
        <v>865</v>
      </c>
      <c r="O104" s="15" t="s">
        <v>907</v>
      </c>
      <c r="P104" s="8" t="s">
        <v>177</v>
      </c>
      <c r="Q104" s="8" t="s">
        <v>875</v>
      </c>
    </row>
    <row r="105" spans="1:17">
      <c r="A105" s="8">
        <v>103</v>
      </c>
      <c r="B105" s="11">
        <v>245</v>
      </c>
      <c r="C105" s="11"/>
      <c r="D105" s="10" t="s">
        <v>202</v>
      </c>
      <c r="E105" s="11" t="s">
        <v>16</v>
      </c>
      <c r="F105" s="11" t="s">
        <v>203</v>
      </c>
      <c r="G105" s="8">
        <v>10</v>
      </c>
      <c r="H105" s="8">
        <v>12</v>
      </c>
      <c r="I105" s="8"/>
      <c r="J105" s="15">
        <v>17.899999999999999</v>
      </c>
      <c r="K105" s="15">
        <v>18.149999999999999</v>
      </c>
      <c r="L105" s="8">
        <v>11</v>
      </c>
      <c r="M105" s="15">
        <v>2920.0499999999997</v>
      </c>
      <c r="N105" s="15" t="s">
        <v>865</v>
      </c>
      <c r="O105" s="15" t="s">
        <v>869</v>
      </c>
      <c r="P105" s="8" t="s">
        <v>170</v>
      </c>
      <c r="Q105" s="8" t="s">
        <v>10</v>
      </c>
    </row>
    <row r="106" spans="1:17">
      <c r="A106" s="8">
        <v>104</v>
      </c>
      <c r="B106" s="8">
        <v>106</v>
      </c>
      <c r="C106" s="8"/>
      <c r="D106" s="10" t="s">
        <v>204</v>
      </c>
      <c r="E106" s="11" t="s">
        <v>16</v>
      </c>
      <c r="F106" s="11" t="s">
        <v>180</v>
      </c>
      <c r="G106" s="8">
        <v>8</v>
      </c>
      <c r="H106" s="8">
        <v>10</v>
      </c>
      <c r="I106" s="8"/>
      <c r="J106" s="15">
        <v>20.88</v>
      </c>
      <c r="K106" s="15">
        <v>20.88</v>
      </c>
      <c r="L106" s="8">
        <v>17</v>
      </c>
      <c r="M106" s="15">
        <v>4134.24</v>
      </c>
      <c r="N106" s="15" t="s">
        <v>865</v>
      </c>
      <c r="O106" s="15" t="s">
        <v>907</v>
      </c>
      <c r="P106" s="8" t="s">
        <v>174</v>
      </c>
      <c r="Q106" s="8" t="s">
        <v>10</v>
      </c>
    </row>
    <row r="107" spans="1:17" ht="30">
      <c r="A107" s="3">
        <v>105</v>
      </c>
      <c r="B107" s="8" t="s">
        <v>205</v>
      </c>
      <c r="C107" s="11" t="s">
        <v>880</v>
      </c>
      <c r="D107" s="13" t="s">
        <v>206</v>
      </c>
      <c r="E107" s="11" t="s">
        <v>12</v>
      </c>
      <c r="F107" s="11" t="s">
        <v>882</v>
      </c>
      <c r="G107" s="8">
        <v>6</v>
      </c>
      <c r="H107" s="8">
        <v>6.66</v>
      </c>
      <c r="I107" s="4">
        <v>10.66</v>
      </c>
      <c r="J107" s="15">
        <v>6.77</v>
      </c>
      <c r="K107" s="15">
        <v>20.88</v>
      </c>
      <c r="L107" s="8">
        <v>9</v>
      </c>
      <c r="M107" s="4">
        <v>4274.3068640873516</v>
      </c>
      <c r="N107" s="4" t="s">
        <v>865</v>
      </c>
      <c r="O107" s="4" t="s">
        <v>867</v>
      </c>
      <c r="P107" s="5" t="s">
        <v>174</v>
      </c>
      <c r="Q107" s="8" t="s">
        <v>10</v>
      </c>
    </row>
    <row r="108" spans="1:17">
      <c r="A108" s="8">
        <v>106</v>
      </c>
      <c r="B108" s="8">
        <v>134</v>
      </c>
      <c r="C108" s="8"/>
      <c r="D108" s="10" t="s">
        <v>207</v>
      </c>
      <c r="E108" s="11" t="s">
        <v>16</v>
      </c>
      <c r="F108" s="11" t="s">
        <v>208</v>
      </c>
      <c r="G108" s="8">
        <v>8</v>
      </c>
      <c r="H108" s="8">
        <v>5</v>
      </c>
      <c r="I108" s="8"/>
      <c r="J108" s="15">
        <v>18.989999999999998</v>
      </c>
      <c r="K108" s="15">
        <v>18.579999999999998</v>
      </c>
      <c r="L108" s="8">
        <v>23</v>
      </c>
      <c r="M108" s="15">
        <v>5748.2099999999991</v>
      </c>
      <c r="N108" s="15" t="s">
        <v>865</v>
      </c>
      <c r="O108" s="15" t="s">
        <v>907</v>
      </c>
      <c r="P108" s="8" t="s">
        <v>209</v>
      </c>
      <c r="Q108" s="8" t="s">
        <v>10</v>
      </c>
    </row>
    <row r="109" spans="1:17">
      <c r="A109" s="8">
        <v>107</v>
      </c>
      <c r="B109" s="8" t="s">
        <v>210</v>
      </c>
      <c r="C109" s="8"/>
      <c r="D109" s="9" t="s">
        <v>211</v>
      </c>
      <c r="E109" s="11" t="s">
        <v>12</v>
      </c>
      <c r="F109" s="11" t="s">
        <v>212</v>
      </c>
      <c r="G109" s="8">
        <v>9</v>
      </c>
      <c r="H109" s="8">
        <v>9</v>
      </c>
      <c r="I109" s="4">
        <v>13</v>
      </c>
      <c r="J109" s="15">
        <v>6.73</v>
      </c>
      <c r="K109" s="15">
        <v>6.85</v>
      </c>
      <c r="L109" s="8">
        <v>7</v>
      </c>
      <c r="M109" s="4">
        <v>1518.1743589743589</v>
      </c>
      <c r="N109" s="4" t="s">
        <v>865</v>
      </c>
      <c r="O109" s="4" t="s">
        <v>867</v>
      </c>
      <c r="P109" s="5" t="s">
        <v>174</v>
      </c>
      <c r="Q109" s="8" t="s">
        <v>10</v>
      </c>
    </row>
    <row r="110" spans="1:17">
      <c r="A110" s="8">
        <v>108</v>
      </c>
      <c r="B110" s="8" t="s">
        <v>213</v>
      </c>
      <c r="C110" s="8"/>
      <c r="D110" s="10" t="s">
        <v>214</v>
      </c>
      <c r="E110" s="11" t="s">
        <v>16</v>
      </c>
      <c r="F110" s="11" t="s">
        <v>883</v>
      </c>
      <c r="G110" s="8">
        <v>8</v>
      </c>
      <c r="H110" s="8">
        <v>10</v>
      </c>
      <c r="I110" s="8"/>
      <c r="J110" s="15">
        <v>15.48</v>
      </c>
      <c r="K110" s="15">
        <v>11.58</v>
      </c>
      <c r="L110" s="8">
        <v>15</v>
      </c>
      <c r="M110" s="15">
        <v>2678.94</v>
      </c>
      <c r="N110" s="15" t="s">
        <v>865</v>
      </c>
      <c r="O110" s="15" t="s">
        <v>907</v>
      </c>
      <c r="P110" s="8" t="s">
        <v>174</v>
      </c>
      <c r="Q110" s="8" t="s">
        <v>875</v>
      </c>
    </row>
    <row r="111" spans="1:17">
      <c r="A111" s="8">
        <v>109</v>
      </c>
      <c r="B111" s="8" t="s">
        <v>215</v>
      </c>
      <c r="C111" s="8"/>
      <c r="D111" s="10" t="s">
        <v>216</v>
      </c>
      <c r="E111" s="11" t="s">
        <v>12</v>
      </c>
      <c r="F111" s="11" t="s">
        <v>182</v>
      </c>
      <c r="G111" s="8">
        <v>15</v>
      </c>
      <c r="H111" s="8">
        <v>15</v>
      </c>
      <c r="I111" s="15">
        <v>19</v>
      </c>
      <c r="J111" s="15">
        <v>10.94</v>
      </c>
      <c r="K111" s="15">
        <v>10.71</v>
      </c>
      <c r="L111" s="8">
        <v>4</v>
      </c>
      <c r="M111" s="15">
        <v>1485.8736842105263</v>
      </c>
      <c r="N111" s="15" t="s">
        <v>865</v>
      </c>
      <c r="O111" s="15" t="s">
        <v>907</v>
      </c>
      <c r="P111" s="8" t="s">
        <v>174</v>
      </c>
      <c r="Q111" s="8" t="s">
        <v>10</v>
      </c>
    </row>
    <row r="112" spans="1:17">
      <c r="A112" s="8">
        <v>110</v>
      </c>
      <c r="B112" s="8" t="s">
        <v>217</v>
      </c>
      <c r="C112" s="8"/>
      <c r="D112" s="10" t="s">
        <v>218</v>
      </c>
      <c r="E112" s="11" t="s">
        <v>12</v>
      </c>
      <c r="F112" s="11" t="s">
        <v>212</v>
      </c>
      <c r="G112" s="8">
        <v>6</v>
      </c>
      <c r="H112" s="8">
        <v>8</v>
      </c>
      <c r="I112" s="15">
        <v>12</v>
      </c>
      <c r="J112" s="15">
        <v>7.38</v>
      </c>
      <c r="K112" s="15">
        <v>6.73</v>
      </c>
      <c r="L112" s="8">
        <v>9</v>
      </c>
      <c r="M112" s="15">
        <v>1975.3999999999999</v>
      </c>
      <c r="N112" s="15" t="s">
        <v>865</v>
      </c>
      <c r="O112" s="15" t="s">
        <v>907</v>
      </c>
      <c r="P112" s="8" t="s">
        <v>174</v>
      </c>
      <c r="Q112" s="8" t="s">
        <v>10</v>
      </c>
    </row>
    <row r="113" spans="1:17">
      <c r="A113" s="8">
        <v>111</v>
      </c>
      <c r="B113" s="8" t="s">
        <v>219</v>
      </c>
      <c r="C113" s="8"/>
      <c r="D113" s="10" t="s">
        <v>220</v>
      </c>
      <c r="E113" s="11" t="s">
        <v>12</v>
      </c>
      <c r="F113" s="11" t="s">
        <v>212</v>
      </c>
      <c r="G113" s="8">
        <v>20</v>
      </c>
      <c r="H113" s="8">
        <v>20</v>
      </c>
      <c r="I113" s="15">
        <v>24</v>
      </c>
      <c r="J113" s="15">
        <v>5.63</v>
      </c>
      <c r="K113" s="15">
        <v>5.93</v>
      </c>
      <c r="L113" s="8">
        <v>3</v>
      </c>
      <c r="M113" s="15">
        <v>601.11999999999989</v>
      </c>
      <c r="N113" s="15" t="s">
        <v>865</v>
      </c>
      <c r="O113" s="15" t="s">
        <v>907</v>
      </c>
      <c r="P113" s="8" t="s">
        <v>124</v>
      </c>
      <c r="Q113" s="8" t="s">
        <v>870</v>
      </c>
    </row>
    <row r="114" spans="1:17">
      <c r="A114" s="8">
        <v>112</v>
      </c>
      <c r="B114" s="8">
        <v>53</v>
      </c>
      <c r="C114" s="8"/>
      <c r="D114" s="10" t="s">
        <v>221</v>
      </c>
      <c r="E114" s="11" t="s">
        <v>16</v>
      </c>
      <c r="F114" s="11" t="s">
        <v>182</v>
      </c>
      <c r="G114" s="8">
        <v>10</v>
      </c>
      <c r="H114" s="8">
        <v>12</v>
      </c>
      <c r="I114" s="8"/>
      <c r="J114" s="15">
        <v>11.16</v>
      </c>
      <c r="K114" s="15">
        <v>11.12</v>
      </c>
      <c r="L114" s="8">
        <v>11</v>
      </c>
      <c r="M114" s="15">
        <v>1804.68</v>
      </c>
      <c r="N114" s="15" t="s">
        <v>865</v>
      </c>
      <c r="O114" s="15" t="s">
        <v>907</v>
      </c>
      <c r="P114" s="8" t="s">
        <v>183</v>
      </c>
      <c r="Q114" s="8" t="s">
        <v>10</v>
      </c>
    </row>
    <row r="115" spans="1:17">
      <c r="A115" s="8">
        <v>113</v>
      </c>
      <c r="B115" s="8">
        <v>130</v>
      </c>
      <c r="C115" s="8"/>
      <c r="D115" s="10" t="s">
        <v>222</v>
      </c>
      <c r="E115" s="11" t="s">
        <v>16</v>
      </c>
      <c r="F115" s="11" t="s">
        <v>173</v>
      </c>
      <c r="G115" s="8">
        <v>10</v>
      </c>
      <c r="H115" s="8">
        <v>12</v>
      </c>
      <c r="I115" s="8"/>
      <c r="J115" s="15">
        <v>15.29</v>
      </c>
      <c r="K115" s="15">
        <v>16.07</v>
      </c>
      <c r="L115" s="8">
        <v>13</v>
      </c>
      <c r="M115" s="15">
        <v>2540.16</v>
      </c>
      <c r="N115" s="15" t="s">
        <v>865</v>
      </c>
      <c r="O115" s="15" t="s">
        <v>907</v>
      </c>
      <c r="P115" s="8" t="s">
        <v>174</v>
      </c>
      <c r="Q115" s="8" t="s">
        <v>10</v>
      </c>
    </row>
    <row r="116" spans="1:17">
      <c r="A116" s="8">
        <v>114</v>
      </c>
      <c r="B116" s="8" t="s">
        <v>223</v>
      </c>
      <c r="C116" s="8" t="s">
        <v>864</v>
      </c>
      <c r="D116" s="13" t="s">
        <v>884</v>
      </c>
      <c r="E116" s="11" t="s">
        <v>12</v>
      </c>
      <c r="F116" s="11" t="s">
        <v>51</v>
      </c>
      <c r="G116" s="8">
        <v>10</v>
      </c>
      <c r="H116" s="8">
        <v>12</v>
      </c>
      <c r="I116" s="15">
        <v>16</v>
      </c>
      <c r="J116" s="15">
        <v>6.61</v>
      </c>
      <c r="K116" s="15">
        <v>4.8</v>
      </c>
      <c r="L116" s="8">
        <v>6</v>
      </c>
      <c r="M116" s="15">
        <v>1038.31</v>
      </c>
      <c r="N116" s="15" t="s">
        <v>865</v>
      </c>
      <c r="O116" s="15" t="s">
        <v>907</v>
      </c>
      <c r="P116" s="8" t="s">
        <v>124</v>
      </c>
      <c r="Q116" s="8" t="s">
        <v>10</v>
      </c>
    </row>
    <row r="117" spans="1:17">
      <c r="A117" s="8">
        <v>115</v>
      </c>
      <c r="B117" s="8">
        <v>5</v>
      </c>
      <c r="C117" s="8"/>
      <c r="D117" s="10" t="s">
        <v>224</v>
      </c>
      <c r="E117" s="11" t="s">
        <v>16</v>
      </c>
      <c r="F117" s="11" t="s">
        <v>84</v>
      </c>
      <c r="G117" s="8">
        <v>10</v>
      </c>
      <c r="H117" s="8">
        <v>12</v>
      </c>
      <c r="I117" s="8"/>
      <c r="J117" s="15">
        <v>9.7799999999999994</v>
      </c>
      <c r="K117" s="15">
        <v>10.029999999999999</v>
      </c>
      <c r="L117" s="8">
        <v>10</v>
      </c>
      <c r="M117" s="15">
        <v>1604.61</v>
      </c>
      <c r="N117" s="15" t="s">
        <v>865</v>
      </c>
      <c r="O117" s="15" t="s">
        <v>907</v>
      </c>
      <c r="P117" s="8" t="s">
        <v>124</v>
      </c>
      <c r="Q117" s="8" t="s">
        <v>870</v>
      </c>
    </row>
    <row r="118" spans="1:17">
      <c r="A118" s="8">
        <v>116</v>
      </c>
      <c r="B118" s="8">
        <v>40</v>
      </c>
      <c r="C118" s="8"/>
      <c r="D118" s="10" t="s">
        <v>225</v>
      </c>
      <c r="E118" s="11" t="s">
        <v>16</v>
      </c>
      <c r="F118" s="11" t="s">
        <v>20</v>
      </c>
      <c r="G118" s="8">
        <v>8</v>
      </c>
      <c r="H118" s="8">
        <v>10</v>
      </c>
      <c r="I118" s="8"/>
      <c r="J118" s="15">
        <v>13.3</v>
      </c>
      <c r="K118" s="15">
        <v>12.3</v>
      </c>
      <c r="L118" s="22">
        <v>16</v>
      </c>
      <c r="M118" s="15">
        <v>2534.4</v>
      </c>
      <c r="N118" s="15" t="s">
        <v>865</v>
      </c>
      <c r="O118" s="15" t="s">
        <v>907</v>
      </c>
      <c r="P118" s="8" t="s">
        <v>226</v>
      </c>
      <c r="Q118" s="8" t="s">
        <v>10</v>
      </c>
    </row>
    <row r="119" spans="1:17">
      <c r="A119" s="11">
        <v>117</v>
      </c>
      <c r="B119" s="8">
        <v>85</v>
      </c>
      <c r="C119" s="8"/>
      <c r="D119" s="10" t="s">
        <v>227</v>
      </c>
      <c r="E119" s="11" t="s">
        <v>16</v>
      </c>
      <c r="F119" s="11" t="s">
        <v>228</v>
      </c>
      <c r="G119" s="8">
        <v>7</v>
      </c>
      <c r="H119" s="8">
        <v>9</v>
      </c>
      <c r="I119" s="8"/>
      <c r="J119" s="15">
        <v>14.6</v>
      </c>
      <c r="K119" s="15">
        <v>13.2</v>
      </c>
      <c r="L119" s="22">
        <v>14</v>
      </c>
      <c r="M119" s="15">
        <v>3097.7142857142853</v>
      </c>
      <c r="N119" s="15" t="s">
        <v>865</v>
      </c>
      <c r="O119" s="15" t="s">
        <v>907</v>
      </c>
      <c r="P119" s="8" t="s">
        <v>226</v>
      </c>
      <c r="Q119" s="8" t="s">
        <v>10</v>
      </c>
    </row>
    <row r="120" spans="1:17">
      <c r="A120" s="11">
        <v>118</v>
      </c>
      <c r="B120" s="8">
        <v>82</v>
      </c>
      <c r="C120" s="8"/>
      <c r="D120" s="10" t="s">
        <v>229</v>
      </c>
      <c r="E120" s="11" t="s">
        <v>16</v>
      </c>
      <c r="F120" s="11" t="s">
        <v>230</v>
      </c>
      <c r="G120" s="8">
        <v>15</v>
      </c>
      <c r="H120" s="8">
        <v>17</v>
      </c>
      <c r="I120" s="8"/>
      <c r="J120" s="15">
        <v>9.5079170000000008</v>
      </c>
      <c r="K120" s="15">
        <v>9.2788609999999991</v>
      </c>
      <c r="L120" s="8">
        <v>10</v>
      </c>
      <c r="M120" s="15">
        <v>1047.6391496470587</v>
      </c>
      <c r="N120" s="15" t="s">
        <v>865</v>
      </c>
      <c r="O120" s="15" t="s">
        <v>907</v>
      </c>
      <c r="P120" s="8" t="s">
        <v>226</v>
      </c>
      <c r="Q120" s="8" t="s">
        <v>10</v>
      </c>
    </row>
    <row r="121" spans="1:17">
      <c r="A121" s="11">
        <v>119</v>
      </c>
      <c r="B121" s="8">
        <v>83</v>
      </c>
      <c r="C121" s="8"/>
      <c r="D121" s="10" t="s">
        <v>231</v>
      </c>
      <c r="E121" s="11" t="s">
        <v>16</v>
      </c>
      <c r="F121" s="11" t="s">
        <v>230</v>
      </c>
      <c r="G121" s="8">
        <v>15</v>
      </c>
      <c r="H121" s="8">
        <v>17</v>
      </c>
      <c r="I121" s="8"/>
      <c r="J121" s="15">
        <v>9.9589110000000005</v>
      </c>
      <c r="K121" s="15">
        <v>10.427223</v>
      </c>
      <c r="L121" s="19">
        <v>9</v>
      </c>
      <c r="M121" s="15">
        <v>1136.8267665882352</v>
      </c>
      <c r="N121" s="15" t="s">
        <v>865</v>
      </c>
      <c r="O121" s="15" t="s">
        <v>907</v>
      </c>
      <c r="P121" s="8" t="s">
        <v>226</v>
      </c>
      <c r="Q121" s="8" t="s">
        <v>10</v>
      </c>
    </row>
    <row r="122" spans="1:17" ht="45">
      <c r="A122" s="11">
        <v>120</v>
      </c>
      <c r="B122" s="8" t="s">
        <v>232</v>
      </c>
      <c r="C122" s="8"/>
      <c r="D122" s="10" t="s">
        <v>233</v>
      </c>
      <c r="E122" s="11" t="s">
        <v>234</v>
      </c>
      <c r="F122" s="11" t="s">
        <v>235</v>
      </c>
      <c r="G122" s="8">
        <v>3</v>
      </c>
      <c r="H122" s="8">
        <v>5</v>
      </c>
      <c r="I122" s="15">
        <v>9</v>
      </c>
      <c r="J122" s="15">
        <v>39.26</v>
      </c>
      <c r="K122" s="15">
        <v>39.36</v>
      </c>
      <c r="L122" s="8">
        <v>63</v>
      </c>
      <c r="M122" s="15">
        <v>19078.453333333335</v>
      </c>
      <c r="N122" s="22" t="s">
        <v>865</v>
      </c>
      <c r="O122" s="15" t="s">
        <v>869</v>
      </c>
      <c r="P122" s="8" t="s">
        <v>92</v>
      </c>
      <c r="Q122" s="8" t="s">
        <v>10</v>
      </c>
    </row>
    <row r="123" spans="1:17" ht="45">
      <c r="A123" s="11">
        <v>121</v>
      </c>
      <c r="B123" s="8" t="s">
        <v>236</v>
      </c>
      <c r="C123" s="8"/>
      <c r="D123" s="10" t="s">
        <v>237</v>
      </c>
      <c r="E123" s="11" t="s">
        <v>234</v>
      </c>
      <c r="F123" s="11" t="s">
        <v>238</v>
      </c>
      <c r="G123" s="8">
        <v>4</v>
      </c>
      <c r="H123" s="8">
        <v>6</v>
      </c>
      <c r="I123" s="15">
        <v>10</v>
      </c>
      <c r="J123" s="15">
        <v>29.13</v>
      </c>
      <c r="K123" s="15">
        <v>26.72</v>
      </c>
      <c r="L123" s="8">
        <v>39</v>
      </c>
      <c r="M123" s="15">
        <v>10834.9</v>
      </c>
      <c r="N123" s="22" t="s">
        <v>865</v>
      </c>
      <c r="O123" s="15" t="s">
        <v>869</v>
      </c>
      <c r="P123" s="8" t="s">
        <v>92</v>
      </c>
      <c r="Q123" s="8" t="s">
        <v>10</v>
      </c>
    </row>
    <row r="124" spans="1:17" ht="45">
      <c r="A124" s="11">
        <v>122</v>
      </c>
      <c r="B124" s="8" t="s">
        <v>239</v>
      </c>
      <c r="C124" s="8"/>
      <c r="D124" s="10" t="s">
        <v>240</v>
      </c>
      <c r="E124" s="11" t="s">
        <v>234</v>
      </c>
      <c r="F124" s="11" t="s">
        <v>241</v>
      </c>
      <c r="G124" s="8">
        <v>3</v>
      </c>
      <c r="H124" s="8">
        <v>5</v>
      </c>
      <c r="I124" s="15">
        <v>9</v>
      </c>
      <c r="J124" s="15">
        <v>18.7</v>
      </c>
      <c r="K124" s="15">
        <v>17.989999999999998</v>
      </c>
      <c r="L124" s="8">
        <v>16</v>
      </c>
      <c r="M124" s="15">
        <v>8903.4399999999987</v>
      </c>
      <c r="N124" s="22" t="s">
        <v>865</v>
      </c>
      <c r="O124" s="15" t="s">
        <v>869</v>
      </c>
      <c r="P124" s="8" t="s">
        <v>92</v>
      </c>
      <c r="Q124" s="8" t="s">
        <v>10</v>
      </c>
    </row>
    <row r="125" spans="1:17">
      <c r="A125" s="11">
        <v>123</v>
      </c>
      <c r="B125" s="8">
        <v>197</v>
      </c>
      <c r="C125" s="8"/>
      <c r="D125" s="10" t="s">
        <v>242</v>
      </c>
      <c r="E125" s="11" t="s">
        <v>243</v>
      </c>
      <c r="F125" s="11" t="s">
        <v>885</v>
      </c>
      <c r="G125" s="8">
        <v>10</v>
      </c>
      <c r="H125" s="8">
        <v>12</v>
      </c>
      <c r="I125" s="8"/>
      <c r="J125" s="15">
        <v>43.92</v>
      </c>
      <c r="K125" s="15">
        <v>44.86</v>
      </c>
      <c r="L125" s="8">
        <v>20</v>
      </c>
      <c r="M125" s="15">
        <v>7191.18</v>
      </c>
      <c r="N125" s="15" t="s">
        <v>886</v>
      </c>
      <c r="O125" s="15" t="s">
        <v>869</v>
      </c>
      <c r="P125" s="8" t="s">
        <v>92</v>
      </c>
      <c r="Q125" s="8" t="s">
        <v>10</v>
      </c>
    </row>
    <row r="126" spans="1:17">
      <c r="A126" s="11">
        <v>124</v>
      </c>
      <c r="B126" s="8">
        <v>56</v>
      </c>
      <c r="C126" s="8"/>
      <c r="D126" s="10" t="s">
        <v>244</v>
      </c>
      <c r="E126" s="11" t="s">
        <v>243</v>
      </c>
      <c r="F126" s="11" t="s">
        <v>245</v>
      </c>
      <c r="G126" s="8">
        <v>5</v>
      </c>
      <c r="H126" s="8">
        <v>7</v>
      </c>
      <c r="I126" s="8"/>
      <c r="J126" s="15">
        <v>21.33</v>
      </c>
      <c r="K126" s="15">
        <v>22.62</v>
      </c>
      <c r="L126" s="8">
        <v>28</v>
      </c>
      <c r="M126" s="15">
        <v>6554.8285714285721</v>
      </c>
      <c r="N126" s="15" t="s">
        <v>886</v>
      </c>
      <c r="O126" s="15" t="s">
        <v>869</v>
      </c>
      <c r="P126" s="8" t="s">
        <v>92</v>
      </c>
      <c r="Q126" s="8" t="s">
        <v>10</v>
      </c>
    </row>
    <row r="127" spans="1:17">
      <c r="A127" s="1">
        <v>125</v>
      </c>
      <c r="B127" s="8">
        <v>32</v>
      </c>
      <c r="C127" s="8"/>
      <c r="D127" s="10" t="s">
        <v>246</v>
      </c>
      <c r="E127" s="11" t="s">
        <v>16</v>
      </c>
      <c r="F127" s="11" t="s">
        <v>86</v>
      </c>
      <c r="G127" s="8">
        <v>7</v>
      </c>
      <c r="H127" s="8">
        <v>9</v>
      </c>
      <c r="I127" s="8"/>
      <c r="J127" s="15">
        <v>13.92</v>
      </c>
      <c r="K127" s="15">
        <v>13.42</v>
      </c>
      <c r="L127" s="8">
        <v>14</v>
      </c>
      <c r="M127" s="4">
        <v>3046.457142857143</v>
      </c>
      <c r="N127" s="4" t="s">
        <v>865</v>
      </c>
      <c r="O127" s="4" t="s">
        <v>867</v>
      </c>
      <c r="P127" s="5" t="s">
        <v>52</v>
      </c>
      <c r="Q127" s="8" t="s">
        <v>10</v>
      </c>
    </row>
    <row r="128" spans="1:17">
      <c r="A128" s="11">
        <v>126</v>
      </c>
      <c r="B128" s="8">
        <v>21</v>
      </c>
      <c r="C128" s="8"/>
      <c r="D128" s="10" t="s">
        <v>247</v>
      </c>
      <c r="E128" s="11" t="s">
        <v>16</v>
      </c>
      <c r="F128" s="11" t="s">
        <v>245</v>
      </c>
      <c r="G128" s="8">
        <v>12</v>
      </c>
      <c r="H128" s="8">
        <v>12</v>
      </c>
      <c r="I128" s="8"/>
      <c r="J128" s="15">
        <v>13.2</v>
      </c>
      <c r="K128" s="15">
        <v>13.19</v>
      </c>
      <c r="L128" s="8">
        <v>12</v>
      </c>
      <c r="M128" s="15">
        <v>1979.25</v>
      </c>
      <c r="N128" s="15" t="s">
        <v>865</v>
      </c>
      <c r="O128" s="15" t="s">
        <v>907</v>
      </c>
      <c r="P128" s="8" t="s">
        <v>140</v>
      </c>
      <c r="Q128" s="8" t="s">
        <v>10</v>
      </c>
    </row>
    <row r="129" spans="1:17">
      <c r="A129" s="8">
        <v>127</v>
      </c>
      <c r="B129" s="8">
        <v>154</v>
      </c>
      <c r="C129" s="8"/>
      <c r="D129" s="10" t="s">
        <v>248</v>
      </c>
      <c r="E129" s="11" t="s">
        <v>16</v>
      </c>
      <c r="F129" s="11" t="s">
        <v>249</v>
      </c>
      <c r="G129" s="8">
        <v>7</v>
      </c>
      <c r="H129" s="8">
        <v>9</v>
      </c>
      <c r="I129" s="8"/>
      <c r="J129" s="15">
        <v>24.83</v>
      </c>
      <c r="K129" s="15">
        <v>24.95</v>
      </c>
      <c r="L129" s="8">
        <v>23</v>
      </c>
      <c r="M129" s="15">
        <v>5546.9142857142861</v>
      </c>
      <c r="N129" s="15" t="s">
        <v>865</v>
      </c>
      <c r="O129" s="15" t="s">
        <v>907</v>
      </c>
      <c r="P129" s="8" t="s">
        <v>183</v>
      </c>
      <c r="Q129" s="8" t="s">
        <v>10</v>
      </c>
    </row>
    <row r="130" spans="1:17">
      <c r="A130" s="11">
        <v>128</v>
      </c>
      <c r="B130" s="8">
        <v>109</v>
      </c>
      <c r="C130" s="8"/>
      <c r="D130" s="10" t="s">
        <v>250</v>
      </c>
      <c r="E130" s="11" t="s">
        <v>16</v>
      </c>
      <c r="F130" s="11" t="s">
        <v>251</v>
      </c>
      <c r="G130" s="8">
        <v>8</v>
      </c>
      <c r="H130" s="8">
        <v>10</v>
      </c>
      <c r="I130" s="8"/>
      <c r="J130" s="15">
        <v>4.51</v>
      </c>
      <c r="K130" s="15">
        <v>7.23</v>
      </c>
      <c r="L130" s="8">
        <v>7</v>
      </c>
      <c r="M130" s="15">
        <v>1162.26</v>
      </c>
      <c r="N130" s="15" t="s">
        <v>865</v>
      </c>
      <c r="O130" s="15" t="s">
        <v>907</v>
      </c>
      <c r="P130" s="8" t="s">
        <v>124</v>
      </c>
      <c r="Q130" s="8" t="s">
        <v>10</v>
      </c>
    </row>
    <row r="131" spans="1:17">
      <c r="A131" s="3">
        <v>129</v>
      </c>
      <c r="B131" s="8" t="s">
        <v>252</v>
      </c>
      <c r="C131" s="8"/>
      <c r="D131" s="10" t="s">
        <v>253</v>
      </c>
      <c r="E131" s="11" t="s">
        <v>16</v>
      </c>
      <c r="F131" s="11" t="s">
        <v>251</v>
      </c>
      <c r="G131" s="8">
        <v>6</v>
      </c>
      <c r="H131" s="8">
        <v>8</v>
      </c>
      <c r="I131" s="8"/>
      <c r="J131" s="15">
        <v>4.12</v>
      </c>
      <c r="K131" s="15">
        <v>4.05</v>
      </c>
      <c r="L131" s="8">
        <v>8</v>
      </c>
      <c r="M131" s="4">
        <v>1041.675</v>
      </c>
      <c r="N131" s="4" t="s">
        <v>865</v>
      </c>
      <c r="O131" s="4" t="s">
        <v>867</v>
      </c>
      <c r="P131" s="3" t="s">
        <v>124</v>
      </c>
      <c r="Q131" s="11" t="s">
        <v>10</v>
      </c>
    </row>
    <row r="132" spans="1:17">
      <c r="A132" s="1">
        <v>130</v>
      </c>
      <c r="B132" s="8" t="s">
        <v>254</v>
      </c>
      <c r="C132" s="8"/>
      <c r="D132" s="10" t="s">
        <v>255</v>
      </c>
      <c r="E132" s="11" t="s">
        <v>16</v>
      </c>
      <c r="F132" s="11" t="s">
        <v>251</v>
      </c>
      <c r="G132" s="8">
        <v>7</v>
      </c>
      <c r="H132" s="8">
        <v>9</v>
      </c>
      <c r="I132" s="8"/>
      <c r="J132" s="15">
        <v>5.86</v>
      </c>
      <c r="K132" s="15">
        <v>4.76</v>
      </c>
      <c r="L132" s="8">
        <v>8</v>
      </c>
      <c r="M132" s="4">
        <v>1183.3714285714286</v>
      </c>
      <c r="N132" s="4" t="s">
        <v>865</v>
      </c>
      <c r="O132" s="4" t="s">
        <v>867</v>
      </c>
      <c r="P132" s="3" t="s">
        <v>124</v>
      </c>
      <c r="Q132" s="11" t="s">
        <v>10</v>
      </c>
    </row>
    <row r="133" spans="1:17">
      <c r="A133" s="11">
        <v>131</v>
      </c>
      <c r="B133" s="8" t="s">
        <v>256</v>
      </c>
      <c r="C133" s="8"/>
      <c r="D133" s="10" t="s">
        <v>257</v>
      </c>
      <c r="E133" s="11" t="s">
        <v>16</v>
      </c>
      <c r="F133" s="11" t="s">
        <v>258</v>
      </c>
      <c r="G133" s="8">
        <v>5</v>
      </c>
      <c r="H133" s="8">
        <v>7</v>
      </c>
      <c r="I133" s="8"/>
      <c r="J133" s="15">
        <v>8.5</v>
      </c>
      <c r="K133" s="15">
        <v>8.6</v>
      </c>
      <c r="L133" s="8">
        <v>17</v>
      </c>
      <c r="M133" s="15">
        <v>2550.3428571428572</v>
      </c>
      <c r="N133" s="15" t="s">
        <v>865</v>
      </c>
      <c r="O133" s="15" t="s">
        <v>907</v>
      </c>
      <c r="P133" s="8" t="s">
        <v>259</v>
      </c>
      <c r="Q133" s="8" t="s">
        <v>870</v>
      </c>
    </row>
    <row r="134" spans="1:17">
      <c r="A134" s="3">
        <v>132</v>
      </c>
      <c r="B134" s="8">
        <v>36</v>
      </c>
      <c r="C134" s="8"/>
      <c r="D134" s="10" t="s">
        <v>260</v>
      </c>
      <c r="E134" s="11" t="s">
        <v>16</v>
      </c>
      <c r="F134" s="1" t="s">
        <v>66</v>
      </c>
      <c r="G134" s="8">
        <v>8</v>
      </c>
      <c r="H134" s="8">
        <v>10</v>
      </c>
      <c r="I134" s="8"/>
      <c r="J134" s="15">
        <v>12.39</v>
      </c>
      <c r="K134" s="15">
        <v>11.61</v>
      </c>
      <c r="L134" s="8">
        <v>9</v>
      </c>
      <c r="M134" s="4">
        <v>2376</v>
      </c>
      <c r="N134" s="4" t="s">
        <v>865</v>
      </c>
      <c r="O134" s="4" t="s">
        <v>867</v>
      </c>
      <c r="P134" s="5" t="s">
        <v>14</v>
      </c>
      <c r="Q134" s="8" t="s">
        <v>10</v>
      </c>
    </row>
    <row r="135" spans="1:17">
      <c r="A135" s="11">
        <v>133</v>
      </c>
      <c r="B135" s="8">
        <v>150</v>
      </c>
      <c r="C135" s="8"/>
      <c r="D135" s="10" t="s">
        <v>261</v>
      </c>
      <c r="E135" s="11" t="s">
        <v>16</v>
      </c>
      <c r="F135" s="11" t="s">
        <v>103</v>
      </c>
      <c r="G135" s="8">
        <v>10</v>
      </c>
      <c r="H135" s="8">
        <v>12</v>
      </c>
      <c r="I135" s="8"/>
      <c r="J135" s="15">
        <v>14.05</v>
      </c>
      <c r="K135" s="15">
        <v>13.29</v>
      </c>
      <c r="L135" s="8">
        <v>8</v>
      </c>
      <c r="M135" s="15">
        <v>2214.54</v>
      </c>
      <c r="N135" s="15" t="s">
        <v>865</v>
      </c>
      <c r="O135" s="15" t="s">
        <v>907</v>
      </c>
      <c r="P135" s="8" t="s">
        <v>14</v>
      </c>
      <c r="Q135" s="8" t="s">
        <v>10</v>
      </c>
    </row>
    <row r="136" spans="1:17">
      <c r="A136" s="11">
        <v>134</v>
      </c>
      <c r="B136" s="8" t="s">
        <v>262</v>
      </c>
      <c r="C136" s="8" t="s">
        <v>864</v>
      </c>
      <c r="D136" s="13" t="s">
        <v>263</v>
      </c>
      <c r="E136" s="11" t="s">
        <v>12</v>
      </c>
      <c r="F136" s="11" t="s">
        <v>80</v>
      </c>
      <c r="G136" s="8">
        <v>10</v>
      </c>
      <c r="H136" s="8">
        <v>12</v>
      </c>
      <c r="I136" s="15">
        <v>16</v>
      </c>
      <c r="J136" s="15">
        <v>6.11</v>
      </c>
      <c r="K136" s="15">
        <v>6.41</v>
      </c>
      <c r="L136" s="8">
        <v>7</v>
      </c>
      <c r="M136" s="15">
        <v>1139.32</v>
      </c>
      <c r="N136" s="15" t="s">
        <v>865</v>
      </c>
      <c r="O136" s="15" t="s">
        <v>907</v>
      </c>
      <c r="P136" s="8" t="s">
        <v>14</v>
      </c>
      <c r="Q136" s="8" t="s">
        <v>10</v>
      </c>
    </row>
    <row r="137" spans="1:17">
      <c r="A137" s="3">
        <v>135</v>
      </c>
      <c r="B137" s="8">
        <v>54</v>
      </c>
      <c r="C137" s="8"/>
      <c r="D137" s="10" t="s">
        <v>264</v>
      </c>
      <c r="E137" s="11" t="s">
        <v>16</v>
      </c>
      <c r="F137" s="1" t="s">
        <v>84</v>
      </c>
      <c r="G137" s="8">
        <v>8</v>
      </c>
      <c r="H137" s="8">
        <v>10</v>
      </c>
      <c r="I137" s="8"/>
      <c r="J137" s="15">
        <v>17.71</v>
      </c>
      <c r="K137" s="15">
        <v>17.32</v>
      </c>
      <c r="L137" s="8">
        <v>10</v>
      </c>
      <c r="M137" s="4">
        <v>3467.9700000000003</v>
      </c>
      <c r="N137" s="4" t="s">
        <v>865</v>
      </c>
      <c r="O137" s="4" t="s">
        <v>867</v>
      </c>
      <c r="P137" s="5" t="s">
        <v>124</v>
      </c>
      <c r="Q137" s="8" t="s">
        <v>10</v>
      </c>
    </row>
    <row r="138" spans="1:17">
      <c r="A138" s="8">
        <v>136</v>
      </c>
      <c r="B138" s="8">
        <v>155</v>
      </c>
      <c r="C138" s="8"/>
      <c r="D138" s="10" t="s">
        <v>265</v>
      </c>
      <c r="E138" s="11" t="s">
        <v>16</v>
      </c>
      <c r="F138" s="11" t="s">
        <v>887</v>
      </c>
      <c r="G138" s="8">
        <v>9</v>
      </c>
      <c r="H138" s="8">
        <v>12</v>
      </c>
      <c r="I138" s="8"/>
      <c r="J138" s="15">
        <v>7.32</v>
      </c>
      <c r="K138" s="15">
        <v>7.55</v>
      </c>
      <c r="L138" s="8">
        <v>8</v>
      </c>
      <c r="M138" s="15">
        <v>1263.95</v>
      </c>
      <c r="N138" s="15" t="s">
        <v>865</v>
      </c>
      <c r="O138" s="15" t="s">
        <v>907</v>
      </c>
      <c r="P138" s="8" t="s">
        <v>226</v>
      </c>
      <c r="Q138" s="8" t="s">
        <v>10</v>
      </c>
    </row>
    <row r="139" spans="1:17">
      <c r="A139" s="11">
        <v>137</v>
      </c>
      <c r="B139" s="8">
        <v>84</v>
      </c>
      <c r="C139" s="8"/>
      <c r="D139" s="10" t="s">
        <v>266</v>
      </c>
      <c r="E139" s="11" t="s">
        <v>16</v>
      </c>
      <c r="F139" s="11" t="s">
        <v>228</v>
      </c>
      <c r="G139" s="8">
        <v>7</v>
      </c>
      <c r="H139" s="8">
        <v>10</v>
      </c>
      <c r="I139" s="8"/>
      <c r="J139" s="15">
        <v>17.71</v>
      </c>
      <c r="K139" s="15">
        <v>17.75</v>
      </c>
      <c r="L139" s="8">
        <v>18</v>
      </c>
      <c r="M139" s="15">
        <v>3738.497142857143</v>
      </c>
      <c r="N139" s="15" t="s">
        <v>865</v>
      </c>
      <c r="O139" s="15" t="s">
        <v>907</v>
      </c>
      <c r="P139" s="8" t="s">
        <v>226</v>
      </c>
      <c r="Q139" s="8" t="s">
        <v>10</v>
      </c>
    </row>
    <row r="140" spans="1:17">
      <c r="A140" s="8">
        <v>138</v>
      </c>
      <c r="B140" s="8" t="s">
        <v>267</v>
      </c>
      <c r="C140" s="8"/>
      <c r="D140" s="10" t="s">
        <v>268</v>
      </c>
      <c r="E140" s="11" t="s">
        <v>16</v>
      </c>
      <c r="F140" s="11" t="s">
        <v>228</v>
      </c>
      <c r="G140" s="8">
        <v>10</v>
      </c>
      <c r="H140" s="8">
        <v>12</v>
      </c>
      <c r="I140" s="8"/>
      <c r="J140" s="15">
        <v>4.28</v>
      </c>
      <c r="K140" s="15">
        <v>4.26</v>
      </c>
      <c r="L140" s="8">
        <v>6</v>
      </c>
      <c r="M140" s="15">
        <v>691.7399999999999</v>
      </c>
      <c r="N140" s="15" t="s">
        <v>865</v>
      </c>
      <c r="O140" s="15" t="s">
        <v>907</v>
      </c>
      <c r="P140" s="8" t="s">
        <v>226</v>
      </c>
      <c r="Q140" s="8" t="s">
        <v>10</v>
      </c>
    </row>
    <row r="141" spans="1:17">
      <c r="A141" s="11">
        <v>139</v>
      </c>
      <c r="B141" s="8">
        <v>3</v>
      </c>
      <c r="C141" s="8"/>
      <c r="D141" s="10" t="s">
        <v>269</v>
      </c>
      <c r="E141" s="11" t="s">
        <v>16</v>
      </c>
      <c r="F141" s="11" t="s">
        <v>84</v>
      </c>
      <c r="G141" s="8">
        <v>8</v>
      </c>
      <c r="H141" s="8">
        <v>10</v>
      </c>
      <c r="I141" s="8"/>
      <c r="J141" s="15">
        <v>14.53</v>
      </c>
      <c r="K141" s="15">
        <v>15.17</v>
      </c>
      <c r="L141" s="8">
        <v>10</v>
      </c>
      <c r="M141" s="15">
        <v>2940.2999999999997</v>
      </c>
      <c r="N141" s="15" t="s">
        <v>865</v>
      </c>
      <c r="O141" s="15" t="s">
        <v>907</v>
      </c>
      <c r="P141" s="8" t="s">
        <v>124</v>
      </c>
      <c r="Q141" s="8" t="s">
        <v>10</v>
      </c>
    </row>
    <row r="142" spans="1:17">
      <c r="A142" s="11">
        <v>140</v>
      </c>
      <c r="B142" s="8">
        <v>208</v>
      </c>
      <c r="C142" s="8"/>
      <c r="D142" s="10" t="s">
        <v>270</v>
      </c>
      <c r="E142" s="11" t="s">
        <v>16</v>
      </c>
      <c r="F142" s="11" t="s">
        <v>176</v>
      </c>
      <c r="G142" s="8">
        <v>6</v>
      </c>
      <c r="H142" s="8">
        <v>8</v>
      </c>
      <c r="I142" s="8"/>
      <c r="J142" s="15">
        <v>39.82</v>
      </c>
      <c r="K142" s="15">
        <v>36.4</v>
      </c>
      <c r="L142" s="8">
        <v>8</v>
      </c>
      <c r="M142" s="15">
        <v>9718.0499999999993</v>
      </c>
      <c r="N142" s="15" t="s">
        <v>865</v>
      </c>
      <c r="O142" s="15" t="s">
        <v>907</v>
      </c>
      <c r="P142" s="8" t="s">
        <v>177</v>
      </c>
      <c r="Q142" s="8" t="s">
        <v>10</v>
      </c>
    </row>
    <row r="143" spans="1:17">
      <c r="A143" s="11">
        <v>141</v>
      </c>
      <c r="B143" s="8">
        <v>207</v>
      </c>
      <c r="C143" s="8"/>
      <c r="D143" s="10" t="s">
        <v>271</v>
      </c>
      <c r="E143" s="11" t="s">
        <v>16</v>
      </c>
      <c r="F143" s="11" t="s">
        <v>176</v>
      </c>
      <c r="G143" s="8">
        <v>6</v>
      </c>
      <c r="H143" s="8">
        <v>8</v>
      </c>
      <c r="I143" s="8"/>
      <c r="J143" s="15">
        <v>35.65</v>
      </c>
      <c r="K143" s="15">
        <v>32.99</v>
      </c>
      <c r="L143" s="8">
        <v>25</v>
      </c>
      <c r="M143" s="15">
        <v>8751.6</v>
      </c>
      <c r="N143" s="15" t="s">
        <v>865</v>
      </c>
      <c r="O143" s="15" t="s">
        <v>869</v>
      </c>
      <c r="P143" s="8" t="s">
        <v>183</v>
      </c>
      <c r="Q143" s="8" t="s">
        <v>10</v>
      </c>
    </row>
    <row r="144" spans="1:17">
      <c r="A144" s="11">
        <v>142</v>
      </c>
      <c r="B144" s="8">
        <v>88</v>
      </c>
      <c r="C144" s="8"/>
      <c r="D144" s="10" t="s">
        <v>272</v>
      </c>
      <c r="E144" s="11" t="s">
        <v>16</v>
      </c>
      <c r="F144" s="11" t="s">
        <v>182</v>
      </c>
      <c r="G144" s="8">
        <v>6</v>
      </c>
      <c r="H144" s="8">
        <v>8</v>
      </c>
      <c r="I144" s="8"/>
      <c r="J144" s="15">
        <v>18.989999999999998</v>
      </c>
      <c r="K144" s="15">
        <v>20.059999999999999</v>
      </c>
      <c r="L144" s="8">
        <v>20</v>
      </c>
      <c r="M144" s="15">
        <v>4978.875</v>
      </c>
      <c r="N144" s="15" t="s">
        <v>865</v>
      </c>
      <c r="O144" s="15" t="s">
        <v>907</v>
      </c>
      <c r="P144" s="8" t="s">
        <v>183</v>
      </c>
      <c r="Q144" s="8" t="s">
        <v>10</v>
      </c>
    </row>
    <row r="145" spans="1:17" ht="30">
      <c r="A145" s="11">
        <v>143</v>
      </c>
      <c r="B145" s="8">
        <v>51</v>
      </c>
      <c r="C145" s="8"/>
      <c r="D145" s="10" t="s">
        <v>273</v>
      </c>
      <c r="E145" s="11" t="s">
        <v>16</v>
      </c>
      <c r="F145" s="11" t="s">
        <v>182</v>
      </c>
      <c r="G145" s="8">
        <v>10</v>
      </c>
      <c r="H145" s="8">
        <v>12</v>
      </c>
      <c r="I145" s="8"/>
      <c r="J145" s="15">
        <v>17.25</v>
      </c>
      <c r="K145" s="15">
        <v>18.079999999999998</v>
      </c>
      <c r="L145" s="8">
        <v>11</v>
      </c>
      <c r="M145" s="4">
        <v>2861.73</v>
      </c>
      <c r="N145" s="4" t="s">
        <v>865</v>
      </c>
      <c r="O145" s="4" t="s">
        <v>867</v>
      </c>
      <c r="P145" s="3" t="s">
        <v>52</v>
      </c>
      <c r="Q145" s="8" t="s">
        <v>10</v>
      </c>
    </row>
    <row r="146" spans="1:17">
      <c r="A146" s="11">
        <v>144</v>
      </c>
      <c r="B146" s="11">
        <v>66</v>
      </c>
      <c r="C146" s="11"/>
      <c r="D146" s="10" t="s">
        <v>274</v>
      </c>
      <c r="E146" s="11" t="s">
        <v>16</v>
      </c>
      <c r="F146" s="11" t="s">
        <v>176</v>
      </c>
      <c r="G146" s="8">
        <v>10</v>
      </c>
      <c r="H146" s="8">
        <v>12</v>
      </c>
      <c r="I146" s="8"/>
      <c r="J146" s="15">
        <v>10.4</v>
      </c>
      <c r="K146" s="15">
        <v>13.6</v>
      </c>
      <c r="L146" s="8">
        <v>9</v>
      </c>
      <c r="M146" s="15">
        <v>1944</v>
      </c>
      <c r="N146" s="15" t="s">
        <v>865</v>
      </c>
      <c r="O146" s="15" t="s">
        <v>907</v>
      </c>
      <c r="P146" s="8" t="s">
        <v>209</v>
      </c>
      <c r="Q146" s="8" t="s">
        <v>10</v>
      </c>
    </row>
    <row r="147" spans="1:17">
      <c r="A147" s="11">
        <v>145</v>
      </c>
      <c r="B147" s="11">
        <v>113</v>
      </c>
      <c r="C147" s="11"/>
      <c r="D147" s="10" t="s">
        <v>275</v>
      </c>
      <c r="E147" s="11" t="s">
        <v>16</v>
      </c>
      <c r="F147" s="11" t="s">
        <v>173</v>
      </c>
      <c r="G147" s="8">
        <v>5</v>
      </c>
      <c r="H147" s="8">
        <v>7</v>
      </c>
      <c r="I147" s="8"/>
      <c r="J147" s="15">
        <v>18.46</v>
      </c>
      <c r="K147" s="15">
        <v>19.11</v>
      </c>
      <c r="L147" s="8">
        <v>30</v>
      </c>
      <c r="M147" s="15">
        <v>5603.2971428571427</v>
      </c>
      <c r="N147" s="15" t="s">
        <v>865</v>
      </c>
      <c r="O147" s="15" t="s">
        <v>907</v>
      </c>
      <c r="P147" s="8" t="s">
        <v>170</v>
      </c>
      <c r="Q147" s="8" t="s">
        <v>10</v>
      </c>
    </row>
    <row r="148" spans="1:17">
      <c r="A148" s="11">
        <v>146</v>
      </c>
      <c r="B148" s="11">
        <v>156</v>
      </c>
      <c r="C148" s="11"/>
      <c r="D148" s="10" t="s">
        <v>276</v>
      </c>
      <c r="E148" s="11" t="s">
        <v>16</v>
      </c>
      <c r="F148" s="11" t="s">
        <v>277</v>
      </c>
      <c r="G148" s="8">
        <v>5</v>
      </c>
      <c r="H148" s="8">
        <v>7</v>
      </c>
      <c r="I148" s="8"/>
      <c r="J148" s="15">
        <v>16.48</v>
      </c>
      <c r="K148" s="15">
        <v>16.3</v>
      </c>
      <c r="L148" s="8">
        <v>27</v>
      </c>
      <c r="M148" s="15">
        <v>4888.9028571428571</v>
      </c>
      <c r="N148" s="15" t="s">
        <v>865</v>
      </c>
      <c r="O148" s="15" t="s">
        <v>907</v>
      </c>
      <c r="P148" s="8" t="s">
        <v>209</v>
      </c>
      <c r="Q148" s="8" t="s">
        <v>10</v>
      </c>
    </row>
    <row r="149" spans="1:17">
      <c r="A149" s="11">
        <v>147</v>
      </c>
      <c r="B149" s="11">
        <v>153</v>
      </c>
      <c r="C149" s="11"/>
      <c r="D149" s="10" t="s">
        <v>278</v>
      </c>
      <c r="E149" s="11" t="s">
        <v>16</v>
      </c>
      <c r="F149" s="1" t="s">
        <v>277</v>
      </c>
      <c r="G149" s="8">
        <v>9</v>
      </c>
      <c r="H149" s="8">
        <v>8</v>
      </c>
      <c r="I149" s="8"/>
      <c r="J149" s="15">
        <v>16.600000000000001</v>
      </c>
      <c r="K149" s="15">
        <v>17.399999999999999</v>
      </c>
      <c r="L149" s="8">
        <v>25</v>
      </c>
      <c r="M149" s="4">
        <v>3655</v>
      </c>
      <c r="N149" s="4" t="s">
        <v>865</v>
      </c>
      <c r="O149" s="4" t="s">
        <v>867</v>
      </c>
      <c r="P149" s="3" t="s">
        <v>174</v>
      </c>
      <c r="Q149" s="8" t="s">
        <v>10</v>
      </c>
    </row>
    <row r="150" spans="1:17">
      <c r="A150" s="11">
        <v>148</v>
      </c>
      <c r="B150" s="11">
        <v>74</v>
      </c>
      <c r="C150" s="11"/>
      <c r="D150" s="10" t="s">
        <v>279</v>
      </c>
      <c r="E150" s="11" t="s">
        <v>16</v>
      </c>
      <c r="F150" s="11" t="s">
        <v>180</v>
      </c>
      <c r="G150" s="8">
        <v>7</v>
      </c>
      <c r="H150" s="8">
        <v>9</v>
      </c>
      <c r="I150" s="8"/>
      <c r="J150" s="15">
        <v>13.27</v>
      </c>
      <c r="K150" s="15">
        <v>13.7</v>
      </c>
      <c r="L150" s="8">
        <v>16</v>
      </c>
      <c r="M150" s="15">
        <v>3005.2285714285713</v>
      </c>
      <c r="N150" s="15" t="s">
        <v>865</v>
      </c>
      <c r="O150" s="15" t="s">
        <v>907</v>
      </c>
      <c r="P150" s="8" t="s">
        <v>280</v>
      </c>
      <c r="Q150" s="8" t="s">
        <v>10</v>
      </c>
    </row>
    <row r="151" spans="1:17">
      <c r="A151" s="11">
        <v>149</v>
      </c>
      <c r="B151" s="11">
        <v>62</v>
      </c>
      <c r="C151" s="11"/>
      <c r="D151" s="10" t="s">
        <v>281</v>
      </c>
      <c r="E151" s="11" t="s">
        <v>16</v>
      </c>
      <c r="F151" s="11" t="s">
        <v>173</v>
      </c>
      <c r="G151" s="8">
        <v>8</v>
      </c>
      <c r="H151" s="8">
        <v>10</v>
      </c>
      <c r="I151" s="8"/>
      <c r="J151" s="15">
        <v>18.43</v>
      </c>
      <c r="K151" s="15">
        <v>19.239999999999998</v>
      </c>
      <c r="L151" s="8">
        <v>20</v>
      </c>
      <c r="M151" s="15">
        <v>3729.3300000000004</v>
      </c>
      <c r="N151" s="15" t="s">
        <v>865</v>
      </c>
      <c r="O151" s="15" t="s">
        <v>907</v>
      </c>
      <c r="P151" s="8" t="s">
        <v>209</v>
      </c>
      <c r="Q151" s="8" t="s">
        <v>10</v>
      </c>
    </row>
    <row r="152" spans="1:17" ht="30">
      <c r="A152" s="11">
        <v>150</v>
      </c>
      <c r="B152" s="11">
        <v>64</v>
      </c>
      <c r="C152" s="11"/>
      <c r="D152" s="10" t="s">
        <v>282</v>
      </c>
      <c r="E152" s="11" t="s">
        <v>16</v>
      </c>
      <c r="F152" s="11" t="s">
        <v>173</v>
      </c>
      <c r="G152" s="8">
        <v>8</v>
      </c>
      <c r="H152" s="8">
        <v>10</v>
      </c>
      <c r="I152" s="8"/>
      <c r="J152" s="15">
        <v>14.29</v>
      </c>
      <c r="K152" s="15">
        <v>14.37</v>
      </c>
      <c r="L152" s="8">
        <v>15</v>
      </c>
      <c r="M152" s="15">
        <v>2837.3399999999997</v>
      </c>
      <c r="N152" s="15" t="s">
        <v>865</v>
      </c>
      <c r="O152" s="15" t="s">
        <v>907</v>
      </c>
      <c r="P152" s="8" t="s">
        <v>209</v>
      </c>
      <c r="Q152" s="8" t="s">
        <v>10</v>
      </c>
    </row>
    <row r="153" spans="1:17">
      <c r="A153" s="11">
        <v>151</v>
      </c>
      <c r="B153" s="11">
        <v>61</v>
      </c>
      <c r="C153" s="11"/>
      <c r="D153" s="10" t="s">
        <v>283</v>
      </c>
      <c r="E153" s="11" t="s">
        <v>16</v>
      </c>
      <c r="F153" s="11" t="s">
        <v>173</v>
      </c>
      <c r="G153" s="8">
        <v>6</v>
      </c>
      <c r="H153" s="8">
        <v>8</v>
      </c>
      <c r="I153" s="8"/>
      <c r="J153" s="15">
        <v>19.95</v>
      </c>
      <c r="K153" s="15">
        <v>20.05</v>
      </c>
      <c r="L153" s="8">
        <v>30</v>
      </c>
      <c r="M153" s="15">
        <v>5100</v>
      </c>
      <c r="N153" s="15" t="s">
        <v>865</v>
      </c>
      <c r="O153" s="15" t="s">
        <v>907</v>
      </c>
      <c r="P153" s="8" t="s">
        <v>280</v>
      </c>
      <c r="Q153" s="8" t="s">
        <v>10</v>
      </c>
    </row>
    <row r="154" spans="1:17">
      <c r="A154" s="11">
        <v>152</v>
      </c>
      <c r="B154" s="11">
        <v>9</v>
      </c>
      <c r="C154" s="11"/>
      <c r="D154" s="10" t="s">
        <v>284</v>
      </c>
      <c r="E154" s="11" t="s">
        <v>16</v>
      </c>
      <c r="F154" s="11" t="s">
        <v>285</v>
      </c>
      <c r="G154" s="8">
        <v>6</v>
      </c>
      <c r="H154" s="8">
        <v>8</v>
      </c>
      <c r="I154" s="8"/>
      <c r="J154" s="15">
        <v>19.7</v>
      </c>
      <c r="K154" s="15">
        <v>19.5</v>
      </c>
      <c r="L154" s="8">
        <v>25</v>
      </c>
      <c r="M154" s="15">
        <v>4998</v>
      </c>
      <c r="N154" s="15" t="s">
        <v>865</v>
      </c>
      <c r="O154" s="15" t="s">
        <v>907</v>
      </c>
      <c r="P154" s="8" t="s">
        <v>280</v>
      </c>
      <c r="Q154" s="8" t="s">
        <v>10</v>
      </c>
    </row>
    <row r="155" spans="1:17">
      <c r="A155" s="11">
        <v>153</v>
      </c>
      <c r="B155" s="11">
        <v>31</v>
      </c>
      <c r="C155" s="11"/>
      <c r="D155" s="10" t="s">
        <v>286</v>
      </c>
      <c r="E155" s="11" t="s">
        <v>16</v>
      </c>
      <c r="F155" s="11" t="s">
        <v>287</v>
      </c>
      <c r="G155" s="8">
        <v>7</v>
      </c>
      <c r="H155" s="8">
        <v>9</v>
      </c>
      <c r="I155" s="8"/>
      <c r="J155" s="15">
        <v>20.73</v>
      </c>
      <c r="K155" s="15">
        <v>20.29</v>
      </c>
      <c r="L155" s="8">
        <v>19</v>
      </c>
      <c r="M155" s="15">
        <v>4570.7999999999993</v>
      </c>
      <c r="N155" s="15" t="s">
        <v>865</v>
      </c>
      <c r="O155" s="15" t="s">
        <v>907</v>
      </c>
      <c r="P155" s="8" t="s">
        <v>174</v>
      </c>
      <c r="Q155" s="8" t="s">
        <v>10</v>
      </c>
    </row>
    <row r="156" spans="1:17" ht="30">
      <c r="A156" s="11">
        <v>154</v>
      </c>
      <c r="B156" s="11" t="s">
        <v>288</v>
      </c>
      <c r="C156" s="11"/>
      <c r="D156" s="10" t="s">
        <v>289</v>
      </c>
      <c r="E156" s="11" t="s">
        <v>16</v>
      </c>
      <c r="F156" s="11" t="s">
        <v>287</v>
      </c>
      <c r="G156" s="8">
        <v>18</v>
      </c>
      <c r="H156" s="8">
        <v>18</v>
      </c>
      <c r="I156" s="8"/>
      <c r="J156" s="15">
        <v>15.95</v>
      </c>
      <c r="K156" s="15">
        <v>15.45</v>
      </c>
      <c r="L156" s="8">
        <v>7</v>
      </c>
      <c r="M156" s="15">
        <v>1570</v>
      </c>
      <c r="N156" s="15" t="s">
        <v>865</v>
      </c>
      <c r="O156" s="15" t="s">
        <v>907</v>
      </c>
      <c r="P156" s="8" t="s">
        <v>170</v>
      </c>
      <c r="Q156" s="8" t="s">
        <v>10</v>
      </c>
    </row>
    <row r="157" spans="1:17" ht="30">
      <c r="A157" s="11">
        <v>155</v>
      </c>
      <c r="B157" s="11" t="s">
        <v>290</v>
      </c>
      <c r="C157" s="11" t="s">
        <v>880</v>
      </c>
      <c r="D157" s="10" t="s">
        <v>291</v>
      </c>
      <c r="E157" s="11" t="s">
        <v>12</v>
      </c>
      <c r="F157" s="11" t="s">
        <v>888</v>
      </c>
      <c r="G157" s="8">
        <v>8</v>
      </c>
      <c r="H157" s="8">
        <v>10</v>
      </c>
      <c r="I157" s="4">
        <v>14</v>
      </c>
      <c r="J157" s="15">
        <v>5.62</v>
      </c>
      <c r="K157" s="15">
        <v>5.58</v>
      </c>
      <c r="L157" s="8">
        <v>6</v>
      </c>
      <c r="M157" s="4">
        <v>1233.5999999999999</v>
      </c>
      <c r="N157" s="4" t="s">
        <v>865</v>
      </c>
      <c r="O157" s="4" t="s">
        <v>867</v>
      </c>
      <c r="P157" s="5" t="s">
        <v>174</v>
      </c>
      <c r="Q157" s="8" t="s">
        <v>10</v>
      </c>
    </row>
    <row r="158" spans="1:17" ht="30">
      <c r="A158" s="11">
        <v>156</v>
      </c>
      <c r="B158" s="11" t="s">
        <v>292</v>
      </c>
      <c r="C158" s="11" t="s">
        <v>880</v>
      </c>
      <c r="D158" s="10" t="s">
        <v>293</v>
      </c>
      <c r="E158" s="11" t="s">
        <v>12</v>
      </c>
      <c r="F158" s="11" t="s">
        <v>69</v>
      </c>
      <c r="G158" s="8">
        <v>9</v>
      </c>
      <c r="H158" s="8">
        <v>10</v>
      </c>
      <c r="I158" s="15">
        <v>14</v>
      </c>
      <c r="J158" s="15">
        <v>4.5599999999999996</v>
      </c>
      <c r="K158" s="15">
        <v>5.14</v>
      </c>
      <c r="L158" s="8">
        <v>6</v>
      </c>
      <c r="M158" s="15">
        <v>1019.8857142857141</v>
      </c>
      <c r="N158" s="15" t="s">
        <v>865</v>
      </c>
      <c r="O158" s="15" t="s">
        <v>907</v>
      </c>
      <c r="P158" s="8" t="s">
        <v>294</v>
      </c>
      <c r="Q158" s="8" t="s">
        <v>10</v>
      </c>
    </row>
    <row r="159" spans="1:17" ht="30">
      <c r="A159" s="11">
        <v>157</v>
      </c>
      <c r="B159" s="11" t="s">
        <v>295</v>
      </c>
      <c r="C159" s="11" t="s">
        <v>889</v>
      </c>
      <c r="D159" s="10" t="s">
        <v>296</v>
      </c>
      <c r="E159" s="11" t="s">
        <v>12</v>
      </c>
      <c r="F159" s="11" t="s">
        <v>890</v>
      </c>
      <c r="G159" s="8">
        <v>7</v>
      </c>
      <c r="H159" s="8">
        <v>9</v>
      </c>
      <c r="I159" s="15">
        <v>13</v>
      </c>
      <c r="J159" s="15">
        <v>9.56</v>
      </c>
      <c r="K159" s="15">
        <v>9.69</v>
      </c>
      <c r="L159" s="8">
        <v>10</v>
      </c>
      <c r="M159" s="15">
        <v>2372.0512820512818</v>
      </c>
      <c r="N159" s="15" t="s">
        <v>865</v>
      </c>
      <c r="O159" s="15" t="s">
        <v>907</v>
      </c>
      <c r="P159" s="8" t="s">
        <v>294</v>
      </c>
      <c r="Q159" s="25" t="s">
        <v>10</v>
      </c>
    </row>
    <row r="160" spans="1:17">
      <c r="A160" s="11">
        <v>158</v>
      </c>
      <c r="B160" s="11">
        <v>93</v>
      </c>
      <c r="C160" s="11"/>
      <c r="D160" s="10" t="s">
        <v>297</v>
      </c>
      <c r="E160" s="11" t="s">
        <v>16</v>
      </c>
      <c r="F160" s="8" t="s">
        <v>139</v>
      </c>
      <c r="G160" s="8">
        <v>10</v>
      </c>
      <c r="H160" s="8">
        <v>12</v>
      </c>
      <c r="I160" s="8"/>
      <c r="J160" s="15">
        <v>7.83</v>
      </c>
      <c r="K160" s="15">
        <v>7.81</v>
      </c>
      <c r="L160" s="8">
        <v>6</v>
      </c>
      <c r="M160" s="15">
        <v>1266.8400000000001</v>
      </c>
      <c r="N160" s="15" t="s">
        <v>865</v>
      </c>
      <c r="O160" s="15" t="s">
        <v>907</v>
      </c>
      <c r="P160" s="8" t="s">
        <v>294</v>
      </c>
      <c r="Q160" s="8" t="s">
        <v>10</v>
      </c>
    </row>
    <row r="161" spans="1:17">
      <c r="A161" s="11">
        <v>159</v>
      </c>
      <c r="B161" s="11" t="s">
        <v>298</v>
      </c>
      <c r="C161" s="11"/>
      <c r="D161" s="10" t="s">
        <v>299</v>
      </c>
      <c r="E161" s="11" t="s">
        <v>16</v>
      </c>
      <c r="F161" s="11" t="s">
        <v>176</v>
      </c>
      <c r="G161" s="8">
        <v>15</v>
      </c>
      <c r="H161" s="8">
        <v>15</v>
      </c>
      <c r="I161" s="8"/>
      <c r="J161" s="15">
        <v>12.69</v>
      </c>
      <c r="K161" s="15">
        <v>12.59</v>
      </c>
      <c r="L161" s="8">
        <v>5</v>
      </c>
      <c r="M161" s="15">
        <v>1516.8000000000002</v>
      </c>
      <c r="N161" s="15" t="s">
        <v>865</v>
      </c>
      <c r="O161" s="15" t="s">
        <v>907</v>
      </c>
      <c r="P161" s="8" t="s">
        <v>177</v>
      </c>
      <c r="Q161" s="8" t="s">
        <v>10</v>
      </c>
    </row>
    <row r="162" spans="1:17">
      <c r="A162" s="11">
        <v>160</v>
      </c>
      <c r="B162" s="11">
        <v>248</v>
      </c>
      <c r="C162" s="11"/>
      <c r="D162" s="10" t="s">
        <v>300</v>
      </c>
      <c r="E162" s="11" t="s">
        <v>16</v>
      </c>
      <c r="F162" s="8" t="s">
        <v>301</v>
      </c>
      <c r="G162" s="8">
        <v>10</v>
      </c>
      <c r="H162" s="8">
        <v>12</v>
      </c>
      <c r="I162" s="8"/>
      <c r="J162" s="15">
        <v>18.68</v>
      </c>
      <c r="K162" s="15">
        <v>18.47</v>
      </c>
      <c r="L162" s="8">
        <v>10</v>
      </c>
      <c r="M162" s="15">
        <v>3009.15</v>
      </c>
      <c r="N162" s="15" t="s">
        <v>865</v>
      </c>
      <c r="O162" s="15" t="s">
        <v>869</v>
      </c>
      <c r="P162" s="8" t="s">
        <v>170</v>
      </c>
      <c r="Q162" s="8" t="s">
        <v>10</v>
      </c>
    </row>
    <row r="163" spans="1:17" ht="30">
      <c r="A163" s="11">
        <v>161</v>
      </c>
      <c r="B163" s="11" t="s">
        <v>302</v>
      </c>
      <c r="C163" s="11" t="s">
        <v>880</v>
      </c>
      <c r="D163" s="10" t="s">
        <v>303</v>
      </c>
      <c r="E163" s="11" t="s">
        <v>12</v>
      </c>
      <c r="F163" s="11" t="s">
        <v>301</v>
      </c>
      <c r="G163" s="8">
        <v>8</v>
      </c>
      <c r="H163" s="8">
        <v>10</v>
      </c>
      <c r="I163" s="15">
        <v>14</v>
      </c>
      <c r="J163" s="15">
        <v>16.829999999999998</v>
      </c>
      <c r="K163" s="15">
        <v>13.86</v>
      </c>
      <c r="L163" s="8">
        <v>12</v>
      </c>
      <c r="M163" s="15">
        <v>3380.2842857142855</v>
      </c>
      <c r="N163" s="15" t="s">
        <v>865</v>
      </c>
      <c r="O163" s="15" t="s">
        <v>869</v>
      </c>
      <c r="P163" s="8" t="s">
        <v>170</v>
      </c>
      <c r="Q163" s="8" t="s">
        <v>10</v>
      </c>
    </row>
    <row r="164" spans="1:17">
      <c r="A164" s="11">
        <v>162</v>
      </c>
      <c r="B164" s="11">
        <v>233</v>
      </c>
      <c r="C164" s="11"/>
      <c r="D164" s="10" t="s">
        <v>304</v>
      </c>
      <c r="E164" s="11" t="s">
        <v>16</v>
      </c>
      <c r="F164" s="11" t="s">
        <v>169</v>
      </c>
      <c r="G164" s="8">
        <v>12</v>
      </c>
      <c r="H164" s="8">
        <v>12</v>
      </c>
      <c r="I164" s="8"/>
      <c r="J164" s="15">
        <v>21.13</v>
      </c>
      <c r="K164" s="15">
        <v>21.63</v>
      </c>
      <c r="L164" s="8">
        <v>13</v>
      </c>
      <c r="M164" s="15">
        <v>3207</v>
      </c>
      <c r="N164" s="15" t="s">
        <v>865</v>
      </c>
      <c r="O164" s="15" t="s">
        <v>869</v>
      </c>
      <c r="P164" s="8" t="s">
        <v>170</v>
      </c>
      <c r="Q164" s="8" t="s">
        <v>10</v>
      </c>
    </row>
    <row r="165" spans="1:17">
      <c r="A165" s="11">
        <v>163</v>
      </c>
      <c r="B165" s="11">
        <v>119</v>
      </c>
      <c r="C165" s="11"/>
      <c r="D165" s="10" t="s">
        <v>305</v>
      </c>
      <c r="E165" s="11" t="s">
        <v>16</v>
      </c>
      <c r="F165" s="11" t="s">
        <v>306</v>
      </c>
      <c r="G165" s="8">
        <v>15</v>
      </c>
      <c r="H165" s="8">
        <v>17</v>
      </c>
      <c r="I165" s="8"/>
      <c r="J165" s="15">
        <v>15.46</v>
      </c>
      <c r="K165" s="15">
        <v>15.16</v>
      </c>
      <c r="L165" s="8">
        <v>9</v>
      </c>
      <c r="M165" s="15">
        <v>1707.515294117647</v>
      </c>
      <c r="N165" s="15" t="s">
        <v>865</v>
      </c>
      <c r="O165" s="15" t="s">
        <v>907</v>
      </c>
      <c r="P165" s="8" t="s">
        <v>294</v>
      </c>
      <c r="Q165" s="8" t="s">
        <v>10</v>
      </c>
    </row>
    <row r="166" spans="1:17">
      <c r="A166" s="11">
        <v>164</v>
      </c>
      <c r="B166" s="11">
        <v>22</v>
      </c>
      <c r="C166" s="11"/>
      <c r="D166" s="9" t="s">
        <v>307</v>
      </c>
      <c r="E166" s="11" t="s">
        <v>16</v>
      </c>
      <c r="F166" s="11" t="s">
        <v>308</v>
      </c>
      <c r="G166" s="8">
        <v>5</v>
      </c>
      <c r="H166" s="8">
        <v>7</v>
      </c>
      <c r="I166" s="8"/>
      <c r="J166" s="15">
        <v>15.57</v>
      </c>
      <c r="K166" s="15">
        <v>14.58</v>
      </c>
      <c r="L166" s="8">
        <v>28</v>
      </c>
      <c r="M166" s="4">
        <v>4496.6571428571424</v>
      </c>
      <c r="N166" s="4" t="s">
        <v>865</v>
      </c>
      <c r="O166" s="4" t="s">
        <v>867</v>
      </c>
      <c r="P166" s="5" t="s">
        <v>294</v>
      </c>
      <c r="Q166" s="8" t="s">
        <v>10</v>
      </c>
    </row>
    <row r="167" spans="1:17">
      <c r="A167" s="14">
        <v>165</v>
      </c>
      <c r="B167" s="11">
        <v>118</v>
      </c>
      <c r="C167" s="11"/>
      <c r="D167" s="9" t="s">
        <v>309</v>
      </c>
      <c r="E167" s="11" t="s">
        <v>16</v>
      </c>
      <c r="F167" s="1" t="s">
        <v>306</v>
      </c>
      <c r="G167" s="8">
        <v>12</v>
      </c>
      <c r="H167" s="8">
        <v>14</v>
      </c>
      <c r="I167" s="8"/>
      <c r="J167" s="15">
        <v>14.9</v>
      </c>
      <c r="K167" s="15">
        <v>14.91</v>
      </c>
      <c r="L167" s="8">
        <v>11</v>
      </c>
      <c r="M167" s="4">
        <v>2044.1142857142859</v>
      </c>
      <c r="N167" s="4" t="s">
        <v>865</v>
      </c>
      <c r="O167" s="4" t="s">
        <v>867</v>
      </c>
      <c r="P167" s="5" t="s">
        <v>294</v>
      </c>
      <c r="Q167" s="8" t="s">
        <v>10</v>
      </c>
    </row>
    <row r="168" spans="1:17" ht="30">
      <c r="A168" s="11">
        <v>166</v>
      </c>
      <c r="B168" s="11" t="s">
        <v>310</v>
      </c>
      <c r="C168" s="11" t="s">
        <v>889</v>
      </c>
      <c r="D168" s="10" t="s">
        <v>311</v>
      </c>
      <c r="E168" s="11" t="s">
        <v>12</v>
      </c>
      <c r="F168" s="11" t="s">
        <v>891</v>
      </c>
      <c r="G168" s="8">
        <v>8</v>
      </c>
      <c r="H168" s="8">
        <v>11</v>
      </c>
      <c r="I168" s="15">
        <v>15</v>
      </c>
      <c r="J168" s="15">
        <v>6.11</v>
      </c>
      <c r="K168" s="15">
        <v>6.81</v>
      </c>
      <c r="L168" s="8">
        <v>7</v>
      </c>
      <c r="M168" s="15">
        <v>1351.901818181818</v>
      </c>
      <c r="N168" s="15" t="s">
        <v>865</v>
      </c>
      <c r="O168" s="15" t="s">
        <v>869</v>
      </c>
      <c r="P168" s="8" t="s">
        <v>294</v>
      </c>
      <c r="Q168" s="8" t="s">
        <v>10</v>
      </c>
    </row>
    <row r="169" spans="1:17">
      <c r="A169" s="11">
        <v>167</v>
      </c>
      <c r="B169" s="11" t="s">
        <v>312</v>
      </c>
      <c r="C169" s="11" t="s">
        <v>889</v>
      </c>
      <c r="D169" s="10" t="s">
        <v>313</v>
      </c>
      <c r="E169" s="11" t="s">
        <v>12</v>
      </c>
      <c r="F169" s="11" t="s">
        <v>308</v>
      </c>
      <c r="G169" s="8">
        <v>10</v>
      </c>
      <c r="H169" s="8">
        <v>12</v>
      </c>
      <c r="I169" s="15">
        <v>16</v>
      </c>
      <c r="J169" s="15">
        <v>9.9499999999999993</v>
      </c>
      <c r="K169" s="15">
        <v>10.23</v>
      </c>
      <c r="L169" s="8">
        <v>10</v>
      </c>
      <c r="M169" s="15">
        <v>1836.3799999999999</v>
      </c>
      <c r="N169" s="15" t="s">
        <v>865</v>
      </c>
      <c r="O169" s="15" t="s">
        <v>869</v>
      </c>
      <c r="P169" s="8" t="s">
        <v>294</v>
      </c>
      <c r="Q169" s="8" t="s">
        <v>10</v>
      </c>
    </row>
    <row r="170" spans="1:17" ht="30">
      <c r="A170" s="11">
        <v>168</v>
      </c>
      <c r="B170" s="11" t="s">
        <v>314</v>
      </c>
      <c r="C170" s="11" t="s">
        <v>880</v>
      </c>
      <c r="D170" s="10" t="s">
        <v>315</v>
      </c>
      <c r="E170" s="11" t="s">
        <v>12</v>
      </c>
      <c r="F170" s="11" t="s">
        <v>892</v>
      </c>
      <c r="G170" s="8">
        <v>6</v>
      </c>
      <c r="H170" s="8">
        <v>8</v>
      </c>
      <c r="I170" s="15">
        <v>12</v>
      </c>
      <c r="J170" s="15">
        <v>7.38</v>
      </c>
      <c r="K170" s="15">
        <v>7.06</v>
      </c>
      <c r="L170" s="8">
        <v>11</v>
      </c>
      <c r="M170" s="15">
        <v>2021.6</v>
      </c>
      <c r="N170" s="15" t="s">
        <v>865</v>
      </c>
      <c r="O170" s="15" t="s">
        <v>869</v>
      </c>
      <c r="P170" s="8" t="s">
        <v>294</v>
      </c>
      <c r="Q170" s="8" t="s">
        <v>870</v>
      </c>
    </row>
    <row r="171" spans="1:17">
      <c r="A171" s="11">
        <v>169</v>
      </c>
      <c r="B171" s="11">
        <v>99</v>
      </c>
      <c r="C171" s="11"/>
      <c r="D171" s="10" t="s">
        <v>316</v>
      </c>
      <c r="E171" s="11" t="s">
        <v>16</v>
      </c>
      <c r="F171" s="11" t="s">
        <v>95</v>
      </c>
      <c r="G171" s="8">
        <v>6</v>
      </c>
      <c r="H171" s="8">
        <v>8</v>
      </c>
      <c r="I171" s="8"/>
      <c r="J171" s="15">
        <v>25.95</v>
      </c>
      <c r="K171" s="15">
        <v>26.73</v>
      </c>
      <c r="L171" s="8">
        <v>17</v>
      </c>
      <c r="M171" s="15">
        <v>6716.7</v>
      </c>
      <c r="N171" s="15" t="s">
        <v>865</v>
      </c>
      <c r="O171" s="15" t="s">
        <v>907</v>
      </c>
      <c r="P171" s="8" t="s">
        <v>170</v>
      </c>
      <c r="Q171" s="8" t="s">
        <v>10</v>
      </c>
    </row>
    <row r="172" spans="1:17">
      <c r="A172" s="11">
        <v>170</v>
      </c>
      <c r="B172" s="11">
        <v>98</v>
      </c>
      <c r="C172" s="11"/>
      <c r="D172" s="10" t="s">
        <v>317</v>
      </c>
      <c r="E172" s="11" t="s">
        <v>16</v>
      </c>
      <c r="F172" s="11" t="s">
        <v>95</v>
      </c>
      <c r="G172" s="8">
        <v>10</v>
      </c>
      <c r="H172" s="8">
        <v>12</v>
      </c>
      <c r="I172" s="8"/>
      <c r="J172" s="15">
        <v>21.88</v>
      </c>
      <c r="K172" s="15">
        <v>22.05</v>
      </c>
      <c r="L172" s="8">
        <v>15</v>
      </c>
      <c r="M172" s="15">
        <v>3558.33</v>
      </c>
      <c r="N172" s="15" t="s">
        <v>865</v>
      </c>
      <c r="O172" s="15" t="s">
        <v>907</v>
      </c>
      <c r="P172" s="8" t="s">
        <v>170</v>
      </c>
      <c r="Q172" s="8" t="s">
        <v>10</v>
      </c>
    </row>
    <row r="173" spans="1:17" ht="30">
      <c r="A173" s="11">
        <v>171</v>
      </c>
      <c r="B173" s="11" t="s">
        <v>318</v>
      </c>
      <c r="C173" s="11" t="s">
        <v>889</v>
      </c>
      <c r="D173" s="9" t="s">
        <v>319</v>
      </c>
      <c r="E173" s="11" t="s">
        <v>12</v>
      </c>
      <c r="F173" s="1" t="s">
        <v>893</v>
      </c>
      <c r="G173" s="8">
        <v>12</v>
      </c>
      <c r="H173" s="8">
        <v>15</v>
      </c>
      <c r="I173" s="4">
        <v>19</v>
      </c>
      <c r="J173" s="15">
        <v>14.49</v>
      </c>
      <c r="K173" s="15">
        <v>14.32</v>
      </c>
      <c r="L173" s="8">
        <v>9</v>
      </c>
      <c r="M173" s="4">
        <v>2150.1357894736843</v>
      </c>
      <c r="N173" s="4" t="s">
        <v>865</v>
      </c>
      <c r="O173" s="4" t="s">
        <v>867</v>
      </c>
      <c r="P173" s="5" t="s">
        <v>170</v>
      </c>
      <c r="Q173" s="8" t="s">
        <v>10</v>
      </c>
    </row>
    <row r="174" spans="1:17">
      <c r="A174" s="11">
        <v>172</v>
      </c>
      <c r="B174" s="11">
        <v>69</v>
      </c>
      <c r="C174" s="11"/>
      <c r="D174" s="10" t="s">
        <v>320</v>
      </c>
      <c r="E174" s="11" t="s">
        <v>16</v>
      </c>
      <c r="F174" s="11" t="s">
        <v>195</v>
      </c>
      <c r="G174" s="8">
        <v>10</v>
      </c>
      <c r="H174" s="8">
        <v>12</v>
      </c>
      <c r="I174" s="8"/>
      <c r="J174" s="15">
        <v>24</v>
      </c>
      <c r="K174" s="15">
        <v>23.94</v>
      </c>
      <c r="L174" s="8">
        <v>11</v>
      </c>
      <c r="M174" s="15">
        <v>3883.14</v>
      </c>
      <c r="N174" s="15" t="s">
        <v>865</v>
      </c>
      <c r="O174" s="15" t="s">
        <v>907</v>
      </c>
      <c r="P174" s="8" t="s">
        <v>170</v>
      </c>
      <c r="Q174" s="8" t="s">
        <v>10</v>
      </c>
    </row>
    <row r="175" spans="1:17">
      <c r="A175" s="11">
        <v>173</v>
      </c>
      <c r="B175" s="11" t="s">
        <v>298</v>
      </c>
      <c r="C175" s="11"/>
      <c r="D175" s="10" t="s">
        <v>321</v>
      </c>
      <c r="E175" s="11" t="s">
        <v>16</v>
      </c>
      <c r="F175" s="11" t="s">
        <v>176</v>
      </c>
      <c r="G175" s="8">
        <v>20</v>
      </c>
      <c r="H175" s="8">
        <v>20</v>
      </c>
      <c r="I175" s="8"/>
      <c r="J175" s="15">
        <v>16.27</v>
      </c>
      <c r="K175" s="15">
        <v>17.73</v>
      </c>
      <c r="L175" s="8">
        <v>5</v>
      </c>
      <c r="M175" s="15">
        <v>1530</v>
      </c>
      <c r="N175" s="15" t="s">
        <v>865</v>
      </c>
      <c r="O175" s="15" t="s">
        <v>869</v>
      </c>
      <c r="P175" s="8" t="s">
        <v>177</v>
      </c>
      <c r="Q175" s="8" t="s">
        <v>10</v>
      </c>
    </row>
    <row r="176" spans="1:17">
      <c r="A176" s="11">
        <v>174</v>
      </c>
      <c r="B176" s="11" t="s">
        <v>322</v>
      </c>
      <c r="C176" s="11"/>
      <c r="D176" s="10" t="s">
        <v>323</v>
      </c>
      <c r="E176" s="11" t="s">
        <v>12</v>
      </c>
      <c r="F176" s="11" t="s">
        <v>169</v>
      </c>
      <c r="G176" s="8">
        <v>12</v>
      </c>
      <c r="H176" s="8">
        <v>15</v>
      </c>
      <c r="I176" s="15">
        <v>19</v>
      </c>
      <c r="J176" s="15">
        <v>17.23</v>
      </c>
      <c r="K176" s="15">
        <v>17.37</v>
      </c>
      <c r="L176" s="8">
        <v>12</v>
      </c>
      <c r="M176" s="15">
        <v>2582.2526315789478</v>
      </c>
      <c r="N176" s="15" t="s">
        <v>865</v>
      </c>
      <c r="O176" s="15" t="s">
        <v>869</v>
      </c>
      <c r="P176" s="8" t="s">
        <v>170</v>
      </c>
      <c r="Q176" s="8" t="s">
        <v>10</v>
      </c>
    </row>
    <row r="177" spans="1:17" ht="30">
      <c r="A177" s="11">
        <v>175</v>
      </c>
      <c r="B177" s="11" t="s">
        <v>324</v>
      </c>
      <c r="C177" s="11" t="s">
        <v>889</v>
      </c>
      <c r="D177" s="10" t="s">
        <v>325</v>
      </c>
      <c r="E177" s="11" t="s">
        <v>12</v>
      </c>
      <c r="F177" s="11" t="s">
        <v>894</v>
      </c>
      <c r="G177" s="8">
        <v>13</v>
      </c>
      <c r="H177" s="8">
        <v>15</v>
      </c>
      <c r="I177" s="15">
        <v>19</v>
      </c>
      <c r="J177" s="15">
        <v>5.89</v>
      </c>
      <c r="K177" s="15">
        <v>5.86</v>
      </c>
      <c r="L177" s="8">
        <v>4</v>
      </c>
      <c r="M177" s="15">
        <v>849.80566801619443</v>
      </c>
      <c r="N177" s="15" t="s">
        <v>865</v>
      </c>
      <c r="O177" s="15" t="s">
        <v>869</v>
      </c>
      <c r="P177" s="8" t="s">
        <v>294</v>
      </c>
      <c r="Q177" s="8" t="s">
        <v>10</v>
      </c>
    </row>
    <row r="178" spans="1:17" ht="30">
      <c r="A178" s="11">
        <v>176</v>
      </c>
      <c r="B178" s="11" t="s">
        <v>326</v>
      </c>
      <c r="C178" s="11" t="s">
        <v>889</v>
      </c>
      <c r="D178" s="10" t="s">
        <v>327</v>
      </c>
      <c r="E178" s="11" t="s">
        <v>12</v>
      </c>
      <c r="F178" s="11" t="s">
        <v>890</v>
      </c>
      <c r="G178" s="8">
        <v>8</v>
      </c>
      <c r="H178" s="11">
        <v>10</v>
      </c>
      <c r="I178" s="15">
        <v>14</v>
      </c>
      <c r="J178" s="15">
        <v>12.26</v>
      </c>
      <c r="K178" s="15">
        <v>12.57</v>
      </c>
      <c r="L178" s="8">
        <v>10</v>
      </c>
      <c r="M178" s="15">
        <v>2734.8471428571424</v>
      </c>
      <c r="N178" s="15" t="s">
        <v>865</v>
      </c>
      <c r="O178" s="15" t="s">
        <v>907</v>
      </c>
      <c r="P178" s="8" t="s">
        <v>170</v>
      </c>
      <c r="Q178" s="8" t="s">
        <v>10</v>
      </c>
    </row>
    <row r="179" spans="1:17" ht="30">
      <c r="A179" s="11">
        <v>177</v>
      </c>
      <c r="B179" s="11" t="s">
        <v>328</v>
      </c>
      <c r="C179" s="11" t="s">
        <v>889</v>
      </c>
      <c r="D179" s="10" t="s">
        <v>329</v>
      </c>
      <c r="E179" s="11" t="s">
        <v>12</v>
      </c>
      <c r="F179" s="11" t="s">
        <v>894</v>
      </c>
      <c r="G179" s="8">
        <v>22</v>
      </c>
      <c r="H179" s="8">
        <v>25</v>
      </c>
      <c r="I179" s="15">
        <v>29</v>
      </c>
      <c r="J179" s="15">
        <v>16.45</v>
      </c>
      <c r="K179" s="15">
        <v>15.79</v>
      </c>
      <c r="L179" s="8">
        <v>4</v>
      </c>
      <c r="M179" s="15">
        <v>1413.3854294670844</v>
      </c>
      <c r="N179" s="15" t="s">
        <v>865</v>
      </c>
      <c r="O179" s="15" t="s">
        <v>907</v>
      </c>
      <c r="P179" s="8" t="s">
        <v>259</v>
      </c>
      <c r="Q179" s="8" t="s">
        <v>10</v>
      </c>
    </row>
    <row r="180" spans="1:17" ht="30">
      <c r="A180" s="11">
        <v>178</v>
      </c>
      <c r="B180" s="11" t="s">
        <v>330</v>
      </c>
      <c r="C180" s="11" t="s">
        <v>889</v>
      </c>
      <c r="D180" s="10" t="s">
        <v>331</v>
      </c>
      <c r="E180" s="11" t="s">
        <v>12</v>
      </c>
      <c r="F180" s="11" t="s">
        <v>895</v>
      </c>
      <c r="G180" s="8">
        <v>7</v>
      </c>
      <c r="H180" s="8">
        <v>10</v>
      </c>
      <c r="I180" s="15">
        <v>14</v>
      </c>
      <c r="J180" s="15">
        <v>5.97</v>
      </c>
      <c r="K180" s="15">
        <v>6.13</v>
      </c>
      <c r="L180" s="8">
        <v>9</v>
      </c>
      <c r="M180" s="15">
        <v>1410.5142857142857</v>
      </c>
      <c r="N180" s="15" t="s">
        <v>865</v>
      </c>
      <c r="O180" s="15" t="s">
        <v>907</v>
      </c>
      <c r="P180" s="8" t="s">
        <v>294</v>
      </c>
      <c r="Q180" s="8" t="s">
        <v>10</v>
      </c>
    </row>
    <row r="181" spans="1:17">
      <c r="A181" s="11">
        <v>179</v>
      </c>
      <c r="B181" s="11" t="s">
        <v>330</v>
      </c>
      <c r="C181" s="11"/>
      <c r="D181" s="10" t="s">
        <v>332</v>
      </c>
      <c r="E181" s="11" t="s">
        <v>12</v>
      </c>
      <c r="F181" s="3" t="s">
        <v>139</v>
      </c>
      <c r="G181" s="8">
        <v>10</v>
      </c>
      <c r="H181" s="8">
        <v>12</v>
      </c>
      <c r="I181" s="4">
        <v>16</v>
      </c>
      <c r="J181" s="15">
        <v>11.09</v>
      </c>
      <c r="K181" s="15">
        <v>11.25</v>
      </c>
      <c r="L181" s="8">
        <v>6</v>
      </c>
      <c r="M181" s="4">
        <v>2032.94</v>
      </c>
      <c r="N181" s="4" t="s">
        <v>865</v>
      </c>
      <c r="O181" s="4" t="s">
        <v>867</v>
      </c>
      <c r="P181" s="3" t="s">
        <v>294</v>
      </c>
      <c r="Q181" s="8" t="s">
        <v>10</v>
      </c>
    </row>
    <row r="182" spans="1:17" ht="30">
      <c r="A182" s="11">
        <v>180</v>
      </c>
      <c r="B182" s="11" t="s">
        <v>333</v>
      </c>
      <c r="C182" s="11" t="s">
        <v>889</v>
      </c>
      <c r="D182" s="10" t="s">
        <v>334</v>
      </c>
      <c r="E182" s="11" t="s">
        <v>12</v>
      </c>
      <c r="F182" s="11" t="s">
        <v>894</v>
      </c>
      <c r="G182" s="8">
        <v>17</v>
      </c>
      <c r="H182" s="8">
        <v>20</v>
      </c>
      <c r="I182" s="15">
        <v>24</v>
      </c>
      <c r="J182" s="15">
        <v>3.03</v>
      </c>
      <c r="K182" s="15">
        <v>2.7</v>
      </c>
      <c r="L182" s="8">
        <v>4</v>
      </c>
      <c r="M182" s="15">
        <v>316.16117647058826</v>
      </c>
      <c r="N182" s="15" t="s">
        <v>865</v>
      </c>
      <c r="O182" s="15" t="s">
        <v>907</v>
      </c>
      <c r="P182" s="8" t="s">
        <v>140</v>
      </c>
      <c r="Q182" s="8" t="s">
        <v>10</v>
      </c>
    </row>
    <row r="183" spans="1:17" ht="30">
      <c r="A183" s="11">
        <v>181</v>
      </c>
      <c r="B183" s="11" t="s">
        <v>335</v>
      </c>
      <c r="C183" s="11" t="s">
        <v>889</v>
      </c>
      <c r="D183" s="9" t="s">
        <v>336</v>
      </c>
      <c r="E183" s="11" t="s">
        <v>12</v>
      </c>
      <c r="F183" s="11" t="s">
        <v>894</v>
      </c>
      <c r="G183" s="8">
        <v>13</v>
      </c>
      <c r="H183" s="8">
        <v>15</v>
      </c>
      <c r="I183" s="4">
        <v>19</v>
      </c>
      <c r="J183" s="15">
        <v>4.76</v>
      </c>
      <c r="K183" s="15">
        <v>4.4400000000000004</v>
      </c>
      <c r="L183" s="8">
        <v>4</v>
      </c>
      <c r="M183" s="4">
        <v>665.37975708502029</v>
      </c>
      <c r="N183" s="4" t="s">
        <v>865</v>
      </c>
      <c r="O183" s="4" t="s">
        <v>867</v>
      </c>
      <c r="P183" s="3" t="s">
        <v>140</v>
      </c>
      <c r="Q183" s="8" t="s">
        <v>10</v>
      </c>
    </row>
    <row r="184" spans="1:17" ht="30">
      <c r="A184" s="11">
        <v>182</v>
      </c>
      <c r="B184" s="11" t="s">
        <v>337</v>
      </c>
      <c r="C184" s="11" t="s">
        <v>889</v>
      </c>
      <c r="D184" s="9" t="s">
        <v>896</v>
      </c>
      <c r="E184" s="11" t="s">
        <v>12</v>
      </c>
      <c r="F184" s="11" t="s">
        <v>890</v>
      </c>
      <c r="G184" s="8">
        <v>7</v>
      </c>
      <c r="H184" s="8">
        <v>10</v>
      </c>
      <c r="I184" s="4">
        <v>14</v>
      </c>
      <c r="J184" s="15">
        <v>8.0399999999999991</v>
      </c>
      <c r="K184" s="15">
        <v>8.2100000000000009</v>
      </c>
      <c r="L184" s="8">
        <v>10</v>
      </c>
      <c r="M184" s="4">
        <v>1894.2857142857142</v>
      </c>
      <c r="N184" s="4" t="s">
        <v>865</v>
      </c>
      <c r="O184" s="4" t="s">
        <v>867</v>
      </c>
      <c r="P184" s="3" t="s">
        <v>294</v>
      </c>
      <c r="Q184" s="8" t="s">
        <v>10</v>
      </c>
    </row>
    <row r="185" spans="1:17" ht="30">
      <c r="A185" s="11">
        <v>183</v>
      </c>
      <c r="B185" s="11" t="s">
        <v>338</v>
      </c>
      <c r="C185" s="11" t="s">
        <v>880</v>
      </c>
      <c r="D185" s="10" t="s">
        <v>339</v>
      </c>
      <c r="E185" s="11" t="s">
        <v>12</v>
      </c>
      <c r="F185" s="11" t="s">
        <v>169</v>
      </c>
      <c r="G185" s="8">
        <v>7</v>
      </c>
      <c r="H185" s="8">
        <v>8</v>
      </c>
      <c r="I185" s="15">
        <v>12</v>
      </c>
      <c r="J185" s="15">
        <v>7.3</v>
      </c>
      <c r="K185" s="15">
        <v>7.36</v>
      </c>
      <c r="L185" s="8">
        <v>9</v>
      </c>
      <c r="M185" s="15">
        <v>1926.7428571428575</v>
      </c>
      <c r="N185" s="15" t="s">
        <v>865</v>
      </c>
      <c r="O185" s="15" t="s">
        <v>869</v>
      </c>
      <c r="P185" s="8" t="s">
        <v>174</v>
      </c>
      <c r="Q185" s="8" t="s">
        <v>10</v>
      </c>
    </row>
    <row r="186" spans="1:17" ht="30">
      <c r="A186" s="11">
        <v>184</v>
      </c>
      <c r="B186" s="11" t="s">
        <v>340</v>
      </c>
      <c r="C186" s="11" t="s">
        <v>880</v>
      </c>
      <c r="D186" s="10" t="s">
        <v>897</v>
      </c>
      <c r="E186" s="11" t="s">
        <v>12</v>
      </c>
      <c r="F186" s="11" t="s">
        <v>169</v>
      </c>
      <c r="G186" s="8">
        <v>9</v>
      </c>
      <c r="H186" s="8">
        <v>11</v>
      </c>
      <c r="I186" s="15">
        <v>15</v>
      </c>
      <c r="J186" s="15">
        <v>9.1999999999999993</v>
      </c>
      <c r="K186" s="15">
        <v>9.1999999999999993</v>
      </c>
      <c r="L186" s="8">
        <v>9</v>
      </c>
      <c r="M186" s="15">
        <v>1833.3090909090906</v>
      </c>
      <c r="N186" s="15" t="s">
        <v>865</v>
      </c>
      <c r="O186" s="15" t="s">
        <v>907</v>
      </c>
      <c r="P186" s="8" t="s">
        <v>170</v>
      </c>
      <c r="Q186" s="8" t="s">
        <v>10</v>
      </c>
    </row>
    <row r="187" spans="1:17" ht="30">
      <c r="A187" s="11">
        <v>185</v>
      </c>
      <c r="B187" s="11" t="s">
        <v>341</v>
      </c>
      <c r="C187" s="11" t="s">
        <v>880</v>
      </c>
      <c r="D187" s="10" t="s">
        <v>342</v>
      </c>
      <c r="E187" s="11" t="s">
        <v>12</v>
      </c>
      <c r="F187" s="11" t="s">
        <v>169</v>
      </c>
      <c r="G187" s="8">
        <v>15</v>
      </c>
      <c r="H187" s="8">
        <v>25</v>
      </c>
      <c r="I187" s="15">
        <v>29</v>
      </c>
      <c r="J187" s="15">
        <v>14.84</v>
      </c>
      <c r="K187" s="15">
        <v>13.46</v>
      </c>
      <c r="L187" s="8">
        <v>6</v>
      </c>
      <c r="M187" s="15">
        <v>1456.7668965517241</v>
      </c>
      <c r="N187" s="16" t="s">
        <v>865</v>
      </c>
      <c r="O187" s="15" t="s">
        <v>869</v>
      </c>
      <c r="P187" s="8" t="s">
        <v>170</v>
      </c>
      <c r="Q187" s="8" t="s">
        <v>10</v>
      </c>
    </row>
    <row r="188" spans="1:17" ht="30">
      <c r="A188" s="11">
        <v>186</v>
      </c>
      <c r="B188" s="11" t="s">
        <v>343</v>
      </c>
      <c r="C188" s="11" t="s">
        <v>880</v>
      </c>
      <c r="D188" s="10" t="s">
        <v>344</v>
      </c>
      <c r="E188" s="11" t="s">
        <v>12</v>
      </c>
      <c r="F188" s="11" t="s">
        <v>169</v>
      </c>
      <c r="G188" s="8">
        <v>9</v>
      </c>
      <c r="H188" s="8">
        <v>12</v>
      </c>
      <c r="I188" s="15">
        <v>16</v>
      </c>
      <c r="J188" s="15">
        <v>11.36</v>
      </c>
      <c r="K188" s="15">
        <v>11.13</v>
      </c>
      <c r="L188" s="8">
        <v>9</v>
      </c>
      <c r="M188" s="15">
        <v>2136.5500000000002</v>
      </c>
      <c r="N188" s="15" t="s">
        <v>865</v>
      </c>
      <c r="O188" s="15" t="s">
        <v>907</v>
      </c>
      <c r="P188" s="8" t="s">
        <v>170</v>
      </c>
      <c r="Q188" s="8" t="s">
        <v>10</v>
      </c>
    </row>
    <row r="189" spans="1:17" ht="30">
      <c r="A189" s="11">
        <v>187</v>
      </c>
      <c r="B189" s="11" t="s">
        <v>345</v>
      </c>
      <c r="C189" s="11" t="s">
        <v>880</v>
      </c>
      <c r="D189" s="10" t="s">
        <v>346</v>
      </c>
      <c r="E189" s="11" t="s">
        <v>12</v>
      </c>
      <c r="F189" s="11" t="s">
        <v>203</v>
      </c>
      <c r="G189" s="8">
        <v>8</v>
      </c>
      <c r="H189" s="8">
        <v>10</v>
      </c>
      <c r="I189" s="15">
        <v>14</v>
      </c>
      <c r="J189" s="15">
        <v>14.08</v>
      </c>
      <c r="K189" s="15">
        <v>14.14</v>
      </c>
      <c r="L189" s="8">
        <v>13</v>
      </c>
      <c r="M189" s="15">
        <v>3108.2314285714283</v>
      </c>
      <c r="N189" s="15" t="s">
        <v>865</v>
      </c>
      <c r="O189" s="15" t="s">
        <v>907</v>
      </c>
      <c r="P189" s="8" t="s">
        <v>170</v>
      </c>
      <c r="Q189" s="8" t="s">
        <v>10</v>
      </c>
    </row>
    <row r="190" spans="1:17" ht="30">
      <c r="A190" s="11">
        <v>188</v>
      </c>
      <c r="B190" s="11" t="s">
        <v>347</v>
      </c>
      <c r="C190" s="11" t="s">
        <v>880</v>
      </c>
      <c r="D190" s="10" t="s">
        <v>348</v>
      </c>
      <c r="E190" s="11" t="s">
        <v>12</v>
      </c>
      <c r="F190" s="11" t="s">
        <v>898</v>
      </c>
      <c r="G190" s="8">
        <v>9</v>
      </c>
      <c r="H190" s="8">
        <v>10</v>
      </c>
      <c r="I190" s="4">
        <v>14</v>
      </c>
      <c r="J190" s="15">
        <v>5.03</v>
      </c>
      <c r="K190" s="15">
        <v>4.6100000000000003</v>
      </c>
      <c r="L190" s="8">
        <v>6</v>
      </c>
      <c r="M190" s="15">
        <v>1013.5771428571429</v>
      </c>
      <c r="N190" s="16" t="s">
        <v>865</v>
      </c>
      <c r="O190" s="4" t="s">
        <v>867</v>
      </c>
      <c r="P190" s="3" t="s">
        <v>174</v>
      </c>
      <c r="Q190" s="8" t="s">
        <v>10</v>
      </c>
    </row>
    <row r="191" spans="1:17">
      <c r="A191" s="11">
        <v>189</v>
      </c>
      <c r="B191" s="11">
        <v>235</v>
      </c>
      <c r="C191" s="11"/>
      <c r="D191" s="10" t="s">
        <v>349</v>
      </c>
      <c r="E191" s="11" t="s">
        <v>16</v>
      </c>
      <c r="F191" s="11" t="s">
        <v>350</v>
      </c>
      <c r="G191" s="8">
        <v>5</v>
      </c>
      <c r="H191" s="8">
        <v>7</v>
      </c>
      <c r="I191" s="8"/>
      <c r="J191" s="15">
        <v>11.85</v>
      </c>
      <c r="K191" s="15">
        <v>10.8</v>
      </c>
      <c r="L191" s="8">
        <v>12</v>
      </c>
      <c r="M191" s="15">
        <v>3378.0857142857139</v>
      </c>
      <c r="N191" s="16" t="s">
        <v>865</v>
      </c>
      <c r="O191" s="15" t="s">
        <v>907</v>
      </c>
      <c r="P191" s="8" t="s">
        <v>294</v>
      </c>
      <c r="Q191" s="8" t="s">
        <v>10</v>
      </c>
    </row>
    <row r="192" spans="1:17" ht="30">
      <c r="A192" s="11">
        <v>190</v>
      </c>
      <c r="B192" s="11">
        <v>242</v>
      </c>
      <c r="C192" s="11"/>
      <c r="D192" s="10" t="s">
        <v>351</v>
      </c>
      <c r="E192" s="11" t="s">
        <v>996</v>
      </c>
      <c r="F192" s="11" t="s">
        <v>352</v>
      </c>
      <c r="G192" s="8">
        <v>10</v>
      </c>
      <c r="H192" s="8">
        <v>12</v>
      </c>
      <c r="I192" s="15">
        <v>16</v>
      </c>
      <c r="J192" s="15">
        <v>27.37</v>
      </c>
      <c r="K192" s="15">
        <v>26.48</v>
      </c>
      <c r="L192" s="8">
        <v>18</v>
      </c>
      <c r="M192" s="15">
        <v>4900.3500000000004</v>
      </c>
      <c r="N192" s="22" t="s">
        <v>865</v>
      </c>
      <c r="O192" s="15" t="s">
        <v>869</v>
      </c>
      <c r="P192" s="8" t="s">
        <v>353</v>
      </c>
      <c r="Q192" s="8" t="s">
        <v>10</v>
      </c>
    </row>
    <row r="193" spans="1:17" ht="30">
      <c r="A193" s="11">
        <v>191</v>
      </c>
      <c r="B193" s="11">
        <v>240</v>
      </c>
      <c r="C193" s="11"/>
      <c r="D193" s="10" t="s">
        <v>354</v>
      </c>
      <c r="E193" s="11" t="s">
        <v>996</v>
      </c>
      <c r="F193" s="11" t="s">
        <v>352</v>
      </c>
      <c r="G193" s="8">
        <v>12</v>
      </c>
      <c r="H193" s="8">
        <v>15</v>
      </c>
      <c r="I193" s="15">
        <v>19</v>
      </c>
      <c r="J193" s="15">
        <v>23.98</v>
      </c>
      <c r="K193" s="15">
        <v>23.09</v>
      </c>
      <c r="L193" s="8">
        <v>11</v>
      </c>
      <c r="M193" s="15">
        <v>3512.9084210526316</v>
      </c>
      <c r="N193" s="22" t="s">
        <v>865</v>
      </c>
      <c r="O193" s="15" t="s">
        <v>869</v>
      </c>
      <c r="P193" s="8" t="s">
        <v>353</v>
      </c>
      <c r="Q193" s="8" t="s">
        <v>10</v>
      </c>
    </row>
    <row r="194" spans="1:17" ht="30">
      <c r="A194" s="11">
        <v>192</v>
      </c>
      <c r="B194" s="11">
        <v>219</v>
      </c>
      <c r="C194" s="11"/>
      <c r="D194" s="10" t="s">
        <v>355</v>
      </c>
      <c r="E194" s="11" t="s">
        <v>996</v>
      </c>
      <c r="F194" s="11" t="s">
        <v>356</v>
      </c>
      <c r="G194" s="8">
        <v>10</v>
      </c>
      <c r="H194" s="8">
        <v>15</v>
      </c>
      <c r="I194" s="15">
        <v>19</v>
      </c>
      <c r="J194" s="15">
        <v>36.03</v>
      </c>
      <c r="K194" s="15">
        <v>35.729999999999997</v>
      </c>
      <c r="L194" s="8">
        <v>17</v>
      </c>
      <c r="M194" s="15">
        <v>5786.1221052631572</v>
      </c>
      <c r="N194" s="22" t="s">
        <v>865</v>
      </c>
      <c r="O194" s="15" t="s">
        <v>869</v>
      </c>
      <c r="P194" s="8" t="s">
        <v>353</v>
      </c>
      <c r="Q194" s="8" t="s">
        <v>10</v>
      </c>
    </row>
    <row r="195" spans="1:17" ht="30">
      <c r="A195" s="11">
        <v>193</v>
      </c>
      <c r="B195" s="11">
        <v>219</v>
      </c>
      <c r="C195" s="11"/>
      <c r="D195" s="10" t="s">
        <v>357</v>
      </c>
      <c r="E195" s="11" t="s">
        <v>996</v>
      </c>
      <c r="F195" s="11" t="s">
        <v>356</v>
      </c>
      <c r="G195" s="8">
        <v>30</v>
      </c>
      <c r="H195" s="8">
        <v>30</v>
      </c>
      <c r="I195" s="8">
        <v>34</v>
      </c>
      <c r="J195" s="15">
        <v>29.84</v>
      </c>
      <c r="K195" s="15">
        <v>40.65</v>
      </c>
      <c r="L195" s="8">
        <v>5</v>
      </c>
      <c r="M195" s="15">
        <v>2471.2964705882355</v>
      </c>
      <c r="N195" s="8" t="s">
        <v>865</v>
      </c>
      <c r="O195" s="15" t="s">
        <v>907</v>
      </c>
      <c r="P195" s="8" t="s">
        <v>353</v>
      </c>
      <c r="Q195" s="8" t="s">
        <v>870</v>
      </c>
    </row>
    <row r="196" spans="1:17" ht="30">
      <c r="A196" s="11">
        <v>194</v>
      </c>
      <c r="B196" s="11"/>
      <c r="C196" s="11"/>
      <c r="D196" s="10" t="s">
        <v>358</v>
      </c>
      <c r="E196" s="11" t="s">
        <v>996</v>
      </c>
      <c r="F196" s="11" t="s">
        <v>352</v>
      </c>
      <c r="G196" s="8">
        <v>16</v>
      </c>
      <c r="H196" s="8">
        <v>18</v>
      </c>
      <c r="I196" s="8">
        <v>22</v>
      </c>
      <c r="J196" s="15">
        <v>21.93</v>
      </c>
      <c r="K196" s="15">
        <v>22.37</v>
      </c>
      <c r="L196" s="8">
        <v>9</v>
      </c>
      <c r="M196" s="15">
        <v>2661.3560606060605</v>
      </c>
      <c r="N196" s="8" t="s">
        <v>865</v>
      </c>
      <c r="O196" s="15" t="s">
        <v>907</v>
      </c>
      <c r="P196" s="8" t="s">
        <v>353</v>
      </c>
      <c r="Q196" s="8" t="s">
        <v>870</v>
      </c>
    </row>
    <row r="197" spans="1:17" ht="30">
      <c r="A197" s="11">
        <v>195</v>
      </c>
      <c r="B197" s="11">
        <v>262</v>
      </c>
      <c r="C197" s="11"/>
      <c r="D197" s="10" t="s">
        <v>359</v>
      </c>
      <c r="E197" s="11" t="s">
        <v>996</v>
      </c>
      <c r="F197" s="11" t="s">
        <v>360</v>
      </c>
      <c r="G197" s="8">
        <v>18</v>
      </c>
      <c r="H197" s="8">
        <v>24</v>
      </c>
      <c r="I197" s="8">
        <v>28</v>
      </c>
      <c r="J197" s="15">
        <v>36.78</v>
      </c>
      <c r="K197" s="15">
        <v>28.45</v>
      </c>
      <c r="L197" s="8">
        <v>7</v>
      </c>
      <c r="M197" s="15">
        <v>3168.3142857142857</v>
      </c>
      <c r="N197" s="8" t="s">
        <v>865</v>
      </c>
      <c r="O197" s="15" t="s">
        <v>907</v>
      </c>
      <c r="P197" s="8" t="s">
        <v>353</v>
      </c>
      <c r="Q197" s="8" t="s">
        <v>870</v>
      </c>
    </row>
    <row r="198" spans="1:17" ht="30">
      <c r="A198" s="11">
        <v>196</v>
      </c>
      <c r="B198" s="11">
        <v>244</v>
      </c>
      <c r="C198" s="11"/>
      <c r="D198" s="10" t="s">
        <v>361</v>
      </c>
      <c r="E198" s="11" t="s">
        <v>996</v>
      </c>
      <c r="F198" s="11" t="s">
        <v>352</v>
      </c>
      <c r="G198" s="8">
        <v>16</v>
      </c>
      <c r="H198" s="8">
        <v>18</v>
      </c>
      <c r="I198" s="8">
        <v>22</v>
      </c>
      <c r="J198" s="15">
        <v>22.15</v>
      </c>
      <c r="K198" s="15">
        <v>23.32</v>
      </c>
      <c r="L198" s="8">
        <v>8</v>
      </c>
      <c r="M198" s="15">
        <v>2731.6446969696972</v>
      </c>
      <c r="N198" s="8" t="s">
        <v>865</v>
      </c>
      <c r="O198" s="15" t="s">
        <v>907</v>
      </c>
      <c r="P198" s="8" t="s">
        <v>353</v>
      </c>
      <c r="Q198" s="8" t="s">
        <v>870</v>
      </c>
    </row>
    <row r="199" spans="1:17" ht="30">
      <c r="A199" s="11">
        <v>197</v>
      </c>
      <c r="B199" s="11">
        <v>241</v>
      </c>
      <c r="C199" s="11"/>
      <c r="D199" s="10" t="s">
        <v>362</v>
      </c>
      <c r="E199" s="11" t="s">
        <v>996</v>
      </c>
      <c r="F199" s="11" t="s">
        <v>352</v>
      </c>
      <c r="G199" s="8">
        <v>15</v>
      </c>
      <c r="H199" s="8">
        <v>18</v>
      </c>
      <c r="I199" s="15">
        <v>22</v>
      </c>
      <c r="J199" s="15">
        <v>18.39</v>
      </c>
      <c r="K199" s="15">
        <v>17.5</v>
      </c>
      <c r="L199" s="8">
        <v>7</v>
      </c>
      <c r="M199" s="15">
        <v>2209.9539393939394</v>
      </c>
      <c r="N199" s="22" t="s">
        <v>865</v>
      </c>
      <c r="O199" s="15" t="s">
        <v>869</v>
      </c>
      <c r="P199" s="8" t="s">
        <v>353</v>
      </c>
      <c r="Q199" s="8" t="s">
        <v>10</v>
      </c>
    </row>
    <row r="200" spans="1:17" ht="30">
      <c r="A200" s="11">
        <v>198</v>
      </c>
      <c r="B200" s="11">
        <v>261</v>
      </c>
      <c r="C200" s="11"/>
      <c r="D200" s="10" t="s">
        <v>363</v>
      </c>
      <c r="E200" s="11" t="s">
        <v>996</v>
      </c>
      <c r="F200" s="11" t="s">
        <v>360</v>
      </c>
      <c r="G200" s="11">
        <v>9</v>
      </c>
      <c r="H200" s="11">
        <v>12</v>
      </c>
      <c r="I200" s="15">
        <v>16</v>
      </c>
      <c r="J200" s="15">
        <v>29.63</v>
      </c>
      <c r="K200" s="15">
        <v>29.67</v>
      </c>
      <c r="L200" s="8">
        <v>14</v>
      </c>
      <c r="M200" s="15">
        <v>5633.5</v>
      </c>
      <c r="N200" s="22" t="s">
        <v>865</v>
      </c>
      <c r="O200" s="15" t="s">
        <v>869</v>
      </c>
      <c r="P200" s="8" t="s">
        <v>353</v>
      </c>
      <c r="Q200" s="8" t="s">
        <v>10</v>
      </c>
    </row>
    <row r="201" spans="1:17" ht="30">
      <c r="A201" s="11">
        <v>199</v>
      </c>
      <c r="B201" s="11">
        <v>260</v>
      </c>
      <c r="C201" s="11"/>
      <c r="D201" s="10" t="s">
        <v>364</v>
      </c>
      <c r="E201" s="11" t="s">
        <v>996</v>
      </c>
      <c r="F201" s="11" t="s">
        <v>360</v>
      </c>
      <c r="G201" s="8">
        <v>30</v>
      </c>
      <c r="H201" s="8">
        <v>40</v>
      </c>
      <c r="I201" s="15">
        <v>44</v>
      </c>
      <c r="J201" s="15">
        <v>25.44</v>
      </c>
      <c r="K201" s="15">
        <v>25.78</v>
      </c>
      <c r="L201" s="8">
        <v>5</v>
      </c>
      <c r="M201" s="15">
        <v>1508.661818181818</v>
      </c>
      <c r="N201" s="22" t="s">
        <v>865</v>
      </c>
      <c r="O201" s="15" t="s">
        <v>869</v>
      </c>
      <c r="P201" s="8" t="s">
        <v>353</v>
      </c>
      <c r="Q201" s="8" t="s">
        <v>10</v>
      </c>
    </row>
    <row r="202" spans="1:17" ht="30">
      <c r="A202" s="11">
        <v>200</v>
      </c>
      <c r="B202" s="11">
        <v>237</v>
      </c>
      <c r="C202" s="11"/>
      <c r="D202" s="10" t="s">
        <v>365</v>
      </c>
      <c r="E202" s="11" t="s">
        <v>996</v>
      </c>
      <c r="F202" s="11" t="s">
        <v>360</v>
      </c>
      <c r="G202" s="8">
        <v>6</v>
      </c>
      <c r="H202" s="8">
        <v>8</v>
      </c>
      <c r="I202" s="15">
        <v>12</v>
      </c>
      <c r="J202" s="15">
        <v>23.46</v>
      </c>
      <c r="K202" s="15">
        <v>24.19</v>
      </c>
      <c r="L202" s="8">
        <v>15</v>
      </c>
      <c r="M202" s="15">
        <v>6671.0000000000009</v>
      </c>
      <c r="N202" s="22" t="s">
        <v>865</v>
      </c>
      <c r="O202" s="15" t="s">
        <v>869</v>
      </c>
      <c r="P202" s="8" t="s">
        <v>353</v>
      </c>
      <c r="Q202" s="8" t="s">
        <v>10</v>
      </c>
    </row>
    <row r="203" spans="1:17" ht="30">
      <c r="A203" s="11">
        <v>201</v>
      </c>
      <c r="B203" s="11">
        <v>243</v>
      </c>
      <c r="C203" s="11"/>
      <c r="D203" s="10" t="s">
        <v>366</v>
      </c>
      <c r="E203" s="11" t="s">
        <v>996</v>
      </c>
      <c r="F203" s="11" t="s">
        <v>352</v>
      </c>
      <c r="G203" s="8">
        <v>20</v>
      </c>
      <c r="H203" s="8">
        <v>20</v>
      </c>
      <c r="I203" s="8">
        <v>24</v>
      </c>
      <c r="J203" s="15">
        <v>18.96</v>
      </c>
      <c r="K203" s="15">
        <v>18.29</v>
      </c>
      <c r="L203" s="8">
        <v>8</v>
      </c>
      <c r="M203" s="15">
        <v>1937</v>
      </c>
      <c r="N203" s="8" t="s">
        <v>865</v>
      </c>
      <c r="O203" s="15" t="s">
        <v>907</v>
      </c>
      <c r="P203" s="8" t="s">
        <v>353</v>
      </c>
      <c r="Q203" s="8" t="s">
        <v>870</v>
      </c>
    </row>
    <row r="204" spans="1:17" ht="30">
      <c r="A204" s="11">
        <v>202</v>
      </c>
      <c r="B204" s="11" t="s">
        <v>367</v>
      </c>
      <c r="C204" s="11"/>
      <c r="D204" s="10" t="s">
        <v>368</v>
      </c>
      <c r="E204" s="11" t="s">
        <v>369</v>
      </c>
      <c r="F204" s="11" t="s">
        <v>352</v>
      </c>
      <c r="G204" s="8">
        <v>20</v>
      </c>
      <c r="H204" s="8">
        <v>20</v>
      </c>
      <c r="I204" s="8"/>
      <c r="J204" s="15">
        <v>4.8</v>
      </c>
      <c r="K204" s="15">
        <v>4.46</v>
      </c>
      <c r="L204" s="8">
        <v>2</v>
      </c>
      <c r="M204" s="15">
        <v>388.92</v>
      </c>
      <c r="N204" s="15" t="s">
        <v>886</v>
      </c>
      <c r="O204" s="15" t="s">
        <v>907</v>
      </c>
      <c r="P204" s="8" t="s">
        <v>353</v>
      </c>
      <c r="Q204" s="8" t="s">
        <v>10</v>
      </c>
    </row>
    <row r="205" spans="1:17" ht="30">
      <c r="A205" s="11">
        <v>203</v>
      </c>
      <c r="B205" s="11">
        <v>235</v>
      </c>
      <c r="C205" s="11"/>
      <c r="D205" s="10" t="s">
        <v>370</v>
      </c>
      <c r="E205" s="11" t="s">
        <v>990</v>
      </c>
      <c r="F205" s="11" t="s">
        <v>371</v>
      </c>
      <c r="G205" s="8">
        <v>7</v>
      </c>
      <c r="H205" s="8">
        <v>8</v>
      </c>
      <c r="I205" s="15">
        <v>12</v>
      </c>
      <c r="J205" s="15">
        <v>44.91</v>
      </c>
      <c r="K205" s="15">
        <v>45.02</v>
      </c>
      <c r="L205" s="8">
        <v>40</v>
      </c>
      <c r="M205" s="15">
        <v>11819.37142857143</v>
      </c>
      <c r="N205" s="22" t="s">
        <v>865</v>
      </c>
      <c r="O205" s="15" t="s">
        <v>869</v>
      </c>
      <c r="P205" s="8" t="s">
        <v>259</v>
      </c>
      <c r="Q205" s="8" t="s">
        <v>10</v>
      </c>
    </row>
    <row r="206" spans="1:17" ht="45">
      <c r="A206" s="11">
        <v>204</v>
      </c>
      <c r="B206" s="11">
        <v>231</v>
      </c>
      <c r="C206" s="11"/>
      <c r="D206" s="10" t="s">
        <v>372</v>
      </c>
      <c r="E206" s="11" t="s">
        <v>990</v>
      </c>
      <c r="F206" s="11" t="s">
        <v>899</v>
      </c>
      <c r="G206" s="8">
        <v>6</v>
      </c>
      <c r="H206" s="8">
        <v>8</v>
      </c>
      <c r="I206" s="15">
        <v>12</v>
      </c>
      <c r="J206" s="15">
        <v>35.06</v>
      </c>
      <c r="K206" s="15">
        <v>36.01</v>
      </c>
      <c r="L206" s="8">
        <v>28</v>
      </c>
      <c r="M206" s="15">
        <v>9949.7999999999993</v>
      </c>
      <c r="N206" s="22" t="s">
        <v>865</v>
      </c>
      <c r="O206" s="15" t="s">
        <v>869</v>
      </c>
      <c r="P206" s="8" t="s">
        <v>259</v>
      </c>
      <c r="Q206" s="8" t="s">
        <v>10</v>
      </c>
    </row>
    <row r="207" spans="1:17" ht="30">
      <c r="A207" s="11">
        <v>205</v>
      </c>
      <c r="B207" s="11">
        <v>202</v>
      </c>
      <c r="C207" s="11"/>
      <c r="D207" s="10" t="s">
        <v>373</v>
      </c>
      <c r="E207" s="11" t="s">
        <v>990</v>
      </c>
      <c r="F207" s="11" t="s">
        <v>374</v>
      </c>
      <c r="G207" s="8">
        <v>10</v>
      </c>
      <c r="H207" s="8">
        <v>12</v>
      </c>
      <c r="I207" s="15">
        <v>16</v>
      </c>
      <c r="J207" s="15">
        <v>32.99</v>
      </c>
      <c r="K207" s="15">
        <v>30.35</v>
      </c>
      <c r="L207" s="8">
        <v>17</v>
      </c>
      <c r="M207" s="15">
        <v>5763.9400000000005</v>
      </c>
      <c r="N207" s="22" t="s">
        <v>865</v>
      </c>
      <c r="O207" s="15" t="s">
        <v>869</v>
      </c>
      <c r="P207" s="8" t="s">
        <v>259</v>
      </c>
      <c r="Q207" s="8" t="s">
        <v>10</v>
      </c>
    </row>
    <row r="208" spans="1:17" ht="30">
      <c r="A208" s="11">
        <v>206</v>
      </c>
      <c r="B208" s="11">
        <v>238</v>
      </c>
      <c r="C208" s="11"/>
      <c r="D208" s="10" t="s">
        <v>375</v>
      </c>
      <c r="E208" s="11" t="s">
        <v>990</v>
      </c>
      <c r="F208" s="11" t="s">
        <v>376</v>
      </c>
      <c r="G208" s="8">
        <v>7</v>
      </c>
      <c r="H208" s="8">
        <v>10</v>
      </c>
      <c r="I208" s="15">
        <v>14</v>
      </c>
      <c r="J208" s="15">
        <v>28.86</v>
      </c>
      <c r="K208" s="15">
        <v>29.46</v>
      </c>
      <c r="L208" s="8">
        <v>20</v>
      </c>
      <c r="M208" s="15">
        <v>6798.4457142857145</v>
      </c>
      <c r="N208" s="22" t="s">
        <v>865</v>
      </c>
      <c r="O208" s="15" t="s">
        <v>869</v>
      </c>
      <c r="P208" s="8" t="s">
        <v>259</v>
      </c>
      <c r="Q208" s="8" t="s">
        <v>10</v>
      </c>
    </row>
    <row r="209" spans="1:17" ht="30">
      <c r="A209" s="11">
        <v>207</v>
      </c>
      <c r="B209" s="11">
        <v>229</v>
      </c>
      <c r="C209" s="11"/>
      <c r="D209" s="10" t="s">
        <v>377</v>
      </c>
      <c r="E209" s="11" t="s">
        <v>990</v>
      </c>
      <c r="F209" s="11" t="s">
        <v>378</v>
      </c>
      <c r="G209" s="8">
        <v>14</v>
      </c>
      <c r="H209" s="8">
        <v>17</v>
      </c>
      <c r="I209" s="15">
        <v>21</v>
      </c>
      <c r="J209" s="15">
        <v>17.899999999999999</v>
      </c>
      <c r="K209" s="15">
        <v>17.3</v>
      </c>
      <c r="L209" s="8">
        <v>7</v>
      </c>
      <c r="M209" s="15">
        <v>2301.3109243697481</v>
      </c>
      <c r="N209" s="22" t="s">
        <v>865</v>
      </c>
      <c r="O209" s="15" t="s">
        <v>869</v>
      </c>
      <c r="P209" s="8" t="s">
        <v>259</v>
      </c>
      <c r="Q209" s="8" t="s">
        <v>10</v>
      </c>
    </row>
    <row r="210" spans="1:17" ht="30">
      <c r="A210" s="11">
        <v>208</v>
      </c>
      <c r="B210" s="11">
        <v>228</v>
      </c>
      <c r="C210" s="11"/>
      <c r="D210" s="10" t="s">
        <v>379</v>
      </c>
      <c r="E210" s="11" t="s">
        <v>990</v>
      </c>
      <c r="F210" s="11" t="s">
        <v>378</v>
      </c>
      <c r="G210" s="8">
        <v>12</v>
      </c>
      <c r="H210" s="8">
        <v>15</v>
      </c>
      <c r="I210" s="15">
        <v>19</v>
      </c>
      <c r="J210" s="15">
        <v>22.2</v>
      </c>
      <c r="K210" s="15">
        <v>21.5</v>
      </c>
      <c r="L210" s="8">
        <v>12</v>
      </c>
      <c r="M210" s="15">
        <v>3261.4000000000005</v>
      </c>
      <c r="N210" s="22" t="s">
        <v>865</v>
      </c>
      <c r="O210" s="15" t="s">
        <v>869</v>
      </c>
      <c r="P210" s="8" t="s">
        <v>259</v>
      </c>
      <c r="Q210" s="8" t="s">
        <v>10</v>
      </c>
    </row>
    <row r="211" spans="1:17" ht="30">
      <c r="A211" s="11">
        <v>209</v>
      </c>
      <c r="B211" s="11">
        <v>230</v>
      </c>
      <c r="C211" s="11"/>
      <c r="D211" s="10" t="s">
        <v>380</v>
      </c>
      <c r="E211" s="11" t="s">
        <v>990</v>
      </c>
      <c r="F211" s="11" t="s">
        <v>378</v>
      </c>
      <c r="G211" s="8">
        <v>12</v>
      </c>
      <c r="H211" s="8">
        <v>15</v>
      </c>
      <c r="I211" s="15">
        <v>19</v>
      </c>
      <c r="J211" s="15">
        <v>21.13</v>
      </c>
      <c r="K211" s="15">
        <v>22.59</v>
      </c>
      <c r="L211" s="8">
        <v>10</v>
      </c>
      <c r="M211" s="15">
        <v>3262.8926315789477</v>
      </c>
      <c r="N211" s="22" t="s">
        <v>865</v>
      </c>
      <c r="O211" s="15" t="s">
        <v>869</v>
      </c>
      <c r="P211" s="8" t="s">
        <v>259</v>
      </c>
      <c r="Q211" s="8" t="s">
        <v>10</v>
      </c>
    </row>
    <row r="212" spans="1:17" ht="30">
      <c r="A212" s="11">
        <v>210</v>
      </c>
      <c r="B212" s="11">
        <v>227</v>
      </c>
      <c r="C212" s="11"/>
      <c r="D212" s="10" t="s">
        <v>381</v>
      </c>
      <c r="E212" s="11" t="s">
        <v>990</v>
      </c>
      <c r="F212" s="11" t="s">
        <v>378</v>
      </c>
      <c r="G212" s="8">
        <v>12</v>
      </c>
      <c r="H212" s="8">
        <v>15</v>
      </c>
      <c r="I212" s="15">
        <v>19</v>
      </c>
      <c r="J212" s="15">
        <v>23.51</v>
      </c>
      <c r="K212" s="15">
        <v>22.63</v>
      </c>
      <c r="L212" s="8">
        <v>11</v>
      </c>
      <c r="M212" s="15">
        <v>3443.5010526315791</v>
      </c>
      <c r="N212" s="22" t="s">
        <v>865</v>
      </c>
      <c r="O212" s="15" t="s">
        <v>869</v>
      </c>
      <c r="P212" s="8" t="s">
        <v>259</v>
      </c>
      <c r="Q212" s="8" t="s">
        <v>10</v>
      </c>
    </row>
    <row r="213" spans="1:17" ht="30">
      <c r="A213" s="11">
        <v>211</v>
      </c>
      <c r="B213" s="11">
        <v>198</v>
      </c>
      <c r="C213" s="11"/>
      <c r="D213" s="10" t="s">
        <v>382</v>
      </c>
      <c r="E213" s="11" t="s">
        <v>990</v>
      </c>
      <c r="F213" s="11" t="s">
        <v>383</v>
      </c>
      <c r="G213" s="8">
        <v>12</v>
      </c>
      <c r="H213" s="8">
        <v>15</v>
      </c>
      <c r="I213" s="15">
        <v>19</v>
      </c>
      <c r="J213" s="15">
        <v>38.54</v>
      </c>
      <c r="K213" s="15">
        <v>38.64</v>
      </c>
      <c r="L213" s="8">
        <v>10</v>
      </c>
      <c r="M213" s="15">
        <v>5760.065263157896</v>
      </c>
      <c r="N213" s="8" t="s">
        <v>865</v>
      </c>
      <c r="O213" s="15" t="s">
        <v>907</v>
      </c>
      <c r="P213" s="8" t="s">
        <v>259</v>
      </c>
      <c r="Q213" s="8" t="s">
        <v>870</v>
      </c>
    </row>
    <row r="214" spans="1:17" ht="30">
      <c r="A214" s="11">
        <v>212</v>
      </c>
      <c r="B214" s="11">
        <v>199</v>
      </c>
      <c r="C214" s="11"/>
      <c r="D214" s="10" t="s">
        <v>384</v>
      </c>
      <c r="E214" s="11" t="s">
        <v>990</v>
      </c>
      <c r="F214" s="11" t="s">
        <v>385</v>
      </c>
      <c r="G214" s="8">
        <v>8</v>
      </c>
      <c r="H214" s="8">
        <v>10</v>
      </c>
      <c r="I214" s="15">
        <v>14</v>
      </c>
      <c r="J214" s="15">
        <v>53.37</v>
      </c>
      <c r="K214" s="15">
        <v>53.17</v>
      </c>
      <c r="L214" s="8">
        <v>21</v>
      </c>
      <c r="M214" s="15">
        <v>11734.619999999999</v>
      </c>
      <c r="N214" s="22" t="s">
        <v>865</v>
      </c>
      <c r="O214" s="15" t="s">
        <v>869</v>
      </c>
      <c r="P214" s="8" t="s">
        <v>259</v>
      </c>
      <c r="Q214" s="8" t="s">
        <v>10</v>
      </c>
    </row>
    <row r="215" spans="1:17" ht="30">
      <c r="A215" s="11">
        <v>213</v>
      </c>
      <c r="B215" s="11">
        <v>234</v>
      </c>
      <c r="C215" s="11"/>
      <c r="D215" s="10" t="s">
        <v>386</v>
      </c>
      <c r="E215" s="11" t="s">
        <v>369</v>
      </c>
      <c r="F215" s="11" t="s">
        <v>387</v>
      </c>
      <c r="G215" s="8">
        <v>5</v>
      </c>
      <c r="H215" s="8">
        <v>7</v>
      </c>
      <c r="I215" s="15">
        <v>11</v>
      </c>
      <c r="J215" s="15">
        <v>44.894911999999998</v>
      </c>
      <c r="K215" s="15">
        <v>45.075764999999997</v>
      </c>
      <c r="L215" s="8">
        <v>29</v>
      </c>
      <c r="M215" s="15">
        <v>14610.303184519478</v>
      </c>
      <c r="N215" s="22" t="s">
        <v>865</v>
      </c>
      <c r="O215" s="15" t="s">
        <v>869</v>
      </c>
      <c r="P215" s="8" t="s">
        <v>259</v>
      </c>
      <c r="Q215" s="8" t="s">
        <v>10</v>
      </c>
    </row>
    <row r="216" spans="1:17" ht="30">
      <c r="A216" s="11">
        <v>214</v>
      </c>
      <c r="B216" s="11">
        <v>234</v>
      </c>
      <c r="C216" s="11"/>
      <c r="D216" s="10" t="s">
        <v>388</v>
      </c>
      <c r="E216" s="11" t="s">
        <v>990</v>
      </c>
      <c r="F216" s="11" t="s">
        <v>387</v>
      </c>
      <c r="G216" s="8">
        <v>5</v>
      </c>
      <c r="H216" s="8">
        <v>7</v>
      </c>
      <c r="I216" s="15">
        <v>11</v>
      </c>
      <c r="J216" s="15">
        <v>49.037568</v>
      </c>
      <c r="K216" s="15">
        <v>48.54</v>
      </c>
      <c r="L216" s="8">
        <v>12</v>
      </c>
      <c r="M216" s="15">
        <v>14610.303184519478</v>
      </c>
      <c r="N216" s="22" t="s">
        <v>865</v>
      </c>
      <c r="O216" s="15" t="s">
        <v>869</v>
      </c>
      <c r="P216" s="8" t="s">
        <v>259</v>
      </c>
      <c r="Q216" s="8" t="s">
        <v>10</v>
      </c>
    </row>
    <row r="217" spans="1:17" ht="60">
      <c r="A217" s="11">
        <v>215</v>
      </c>
      <c r="B217" s="11">
        <v>200</v>
      </c>
      <c r="C217" s="11"/>
      <c r="D217" s="10" t="s">
        <v>389</v>
      </c>
      <c r="E217" s="11" t="s">
        <v>990</v>
      </c>
      <c r="F217" s="11" t="s">
        <v>900</v>
      </c>
      <c r="G217" s="8">
        <v>12</v>
      </c>
      <c r="H217" s="8">
        <v>15</v>
      </c>
      <c r="I217" s="15">
        <v>19</v>
      </c>
      <c r="J217" s="15">
        <v>28.38</v>
      </c>
      <c r="K217" s="15">
        <v>28.4</v>
      </c>
      <c r="L217" s="8">
        <v>8</v>
      </c>
      <c r="M217" s="15">
        <v>14610.303184519478</v>
      </c>
      <c r="N217" s="22" t="s">
        <v>865</v>
      </c>
      <c r="O217" s="15" t="s">
        <v>869</v>
      </c>
      <c r="P217" s="8" t="s">
        <v>259</v>
      </c>
      <c r="Q217" s="8" t="s">
        <v>10</v>
      </c>
    </row>
    <row r="218" spans="1:17" ht="30">
      <c r="A218" s="11">
        <v>216</v>
      </c>
      <c r="B218" s="11">
        <v>47</v>
      </c>
      <c r="C218" s="11"/>
      <c r="D218" s="10" t="s">
        <v>390</v>
      </c>
      <c r="E218" s="11" t="s">
        <v>369</v>
      </c>
      <c r="F218" s="11" t="s">
        <v>352</v>
      </c>
      <c r="G218" s="8">
        <v>12</v>
      </c>
      <c r="H218" s="8">
        <v>15</v>
      </c>
      <c r="I218" s="8"/>
      <c r="J218" s="15">
        <v>3.65</v>
      </c>
      <c r="K218" s="15">
        <v>3.49</v>
      </c>
      <c r="L218" s="22">
        <v>2</v>
      </c>
      <c r="M218" s="15">
        <v>442.68000000000006</v>
      </c>
      <c r="N218" s="22" t="s">
        <v>886</v>
      </c>
      <c r="O218" s="15" t="s">
        <v>869</v>
      </c>
      <c r="P218" s="8" t="s">
        <v>353</v>
      </c>
      <c r="Q218" s="8" t="s">
        <v>10</v>
      </c>
    </row>
    <row r="219" spans="1:17" ht="30">
      <c r="A219" s="11">
        <v>217</v>
      </c>
      <c r="B219" s="11">
        <v>246</v>
      </c>
      <c r="C219" s="11"/>
      <c r="D219" s="10" t="s">
        <v>391</v>
      </c>
      <c r="E219" s="11" t="s">
        <v>369</v>
      </c>
      <c r="F219" s="11" t="s">
        <v>352</v>
      </c>
      <c r="G219" s="8">
        <v>20</v>
      </c>
      <c r="H219" s="8">
        <v>25</v>
      </c>
      <c r="I219" s="8"/>
      <c r="J219" s="15">
        <v>7.38</v>
      </c>
      <c r="K219" s="15">
        <v>8</v>
      </c>
      <c r="L219" s="22">
        <v>3</v>
      </c>
      <c r="M219" s="15">
        <v>572.13599999999997</v>
      </c>
      <c r="N219" s="22" t="s">
        <v>886</v>
      </c>
      <c r="O219" s="15" t="s">
        <v>869</v>
      </c>
      <c r="P219" s="8" t="s">
        <v>353</v>
      </c>
      <c r="Q219" s="8" t="s">
        <v>10</v>
      </c>
    </row>
    <row r="220" spans="1:17" ht="30">
      <c r="A220" s="11">
        <v>218</v>
      </c>
      <c r="B220" s="11">
        <v>221</v>
      </c>
      <c r="C220" s="11"/>
      <c r="D220" s="10" t="s">
        <v>392</v>
      </c>
      <c r="E220" s="11" t="s">
        <v>369</v>
      </c>
      <c r="F220" s="11" t="s">
        <v>371</v>
      </c>
      <c r="G220" s="8">
        <v>10</v>
      </c>
      <c r="H220" s="8">
        <v>12</v>
      </c>
      <c r="I220" s="8"/>
      <c r="J220" s="15">
        <v>7.27</v>
      </c>
      <c r="K220" s="15">
        <v>7.16</v>
      </c>
      <c r="L220" s="22">
        <v>4</v>
      </c>
      <c r="M220" s="15">
        <v>1096.68</v>
      </c>
      <c r="N220" s="22" t="s">
        <v>886</v>
      </c>
      <c r="O220" s="15" t="s">
        <v>869</v>
      </c>
      <c r="P220" s="8" t="s">
        <v>259</v>
      </c>
      <c r="Q220" s="8" t="s">
        <v>10</v>
      </c>
    </row>
    <row r="221" spans="1:17" ht="30">
      <c r="A221" s="11">
        <v>219</v>
      </c>
      <c r="B221" s="11" t="s">
        <v>393</v>
      </c>
      <c r="C221" s="11"/>
      <c r="D221" s="10" t="s">
        <v>394</v>
      </c>
      <c r="E221" s="11" t="s">
        <v>369</v>
      </c>
      <c r="F221" s="11" t="s">
        <v>395</v>
      </c>
      <c r="G221" s="8">
        <v>15</v>
      </c>
      <c r="H221" s="8">
        <v>17</v>
      </c>
      <c r="I221" s="8"/>
      <c r="J221" s="15">
        <v>8.2200000000000006</v>
      </c>
      <c r="K221" s="15">
        <v>8.91</v>
      </c>
      <c r="L221" s="22">
        <v>6</v>
      </c>
      <c r="M221" s="15">
        <v>894.79058823529419</v>
      </c>
      <c r="N221" s="22" t="s">
        <v>886</v>
      </c>
      <c r="O221" s="15" t="s">
        <v>869</v>
      </c>
      <c r="P221" s="8" t="s">
        <v>170</v>
      </c>
      <c r="Q221" s="8" t="s">
        <v>10</v>
      </c>
    </row>
    <row r="222" spans="1:17" ht="30">
      <c r="A222" s="11">
        <v>220</v>
      </c>
      <c r="B222" s="11" t="s">
        <v>396</v>
      </c>
      <c r="C222" s="11"/>
      <c r="D222" s="10" t="s">
        <v>397</v>
      </c>
      <c r="E222" s="11" t="s">
        <v>369</v>
      </c>
      <c r="F222" s="11" t="s">
        <v>398</v>
      </c>
      <c r="G222" s="8">
        <v>12</v>
      </c>
      <c r="H222" s="8">
        <v>15</v>
      </c>
      <c r="I222" s="8"/>
      <c r="J222" s="15">
        <v>11.48</v>
      </c>
      <c r="K222" s="15">
        <v>11.67</v>
      </c>
      <c r="L222" s="22">
        <v>5</v>
      </c>
      <c r="M222" s="15">
        <v>1435.3</v>
      </c>
      <c r="N222" s="22" t="s">
        <v>886</v>
      </c>
      <c r="O222" s="15" t="s">
        <v>869</v>
      </c>
      <c r="P222" s="8" t="s">
        <v>259</v>
      </c>
      <c r="Q222" s="8" t="s">
        <v>10</v>
      </c>
    </row>
    <row r="223" spans="1:17" ht="30">
      <c r="A223" s="11">
        <v>221</v>
      </c>
      <c r="B223" s="8" t="s">
        <v>399</v>
      </c>
      <c r="C223" s="8"/>
      <c r="D223" s="10" t="s">
        <v>400</v>
      </c>
      <c r="E223" s="11" t="s">
        <v>369</v>
      </c>
      <c r="F223" s="11" t="s">
        <v>901</v>
      </c>
      <c r="G223" s="8">
        <v>15</v>
      </c>
      <c r="H223" s="8">
        <v>20</v>
      </c>
      <c r="I223" s="8"/>
      <c r="J223" s="15">
        <v>3.36</v>
      </c>
      <c r="K223" s="15">
        <v>3.55</v>
      </c>
      <c r="L223" s="22">
        <v>2</v>
      </c>
      <c r="M223" s="15">
        <v>331.68</v>
      </c>
      <c r="N223" s="22" t="s">
        <v>886</v>
      </c>
      <c r="O223" s="22" t="s">
        <v>869</v>
      </c>
      <c r="P223" s="8" t="s">
        <v>259</v>
      </c>
      <c r="Q223" s="8" t="s">
        <v>10</v>
      </c>
    </row>
    <row r="224" spans="1:17" ht="30">
      <c r="A224" s="11">
        <v>222</v>
      </c>
      <c r="B224" s="11" t="s">
        <v>401</v>
      </c>
      <c r="C224" s="11"/>
      <c r="D224" s="10" t="s">
        <v>402</v>
      </c>
      <c r="E224" s="11" t="s">
        <v>369</v>
      </c>
      <c r="F224" s="11" t="s">
        <v>378</v>
      </c>
      <c r="G224" s="8">
        <v>30</v>
      </c>
      <c r="H224" s="8">
        <v>30</v>
      </c>
      <c r="I224" s="8"/>
      <c r="J224" s="15">
        <v>7.38</v>
      </c>
      <c r="K224" s="15">
        <v>7.38</v>
      </c>
      <c r="L224" s="22">
        <v>1</v>
      </c>
      <c r="M224" s="15">
        <v>413.28</v>
      </c>
      <c r="N224" s="22" t="s">
        <v>886</v>
      </c>
      <c r="O224" s="22" t="s">
        <v>869</v>
      </c>
      <c r="P224" s="8" t="s">
        <v>259</v>
      </c>
      <c r="Q224" s="8" t="s">
        <v>10</v>
      </c>
    </row>
    <row r="225" spans="1:17" ht="30">
      <c r="A225" s="11">
        <v>223</v>
      </c>
      <c r="B225" s="11" t="s">
        <v>403</v>
      </c>
      <c r="C225" s="11"/>
      <c r="D225" s="10" t="s">
        <v>404</v>
      </c>
      <c r="E225" s="11" t="s">
        <v>369</v>
      </c>
      <c r="F225" s="11" t="s">
        <v>378</v>
      </c>
      <c r="G225" s="8">
        <v>6</v>
      </c>
      <c r="H225" s="8">
        <v>8</v>
      </c>
      <c r="I225" s="8"/>
      <c r="J225" s="15">
        <v>3.37</v>
      </c>
      <c r="K225" s="15">
        <v>3.56</v>
      </c>
      <c r="L225" s="22">
        <v>3</v>
      </c>
      <c r="M225" s="15">
        <v>831.59999999999991</v>
      </c>
      <c r="N225" s="22" t="s">
        <v>886</v>
      </c>
      <c r="O225" s="22" t="s">
        <v>869</v>
      </c>
      <c r="P225" s="8" t="s">
        <v>259</v>
      </c>
      <c r="Q225" s="8" t="s">
        <v>10</v>
      </c>
    </row>
    <row r="226" spans="1:17" ht="30">
      <c r="A226" s="11">
        <v>224</v>
      </c>
      <c r="B226" s="11">
        <v>223</v>
      </c>
      <c r="C226" s="11"/>
      <c r="D226" s="10" t="s">
        <v>405</v>
      </c>
      <c r="E226" s="11" t="s">
        <v>369</v>
      </c>
      <c r="F226" s="11" t="s">
        <v>378</v>
      </c>
      <c r="G226" s="8">
        <v>6</v>
      </c>
      <c r="H226" s="8">
        <v>8</v>
      </c>
      <c r="I226" s="8"/>
      <c r="J226" s="15">
        <v>1.88</v>
      </c>
      <c r="K226" s="15">
        <v>2.08</v>
      </c>
      <c r="L226" s="22">
        <v>1</v>
      </c>
      <c r="M226" s="15">
        <v>475.2</v>
      </c>
      <c r="N226" s="22" t="s">
        <v>886</v>
      </c>
      <c r="O226" s="22" t="s">
        <v>869</v>
      </c>
      <c r="P226" s="8" t="s">
        <v>259</v>
      </c>
      <c r="Q226" s="8" t="s">
        <v>10</v>
      </c>
    </row>
    <row r="227" spans="1:17" ht="30">
      <c r="A227" s="11">
        <v>225</v>
      </c>
      <c r="B227" s="11" t="s">
        <v>406</v>
      </c>
      <c r="C227" s="11"/>
      <c r="D227" s="10" t="s">
        <v>407</v>
      </c>
      <c r="E227" s="11" t="s">
        <v>369</v>
      </c>
      <c r="F227" s="11" t="s">
        <v>398</v>
      </c>
      <c r="G227" s="8">
        <v>10</v>
      </c>
      <c r="H227" s="8">
        <v>12</v>
      </c>
      <c r="I227" s="8"/>
      <c r="J227" s="15">
        <v>3.36</v>
      </c>
      <c r="K227" s="15">
        <v>3.35</v>
      </c>
      <c r="L227" s="22">
        <v>6</v>
      </c>
      <c r="M227" s="15">
        <v>509.96</v>
      </c>
      <c r="N227" s="22" t="s">
        <v>886</v>
      </c>
      <c r="O227" s="22" t="s">
        <v>869</v>
      </c>
      <c r="P227" s="8" t="s">
        <v>259</v>
      </c>
      <c r="Q227" s="8" t="s">
        <v>10</v>
      </c>
    </row>
    <row r="228" spans="1:17" ht="30">
      <c r="A228" s="11">
        <v>226</v>
      </c>
      <c r="B228" s="11">
        <v>222</v>
      </c>
      <c r="C228" s="11"/>
      <c r="D228" s="10" t="s">
        <v>408</v>
      </c>
      <c r="E228" s="11" t="s">
        <v>369</v>
      </c>
      <c r="F228" s="11" t="s">
        <v>371</v>
      </c>
      <c r="G228" s="8">
        <v>12</v>
      </c>
      <c r="H228" s="8">
        <v>15</v>
      </c>
      <c r="I228" s="8"/>
      <c r="J228" s="15">
        <v>8.3000000000000007</v>
      </c>
      <c r="K228" s="15">
        <v>8.48</v>
      </c>
      <c r="L228" s="22">
        <v>4</v>
      </c>
      <c r="M228" s="15">
        <v>1040.3600000000001</v>
      </c>
      <c r="N228" s="22" t="s">
        <v>886</v>
      </c>
      <c r="O228" s="15" t="s">
        <v>869</v>
      </c>
      <c r="P228" s="8" t="s">
        <v>259</v>
      </c>
      <c r="Q228" s="8" t="s">
        <v>10</v>
      </c>
    </row>
    <row r="229" spans="1:17" ht="30">
      <c r="A229" s="11">
        <v>227</v>
      </c>
      <c r="B229" s="11">
        <v>221</v>
      </c>
      <c r="C229" s="11"/>
      <c r="D229" s="10" t="s">
        <v>409</v>
      </c>
      <c r="E229" s="11" t="s">
        <v>369</v>
      </c>
      <c r="F229" s="11" t="s">
        <v>371</v>
      </c>
      <c r="G229" s="8">
        <v>15</v>
      </c>
      <c r="H229" s="8">
        <v>18</v>
      </c>
      <c r="I229" s="15">
        <v>22</v>
      </c>
      <c r="J229" s="15">
        <v>10.26</v>
      </c>
      <c r="K229" s="15">
        <v>10.14</v>
      </c>
      <c r="L229" s="22">
        <v>4</v>
      </c>
      <c r="M229" s="15">
        <v>14610.303184519478</v>
      </c>
      <c r="N229" s="22" t="s">
        <v>865</v>
      </c>
      <c r="O229" s="15" t="s">
        <v>869</v>
      </c>
      <c r="P229" s="8" t="s">
        <v>259</v>
      </c>
      <c r="Q229" s="8" t="s">
        <v>10</v>
      </c>
    </row>
    <row r="230" spans="1:17" ht="30">
      <c r="A230" s="11">
        <v>228</v>
      </c>
      <c r="B230" s="11">
        <v>249</v>
      </c>
      <c r="C230" s="11"/>
      <c r="D230" s="10" t="s">
        <v>410</v>
      </c>
      <c r="E230" s="11" t="s">
        <v>369</v>
      </c>
      <c r="F230" s="11" t="s">
        <v>352</v>
      </c>
      <c r="G230" s="8">
        <v>30</v>
      </c>
      <c r="H230" s="8">
        <v>35</v>
      </c>
      <c r="I230" s="8"/>
      <c r="J230" s="15">
        <v>5.85</v>
      </c>
      <c r="K230" s="15">
        <v>6.35</v>
      </c>
      <c r="L230" s="22">
        <v>1</v>
      </c>
      <c r="M230" s="15">
        <v>313.71428571428572</v>
      </c>
      <c r="N230" s="22" t="s">
        <v>886</v>
      </c>
      <c r="O230" s="15" t="s">
        <v>869</v>
      </c>
      <c r="P230" s="8" t="s">
        <v>353</v>
      </c>
      <c r="Q230" s="8" t="s">
        <v>10</v>
      </c>
    </row>
    <row r="231" spans="1:17" ht="30">
      <c r="A231" s="11">
        <v>229</v>
      </c>
      <c r="B231" s="11" t="s">
        <v>411</v>
      </c>
      <c r="C231" s="11"/>
      <c r="D231" s="10" t="s">
        <v>412</v>
      </c>
      <c r="E231" s="11" t="s">
        <v>369</v>
      </c>
      <c r="F231" s="11" t="s">
        <v>285</v>
      </c>
      <c r="G231" s="8">
        <v>8</v>
      </c>
      <c r="H231" s="8">
        <v>10</v>
      </c>
      <c r="I231" s="8"/>
      <c r="J231" s="15">
        <v>10.06</v>
      </c>
      <c r="K231" s="15">
        <v>10.94</v>
      </c>
      <c r="L231" s="22">
        <v>10</v>
      </c>
      <c r="M231" s="15">
        <v>1953</v>
      </c>
      <c r="N231" s="22" t="s">
        <v>886</v>
      </c>
      <c r="O231" s="15" t="s">
        <v>869</v>
      </c>
      <c r="P231" s="8" t="s">
        <v>170</v>
      </c>
      <c r="Q231" s="8" t="s">
        <v>10</v>
      </c>
    </row>
    <row r="232" spans="1:17" ht="30">
      <c r="A232" s="11">
        <v>230</v>
      </c>
      <c r="B232" s="11"/>
      <c r="C232" s="11"/>
      <c r="D232" s="10" t="s">
        <v>413</v>
      </c>
      <c r="E232" s="11" t="s">
        <v>369</v>
      </c>
      <c r="F232" s="11" t="s">
        <v>378</v>
      </c>
      <c r="G232" s="8">
        <v>12</v>
      </c>
      <c r="H232" s="8">
        <v>20</v>
      </c>
      <c r="I232" s="8"/>
      <c r="J232" s="15">
        <v>6.53</v>
      </c>
      <c r="K232" s="15">
        <v>8.5299999999999994</v>
      </c>
      <c r="L232" s="22">
        <v>5</v>
      </c>
      <c r="M232" s="15">
        <v>813.2399999999999</v>
      </c>
      <c r="N232" s="22" t="s">
        <v>886</v>
      </c>
      <c r="O232" s="15" t="s">
        <v>869</v>
      </c>
      <c r="P232" s="8" t="s">
        <v>259</v>
      </c>
      <c r="Q232" s="8" t="s">
        <v>10</v>
      </c>
    </row>
    <row r="233" spans="1:17" ht="30">
      <c r="A233" s="11">
        <v>231</v>
      </c>
      <c r="B233" s="11">
        <v>232</v>
      </c>
      <c r="C233" s="11"/>
      <c r="D233" s="10" t="s">
        <v>414</v>
      </c>
      <c r="E233" s="11" t="s">
        <v>369</v>
      </c>
      <c r="F233" s="11" t="s">
        <v>899</v>
      </c>
      <c r="G233" s="8">
        <v>12</v>
      </c>
      <c r="H233" s="8">
        <v>12</v>
      </c>
      <c r="I233" s="8"/>
      <c r="J233" s="15">
        <v>9.9</v>
      </c>
      <c r="K233" s="15">
        <v>9.9</v>
      </c>
      <c r="L233" s="22">
        <v>6</v>
      </c>
      <c r="M233" s="15">
        <v>1386</v>
      </c>
      <c r="N233" s="22" t="s">
        <v>886</v>
      </c>
      <c r="O233" s="15" t="s">
        <v>869</v>
      </c>
      <c r="P233" s="8" t="s">
        <v>259</v>
      </c>
      <c r="Q233" s="8" t="s">
        <v>10</v>
      </c>
    </row>
    <row r="234" spans="1:17" ht="30">
      <c r="A234" s="11">
        <v>232</v>
      </c>
      <c r="B234" s="11" t="s">
        <v>415</v>
      </c>
      <c r="C234" s="11"/>
      <c r="D234" s="10" t="s">
        <v>416</v>
      </c>
      <c r="E234" s="11" t="s">
        <v>369</v>
      </c>
      <c r="F234" s="11" t="s">
        <v>378</v>
      </c>
      <c r="G234" s="8">
        <v>15</v>
      </c>
      <c r="H234" s="8">
        <v>18</v>
      </c>
      <c r="I234" s="8"/>
      <c r="J234" s="15">
        <v>5.28</v>
      </c>
      <c r="K234" s="15">
        <v>5.25</v>
      </c>
      <c r="L234" s="22">
        <v>2</v>
      </c>
      <c r="M234" s="15">
        <v>533.5200000000001</v>
      </c>
      <c r="N234" s="22" t="s">
        <v>886</v>
      </c>
      <c r="O234" s="15" t="s">
        <v>869</v>
      </c>
      <c r="P234" s="8" t="s">
        <v>259</v>
      </c>
      <c r="Q234" s="8" t="s">
        <v>10</v>
      </c>
    </row>
    <row r="235" spans="1:17" ht="30">
      <c r="A235" s="11">
        <v>233</v>
      </c>
      <c r="B235" s="11" t="s">
        <v>417</v>
      </c>
      <c r="C235" s="11"/>
      <c r="D235" s="10" t="s">
        <v>418</v>
      </c>
      <c r="E235" s="11" t="s">
        <v>369</v>
      </c>
      <c r="F235" s="11" t="s">
        <v>285</v>
      </c>
      <c r="G235" s="8">
        <v>6</v>
      </c>
      <c r="H235" s="8">
        <v>8</v>
      </c>
      <c r="I235" s="8"/>
      <c r="J235" s="15">
        <v>9.7200000000000006</v>
      </c>
      <c r="K235" s="15">
        <v>9.77</v>
      </c>
      <c r="L235" s="22">
        <v>11</v>
      </c>
      <c r="M235" s="15">
        <v>2338.8000000000002</v>
      </c>
      <c r="N235" s="22" t="s">
        <v>886</v>
      </c>
      <c r="O235" s="15" t="s">
        <v>869</v>
      </c>
      <c r="P235" s="8" t="s">
        <v>170</v>
      </c>
      <c r="Q235" s="8" t="s">
        <v>10</v>
      </c>
    </row>
    <row r="236" spans="1:17" ht="30">
      <c r="A236" s="11">
        <v>234</v>
      </c>
      <c r="B236" s="11">
        <v>231</v>
      </c>
      <c r="C236" s="11"/>
      <c r="D236" s="10" t="s">
        <v>419</v>
      </c>
      <c r="E236" s="11" t="s">
        <v>369</v>
      </c>
      <c r="F236" s="11" t="s">
        <v>899</v>
      </c>
      <c r="G236" s="8">
        <v>25</v>
      </c>
      <c r="H236" s="8">
        <v>25</v>
      </c>
      <c r="I236" s="8"/>
      <c r="J236" s="15">
        <v>7.55</v>
      </c>
      <c r="K236" s="15">
        <v>7.56</v>
      </c>
      <c r="L236" s="22">
        <v>2</v>
      </c>
      <c r="M236" s="15">
        <v>507.69599999999991</v>
      </c>
      <c r="N236" s="22" t="s">
        <v>886</v>
      </c>
      <c r="O236" s="15" t="s">
        <v>869</v>
      </c>
      <c r="P236" s="8" t="s">
        <v>259</v>
      </c>
      <c r="Q236" s="8" t="s">
        <v>10</v>
      </c>
    </row>
    <row r="237" spans="1:17" ht="30">
      <c r="A237" s="11">
        <v>235</v>
      </c>
      <c r="B237" s="11" t="s">
        <v>420</v>
      </c>
      <c r="C237" s="11"/>
      <c r="D237" s="10" t="s">
        <v>421</v>
      </c>
      <c r="E237" s="11" t="s">
        <v>369</v>
      </c>
      <c r="F237" s="11" t="s">
        <v>899</v>
      </c>
      <c r="G237" s="8">
        <v>35</v>
      </c>
      <c r="H237" s="8">
        <v>35</v>
      </c>
      <c r="I237" s="8"/>
      <c r="J237" s="15">
        <v>14.18</v>
      </c>
      <c r="K237" s="15">
        <v>14.9</v>
      </c>
      <c r="L237" s="22">
        <v>2</v>
      </c>
      <c r="M237" s="15">
        <v>697.92</v>
      </c>
      <c r="N237" s="22" t="s">
        <v>886</v>
      </c>
      <c r="O237" s="15" t="s">
        <v>869</v>
      </c>
      <c r="P237" s="8" t="s">
        <v>259</v>
      </c>
      <c r="Q237" s="8" t="s">
        <v>10</v>
      </c>
    </row>
    <row r="238" spans="1:17" ht="30">
      <c r="A238" s="11">
        <v>236</v>
      </c>
      <c r="B238" s="11" t="s">
        <v>422</v>
      </c>
      <c r="C238" s="11"/>
      <c r="D238" s="10" t="s">
        <v>423</v>
      </c>
      <c r="E238" s="11" t="s">
        <v>369</v>
      </c>
      <c r="F238" s="11" t="s">
        <v>395</v>
      </c>
      <c r="G238" s="8">
        <v>12</v>
      </c>
      <c r="H238" s="8">
        <v>15</v>
      </c>
      <c r="I238" s="8"/>
      <c r="J238" s="15">
        <v>10.95</v>
      </c>
      <c r="K238" s="15">
        <v>10.58</v>
      </c>
      <c r="L238" s="22">
        <v>7</v>
      </c>
      <c r="M238" s="15">
        <v>1334.8600000000001</v>
      </c>
      <c r="N238" s="22" t="s">
        <v>886</v>
      </c>
      <c r="O238" s="15" t="s">
        <v>869</v>
      </c>
      <c r="P238" s="8" t="s">
        <v>170</v>
      </c>
      <c r="Q238" s="8" t="s">
        <v>10</v>
      </c>
    </row>
    <row r="239" spans="1:17" ht="30">
      <c r="A239" s="11">
        <v>237</v>
      </c>
      <c r="B239" s="11" t="s">
        <v>424</v>
      </c>
      <c r="C239" s="11"/>
      <c r="D239" s="10" t="s">
        <v>425</v>
      </c>
      <c r="E239" s="11" t="s">
        <v>369</v>
      </c>
      <c r="F239" s="11" t="s">
        <v>398</v>
      </c>
      <c r="G239" s="8">
        <v>15</v>
      </c>
      <c r="H239" s="8">
        <v>30</v>
      </c>
      <c r="I239" s="8"/>
      <c r="J239" s="15">
        <v>6.1051169999999999</v>
      </c>
      <c r="K239" s="15">
        <v>6.1051169999999999</v>
      </c>
      <c r="L239" s="22">
        <v>4</v>
      </c>
      <c r="M239" s="15">
        <v>488.40935999999999</v>
      </c>
      <c r="N239" s="22" t="s">
        <v>886</v>
      </c>
      <c r="O239" s="15" t="s">
        <v>869</v>
      </c>
      <c r="P239" s="8" t="s">
        <v>259</v>
      </c>
      <c r="Q239" s="8" t="s">
        <v>10</v>
      </c>
    </row>
    <row r="240" spans="1:17" ht="30">
      <c r="A240" s="11">
        <v>238</v>
      </c>
      <c r="B240" s="11" t="s">
        <v>426</v>
      </c>
      <c r="C240" s="11"/>
      <c r="D240" s="10" t="s">
        <v>427</v>
      </c>
      <c r="E240" s="11" t="s">
        <v>369</v>
      </c>
      <c r="F240" s="11" t="s">
        <v>428</v>
      </c>
      <c r="G240" s="8">
        <v>30</v>
      </c>
      <c r="H240" s="8">
        <v>30</v>
      </c>
      <c r="I240" s="8"/>
      <c r="J240" s="15">
        <v>11.811496</v>
      </c>
      <c r="K240" s="15">
        <v>11.631633000000001</v>
      </c>
      <c r="L240" s="22">
        <v>3</v>
      </c>
      <c r="M240" s="15">
        <v>656.40761199999997</v>
      </c>
      <c r="N240" s="22" t="s">
        <v>886</v>
      </c>
      <c r="O240" s="15" t="s">
        <v>869</v>
      </c>
      <c r="P240" s="8" t="s">
        <v>170</v>
      </c>
      <c r="Q240" s="8" t="s">
        <v>10</v>
      </c>
    </row>
    <row r="241" spans="1:17" ht="30">
      <c r="A241" s="11">
        <v>239</v>
      </c>
      <c r="B241" s="11" t="s">
        <v>429</v>
      </c>
      <c r="C241" s="11"/>
      <c r="D241" s="10" t="s">
        <v>430</v>
      </c>
      <c r="E241" s="11" t="s">
        <v>369</v>
      </c>
      <c r="F241" s="11" t="s">
        <v>428</v>
      </c>
      <c r="G241" s="8">
        <v>30</v>
      </c>
      <c r="H241" s="8">
        <v>30</v>
      </c>
      <c r="I241" s="8"/>
      <c r="J241" s="15">
        <v>13.397786999999999</v>
      </c>
      <c r="K241" s="15">
        <v>10.647086</v>
      </c>
      <c r="L241" s="22">
        <v>3</v>
      </c>
      <c r="M241" s="15">
        <v>673.25644399999999</v>
      </c>
      <c r="N241" s="22" t="s">
        <v>886</v>
      </c>
      <c r="O241" s="15" t="s">
        <v>869</v>
      </c>
      <c r="P241" s="8" t="s">
        <v>170</v>
      </c>
      <c r="Q241" s="8" t="s">
        <v>10</v>
      </c>
    </row>
    <row r="242" spans="1:17" ht="30">
      <c r="A242" s="11">
        <v>240</v>
      </c>
      <c r="B242" s="11" t="s">
        <v>431</v>
      </c>
      <c r="C242" s="11"/>
      <c r="D242" s="10" t="s">
        <v>432</v>
      </c>
      <c r="E242" s="11" t="s">
        <v>369</v>
      </c>
      <c r="F242" s="11" t="s">
        <v>428</v>
      </c>
      <c r="G242" s="8">
        <v>30</v>
      </c>
      <c r="H242" s="8">
        <v>30</v>
      </c>
      <c r="I242" s="8"/>
      <c r="J242" s="15">
        <v>9.5875789999999999</v>
      </c>
      <c r="K242" s="15">
        <v>8.9157480000000007</v>
      </c>
      <c r="L242" s="22">
        <v>3</v>
      </c>
      <c r="M242" s="15">
        <v>518.09315599999991</v>
      </c>
      <c r="N242" s="22" t="s">
        <v>886</v>
      </c>
      <c r="O242" s="15" t="s">
        <v>869</v>
      </c>
      <c r="P242" s="8" t="s">
        <v>170</v>
      </c>
      <c r="Q242" s="8" t="s">
        <v>10</v>
      </c>
    </row>
    <row r="243" spans="1:17" ht="30">
      <c r="A243" s="1">
        <v>241</v>
      </c>
      <c r="B243" s="1" t="s">
        <v>433</v>
      </c>
      <c r="C243" s="1"/>
      <c r="D243" s="9" t="s">
        <v>434</v>
      </c>
      <c r="E243" s="1" t="s">
        <v>369</v>
      </c>
      <c r="F243" s="1" t="s">
        <v>435</v>
      </c>
      <c r="G243" s="3">
        <v>11</v>
      </c>
      <c r="H243" s="3">
        <v>30</v>
      </c>
      <c r="I243" s="3"/>
      <c r="J243" s="4">
        <v>17.799681</v>
      </c>
      <c r="K243" s="4">
        <v>18.155366999999998</v>
      </c>
      <c r="L243" s="5">
        <v>14</v>
      </c>
      <c r="M243" s="4">
        <v>1751.9914298181816</v>
      </c>
      <c r="N243" s="5" t="s">
        <v>886</v>
      </c>
      <c r="O243" s="15" t="s">
        <v>869</v>
      </c>
      <c r="P243" s="3" t="s">
        <v>280</v>
      </c>
      <c r="Q243" s="3" t="s">
        <v>10</v>
      </c>
    </row>
    <row r="244" spans="1:17" ht="30">
      <c r="A244" s="11">
        <v>242</v>
      </c>
      <c r="B244" s="11" t="s">
        <v>436</v>
      </c>
      <c r="C244" s="11"/>
      <c r="D244" s="10" t="s">
        <v>437</v>
      </c>
      <c r="E244" s="11" t="s">
        <v>369</v>
      </c>
      <c r="F244" s="11" t="s">
        <v>374</v>
      </c>
      <c r="G244" s="8">
        <v>30</v>
      </c>
      <c r="H244" s="8">
        <v>30</v>
      </c>
      <c r="I244" s="8"/>
      <c r="J244" s="15">
        <v>5.13</v>
      </c>
      <c r="K244" s="15">
        <v>4.84</v>
      </c>
      <c r="L244" s="22">
        <v>2</v>
      </c>
      <c r="M244" s="15">
        <v>279.15999999999997</v>
      </c>
      <c r="N244" s="22" t="s">
        <v>886</v>
      </c>
      <c r="O244" s="15" t="s">
        <v>869</v>
      </c>
      <c r="P244" s="8" t="s">
        <v>259</v>
      </c>
      <c r="Q244" s="8" t="s">
        <v>10</v>
      </c>
    </row>
    <row r="245" spans="1:17" ht="30">
      <c r="A245" s="11">
        <v>243</v>
      </c>
      <c r="B245" s="11" t="s">
        <v>438</v>
      </c>
      <c r="C245" s="11"/>
      <c r="D245" s="10" t="s">
        <v>439</v>
      </c>
      <c r="E245" s="11" t="s">
        <v>369</v>
      </c>
      <c r="F245" s="11" t="s">
        <v>374</v>
      </c>
      <c r="G245" s="8">
        <v>30</v>
      </c>
      <c r="H245" s="8">
        <v>30</v>
      </c>
      <c r="I245" s="8"/>
      <c r="J245" s="15">
        <v>6.86</v>
      </c>
      <c r="K245" s="15">
        <v>8.0500000000000007</v>
      </c>
      <c r="L245" s="22">
        <v>1</v>
      </c>
      <c r="M245" s="15">
        <v>417.48</v>
      </c>
      <c r="N245" s="22" t="s">
        <v>886</v>
      </c>
      <c r="O245" s="15" t="s">
        <v>869</v>
      </c>
      <c r="P245" s="8" t="s">
        <v>259</v>
      </c>
      <c r="Q245" s="8" t="s">
        <v>10</v>
      </c>
    </row>
    <row r="246" spans="1:17" ht="45">
      <c r="A246" s="1">
        <v>244</v>
      </c>
      <c r="B246" s="1"/>
      <c r="C246" s="1"/>
      <c r="D246" s="9" t="s">
        <v>955</v>
      </c>
      <c r="E246" s="1" t="s">
        <v>12</v>
      </c>
      <c r="F246" s="1" t="s">
        <v>1012</v>
      </c>
      <c r="G246" s="3">
        <v>12</v>
      </c>
      <c r="H246" s="3">
        <v>12</v>
      </c>
      <c r="I246" s="4">
        <v>16</v>
      </c>
      <c r="J246" s="4">
        <v>100</v>
      </c>
      <c r="K246" s="4">
        <v>104</v>
      </c>
      <c r="L246" s="5">
        <v>73</v>
      </c>
      <c r="M246" s="4">
        <v>17340</v>
      </c>
      <c r="N246" s="4" t="s">
        <v>865</v>
      </c>
      <c r="O246" s="4" t="s">
        <v>867</v>
      </c>
      <c r="P246" s="3" t="s">
        <v>174</v>
      </c>
      <c r="Q246" s="3" t="s">
        <v>10</v>
      </c>
    </row>
    <row r="247" spans="1:17" ht="45">
      <c r="A247" s="1">
        <v>245</v>
      </c>
      <c r="B247" s="1"/>
      <c r="C247" s="1"/>
      <c r="D247" s="9" t="s">
        <v>1013</v>
      </c>
      <c r="E247" s="1" t="s">
        <v>16</v>
      </c>
      <c r="F247" s="1" t="s">
        <v>903</v>
      </c>
      <c r="G247" s="3">
        <v>8</v>
      </c>
      <c r="H247" s="3">
        <v>10</v>
      </c>
      <c r="I247" s="3"/>
      <c r="J247" s="4">
        <v>42</v>
      </c>
      <c r="K247" s="4">
        <v>42</v>
      </c>
      <c r="L247" s="5">
        <v>45</v>
      </c>
      <c r="M247" s="4">
        <v>8316</v>
      </c>
      <c r="N247" s="5" t="s">
        <v>865</v>
      </c>
      <c r="O247" s="4" t="s">
        <v>867</v>
      </c>
      <c r="P247" s="3" t="s">
        <v>170</v>
      </c>
      <c r="Q247" s="3" t="s">
        <v>10</v>
      </c>
    </row>
    <row r="248" spans="1:17" ht="30">
      <c r="A248" s="1">
        <v>246</v>
      </c>
      <c r="B248" s="1"/>
      <c r="C248" s="1"/>
      <c r="D248" s="9" t="s">
        <v>904</v>
      </c>
      <c r="E248" s="1" t="s">
        <v>16</v>
      </c>
      <c r="F248" s="1" t="s">
        <v>905</v>
      </c>
      <c r="G248" s="3">
        <v>4</v>
      </c>
      <c r="H248" s="3">
        <v>4</v>
      </c>
      <c r="I248" s="3"/>
      <c r="J248" s="4">
        <v>14.21</v>
      </c>
      <c r="K248" s="4">
        <v>14.22</v>
      </c>
      <c r="L248" s="5">
        <v>33</v>
      </c>
      <c r="M248" s="4">
        <v>6396.75</v>
      </c>
      <c r="N248" s="5" t="s">
        <v>865</v>
      </c>
      <c r="O248" s="4" t="s">
        <v>867</v>
      </c>
      <c r="P248" s="3" t="s">
        <v>906</v>
      </c>
      <c r="Q248" s="3" t="s">
        <v>10</v>
      </c>
    </row>
    <row r="249" spans="1:17" ht="26.1" customHeight="1">
      <c r="L249" s="85">
        <f>SUM(L3:L248)</f>
        <v>3037</v>
      </c>
      <c r="M249" s="85">
        <f>SUM(M3:M248)</f>
        <v>789277.49078291259</v>
      </c>
    </row>
  </sheetData>
  <mergeCells count="2">
    <mergeCell ref="A1:N1"/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R268"/>
  <sheetViews>
    <sheetView topLeftCell="A20" zoomScaleNormal="100" workbookViewId="0">
      <selection activeCell="D200" sqref="D200"/>
    </sheetView>
  </sheetViews>
  <sheetFormatPr baseColWidth="10" defaultColWidth="39.85546875" defaultRowHeight="15"/>
  <cols>
    <col min="1" max="1" width="7.42578125" customWidth="1"/>
    <col min="2" max="2" width="18.42578125" customWidth="1"/>
    <col min="3" max="3" width="30" bestFit="1" customWidth="1"/>
    <col min="4" max="4" width="56.42578125" bestFit="1" customWidth="1"/>
    <col min="5" max="5" width="13.140625" customWidth="1"/>
    <col min="6" max="6" width="14.28515625" customWidth="1"/>
    <col min="7" max="7" width="15.28515625" customWidth="1"/>
    <col min="8" max="8" width="13.85546875" customWidth="1"/>
    <col min="9" max="9" width="15.7109375" customWidth="1"/>
    <col min="10" max="10" width="12" bestFit="1" customWidth="1"/>
    <col min="11" max="11" width="64.85546875" customWidth="1"/>
    <col min="12" max="12" width="21.42578125" customWidth="1"/>
    <col min="13" max="13" width="21.85546875" bestFit="1" customWidth="1"/>
    <col min="14" max="14" width="18.42578125" customWidth="1"/>
    <col min="15" max="15" width="20.140625" bestFit="1" customWidth="1"/>
    <col min="16" max="18" width="39.85546875" style="55"/>
  </cols>
  <sheetData>
    <row r="1" spans="1:17" ht="36.950000000000003" customHeight="1">
      <c r="A1" s="100" t="s">
        <v>857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7" ht="50.1" customHeight="1">
      <c r="A2" s="44" t="s">
        <v>0</v>
      </c>
      <c r="B2" s="44" t="s">
        <v>440</v>
      </c>
      <c r="C2" s="44" t="s">
        <v>3</v>
      </c>
      <c r="D2" s="44" t="s">
        <v>441</v>
      </c>
      <c r="E2" s="44" t="s">
        <v>5</v>
      </c>
      <c r="F2" s="44" t="s">
        <v>6</v>
      </c>
      <c r="G2" s="44" t="s">
        <v>442</v>
      </c>
      <c r="H2" s="45" t="s">
        <v>443</v>
      </c>
      <c r="I2" s="45" t="s">
        <v>444</v>
      </c>
      <c r="J2" s="44" t="s">
        <v>916</v>
      </c>
      <c r="K2" s="46" t="s">
        <v>445</v>
      </c>
      <c r="L2" s="44" t="s">
        <v>995</v>
      </c>
      <c r="M2" s="44" t="s">
        <v>863</v>
      </c>
      <c r="N2" s="44" t="s">
        <v>998</v>
      </c>
      <c r="O2" s="54" t="s">
        <v>1001</v>
      </c>
    </row>
    <row r="3" spans="1:17" hidden="1">
      <c r="A3" s="1">
        <v>1</v>
      </c>
      <c r="B3" s="1" t="s">
        <v>51</v>
      </c>
      <c r="C3" s="1" t="s">
        <v>12</v>
      </c>
      <c r="D3" s="2" t="s">
        <v>446</v>
      </c>
      <c r="E3" s="3">
        <v>6</v>
      </c>
      <c r="F3" s="71">
        <v>8</v>
      </c>
      <c r="G3" s="7">
        <v>12</v>
      </c>
      <c r="H3" s="53">
        <v>10.53</v>
      </c>
      <c r="I3" s="53">
        <v>12.32</v>
      </c>
      <c r="J3" s="72">
        <v>12</v>
      </c>
      <c r="K3" s="1" t="s">
        <v>447</v>
      </c>
      <c r="L3" s="11" t="s">
        <v>866</v>
      </c>
      <c r="M3" s="4">
        <v>3199</v>
      </c>
      <c r="N3" s="3" t="s">
        <v>10</v>
      </c>
      <c r="O3" s="3" t="s">
        <v>14</v>
      </c>
      <c r="P3" s="56"/>
      <c r="Q3" s="57"/>
    </row>
    <row r="4" spans="1:17" hidden="1">
      <c r="A4" s="1">
        <v>2</v>
      </c>
      <c r="B4" s="1" t="s">
        <v>448</v>
      </c>
      <c r="C4" s="1" t="s">
        <v>12</v>
      </c>
      <c r="D4" s="2" t="s">
        <v>449</v>
      </c>
      <c r="E4" s="5">
        <v>6.43</v>
      </c>
      <c r="F4" s="5">
        <v>6.93</v>
      </c>
      <c r="G4" s="7">
        <v>10.93</v>
      </c>
      <c r="H4" s="53">
        <v>6.93</v>
      </c>
      <c r="I4" s="53">
        <v>6.44</v>
      </c>
      <c r="J4" s="72">
        <v>8</v>
      </c>
      <c r="K4" s="1" t="s">
        <v>450</v>
      </c>
      <c r="L4" s="11" t="s">
        <v>869</v>
      </c>
      <c r="M4" s="90">
        <v>1968.1915709595319</v>
      </c>
      <c r="N4" s="3" t="s">
        <v>10</v>
      </c>
      <c r="O4" s="3" t="s">
        <v>14</v>
      </c>
      <c r="P4" s="56"/>
      <c r="Q4" s="58"/>
    </row>
    <row r="5" spans="1:17">
      <c r="A5" s="1">
        <v>3</v>
      </c>
      <c r="B5" s="1" t="s">
        <v>448</v>
      </c>
      <c r="C5" s="1" t="s">
        <v>12</v>
      </c>
      <c r="D5" s="2" t="s">
        <v>19</v>
      </c>
      <c r="E5" s="3">
        <v>8</v>
      </c>
      <c r="F5" s="71">
        <v>12</v>
      </c>
      <c r="G5" s="7">
        <v>16</v>
      </c>
      <c r="H5" s="53">
        <v>5.5782170000000004</v>
      </c>
      <c r="I5" s="53">
        <v>5.5453789999999996</v>
      </c>
      <c r="J5" s="72">
        <v>6</v>
      </c>
      <c r="K5" s="1" t="s">
        <v>451</v>
      </c>
      <c r="L5" s="11" t="s">
        <v>869</v>
      </c>
      <c r="M5" s="4">
        <v>1112.3596</v>
      </c>
      <c r="N5" s="3" t="s">
        <v>870</v>
      </c>
      <c r="O5" s="3" t="s">
        <v>14</v>
      </c>
      <c r="P5" s="56"/>
      <c r="Q5" s="57"/>
    </row>
    <row r="6" spans="1:17" ht="30" hidden="1">
      <c r="A6" s="1">
        <v>4</v>
      </c>
      <c r="B6" s="1" t="s">
        <v>51</v>
      </c>
      <c r="C6" s="1" t="s">
        <v>12</v>
      </c>
      <c r="D6" s="2" t="s">
        <v>452</v>
      </c>
      <c r="E6" s="3">
        <v>8</v>
      </c>
      <c r="F6" s="3">
        <v>10</v>
      </c>
      <c r="G6" s="7">
        <v>14</v>
      </c>
      <c r="H6" s="53">
        <v>11.6487</v>
      </c>
      <c r="I6" s="53">
        <v>11.6487</v>
      </c>
      <c r="J6" s="72">
        <v>9</v>
      </c>
      <c r="K6" s="1" t="s">
        <v>453</v>
      </c>
      <c r="L6" s="11" t="s">
        <v>866</v>
      </c>
      <c r="M6" s="4">
        <v>2566.0421999999999</v>
      </c>
      <c r="N6" s="3" t="s">
        <v>10</v>
      </c>
      <c r="O6" s="3" t="s">
        <v>14</v>
      </c>
      <c r="P6" s="56"/>
      <c r="Q6" s="57"/>
    </row>
    <row r="7" spans="1:17" hidden="1">
      <c r="A7" s="1">
        <v>5</v>
      </c>
      <c r="B7" s="1" t="s">
        <v>448</v>
      </c>
      <c r="C7" s="1" t="s">
        <v>12</v>
      </c>
      <c r="D7" s="2" t="s">
        <v>454</v>
      </c>
      <c r="E7" s="3">
        <v>8</v>
      </c>
      <c r="F7" s="3">
        <v>10</v>
      </c>
      <c r="G7" s="7">
        <v>14</v>
      </c>
      <c r="H7" s="53">
        <v>3.2</v>
      </c>
      <c r="I7" s="53">
        <v>3.3</v>
      </c>
      <c r="J7" s="72">
        <v>3</v>
      </c>
      <c r="K7" s="1" t="s">
        <v>455</v>
      </c>
      <c r="L7" s="11" t="s">
        <v>902</v>
      </c>
      <c r="M7" s="90">
        <v>715.92857142857144</v>
      </c>
      <c r="N7" s="3" t="s">
        <v>10</v>
      </c>
      <c r="O7" s="3" t="s">
        <v>14</v>
      </c>
      <c r="P7" s="56"/>
      <c r="Q7" s="58"/>
    </row>
    <row r="8" spans="1:17">
      <c r="A8" s="1">
        <v>6</v>
      </c>
      <c r="B8" s="1" t="s">
        <v>456</v>
      </c>
      <c r="C8" s="1" t="s">
        <v>12</v>
      </c>
      <c r="D8" s="2" t="s">
        <v>457</v>
      </c>
      <c r="E8" s="3">
        <v>7</v>
      </c>
      <c r="F8" s="71">
        <v>9</v>
      </c>
      <c r="G8" s="7">
        <v>13</v>
      </c>
      <c r="H8" s="53">
        <v>3.34</v>
      </c>
      <c r="I8" s="53">
        <v>4.0999999999999996</v>
      </c>
      <c r="J8" s="72">
        <v>4</v>
      </c>
      <c r="K8" s="1" t="s">
        <v>451</v>
      </c>
      <c r="L8" s="11" t="s">
        <v>869</v>
      </c>
      <c r="M8" s="90">
        <v>1041.8102564102564</v>
      </c>
      <c r="N8" s="3" t="s">
        <v>870</v>
      </c>
      <c r="O8" s="3" t="s">
        <v>14</v>
      </c>
      <c r="P8" s="56"/>
      <c r="Q8" s="58"/>
    </row>
    <row r="9" spans="1:17">
      <c r="A9" s="1">
        <v>7</v>
      </c>
      <c r="B9" s="1" t="s">
        <v>456</v>
      </c>
      <c r="C9" s="1" t="s">
        <v>12</v>
      </c>
      <c r="D9" s="2" t="s">
        <v>458</v>
      </c>
      <c r="E9" s="3">
        <v>6</v>
      </c>
      <c r="F9" s="71">
        <v>6</v>
      </c>
      <c r="G9" s="7">
        <v>10</v>
      </c>
      <c r="H9" s="53">
        <v>5.0599999999999996</v>
      </c>
      <c r="I9" s="53">
        <v>4.54</v>
      </c>
      <c r="J9" s="72">
        <v>5</v>
      </c>
      <c r="K9" s="1" t="s">
        <v>451</v>
      </c>
      <c r="L9" s="11" t="s">
        <v>869</v>
      </c>
      <c r="M9" s="90">
        <v>1574.3999999999999</v>
      </c>
      <c r="N9" s="1" t="s">
        <v>870</v>
      </c>
      <c r="O9" s="3" t="s">
        <v>14</v>
      </c>
      <c r="P9" s="56"/>
      <c r="Q9" s="58"/>
    </row>
    <row r="10" spans="1:17" hidden="1">
      <c r="A10" s="1">
        <v>8</v>
      </c>
      <c r="B10" s="1"/>
      <c r="C10" s="1" t="s">
        <v>459</v>
      </c>
      <c r="D10" s="2" t="s">
        <v>460</v>
      </c>
      <c r="E10" s="1">
        <v>8</v>
      </c>
      <c r="F10" s="3">
        <v>10</v>
      </c>
      <c r="G10" s="7">
        <v>14</v>
      </c>
      <c r="H10" s="53">
        <v>5.6</v>
      </c>
      <c r="I10" s="53">
        <v>4.3</v>
      </c>
      <c r="J10" s="72">
        <v>5</v>
      </c>
      <c r="K10" s="1" t="s">
        <v>461</v>
      </c>
      <c r="L10" s="11" t="s">
        <v>866</v>
      </c>
      <c r="M10" s="4">
        <v>1090.4142857142856</v>
      </c>
      <c r="N10" s="3" t="s">
        <v>10</v>
      </c>
      <c r="O10" s="3" t="s">
        <v>14</v>
      </c>
      <c r="P10" s="56"/>
      <c r="Q10" s="57"/>
    </row>
    <row r="11" spans="1:17" hidden="1">
      <c r="A11" s="1">
        <v>9</v>
      </c>
      <c r="B11" s="1"/>
      <c r="C11" s="1" t="s">
        <v>459</v>
      </c>
      <c r="D11" s="2" t="s">
        <v>462</v>
      </c>
      <c r="E11" s="1">
        <v>7.5</v>
      </c>
      <c r="F11" s="3">
        <v>7.5</v>
      </c>
      <c r="G11" s="7">
        <v>11.5</v>
      </c>
      <c r="H11" s="53">
        <v>7.01</v>
      </c>
      <c r="I11" s="53">
        <v>7.42</v>
      </c>
      <c r="J11" s="72">
        <v>7</v>
      </c>
      <c r="K11" s="1" t="s">
        <v>463</v>
      </c>
      <c r="L11" s="11" t="s">
        <v>902</v>
      </c>
      <c r="M11" s="4">
        <v>1917.3078260869565</v>
      </c>
      <c r="N11" s="3" t="s">
        <v>10</v>
      </c>
      <c r="O11" s="3" t="s">
        <v>14</v>
      </c>
      <c r="P11" s="56"/>
      <c r="Q11" s="57"/>
    </row>
    <row r="12" spans="1:17" hidden="1">
      <c r="A12" s="1">
        <v>10</v>
      </c>
      <c r="B12" s="1" t="s">
        <v>448</v>
      </c>
      <c r="C12" s="1" t="s">
        <v>12</v>
      </c>
      <c r="D12" s="2" t="s">
        <v>464</v>
      </c>
      <c r="E12" s="3">
        <v>7</v>
      </c>
      <c r="F12" s="3">
        <v>5</v>
      </c>
      <c r="G12" s="7">
        <v>9</v>
      </c>
      <c r="H12" s="53">
        <v>5.48</v>
      </c>
      <c r="I12" s="53">
        <v>4.01</v>
      </c>
      <c r="J12" s="72">
        <v>5</v>
      </c>
      <c r="K12" s="1" t="s">
        <v>871</v>
      </c>
      <c r="L12" s="11" t="s">
        <v>866</v>
      </c>
      <c r="M12" s="4">
        <v>1652.1638095238097</v>
      </c>
      <c r="N12" s="3" t="s">
        <v>10</v>
      </c>
      <c r="O12" s="3" t="s">
        <v>14</v>
      </c>
      <c r="P12" s="56"/>
      <c r="Q12" s="57"/>
    </row>
    <row r="13" spans="1:17">
      <c r="A13" s="1">
        <v>11</v>
      </c>
      <c r="B13" s="73"/>
      <c r="C13" s="1" t="s">
        <v>12</v>
      </c>
      <c r="D13" s="2" t="s">
        <v>465</v>
      </c>
      <c r="E13" s="3">
        <v>8</v>
      </c>
      <c r="F13" s="3">
        <v>12</v>
      </c>
      <c r="G13" s="7">
        <v>16</v>
      </c>
      <c r="H13" s="53">
        <v>4.7822940000000003</v>
      </c>
      <c r="I13" s="53">
        <v>2.9207200000000002</v>
      </c>
      <c r="J13" s="72">
        <v>5</v>
      </c>
      <c r="K13" s="1" t="s">
        <v>451</v>
      </c>
      <c r="L13" s="11" t="s">
        <v>869</v>
      </c>
      <c r="M13" s="90">
        <v>770.30140000000006</v>
      </c>
      <c r="N13" s="3" t="s">
        <v>870</v>
      </c>
      <c r="O13" s="3" t="s">
        <v>14</v>
      </c>
      <c r="P13" s="56"/>
      <c r="Q13" s="58"/>
    </row>
    <row r="14" spans="1:17" hidden="1">
      <c r="A14" s="1">
        <v>12</v>
      </c>
      <c r="B14" s="1" t="s">
        <v>51</v>
      </c>
      <c r="C14" s="1" t="s">
        <v>12</v>
      </c>
      <c r="D14" s="2" t="s">
        <v>466</v>
      </c>
      <c r="E14" s="3">
        <v>6</v>
      </c>
      <c r="F14" s="3">
        <v>8</v>
      </c>
      <c r="G14" s="7">
        <v>12</v>
      </c>
      <c r="H14" s="53">
        <v>7.23</v>
      </c>
      <c r="I14" s="53">
        <v>7.14</v>
      </c>
      <c r="J14" s="72">
        <v>9</v>
      </c>
      <c r="K14" s="1" t="s">
        <v>467</v>
      </c>
      <c r="L14" s="11" t="s">
        <v>866</v>
      </c>
      <c r="M14" s="4">
        <v>2011.8000000000002</v>
      </c>
      <c r="N14" s="3" t="s">
        <v>10</v>
      </c>
      <c r="O14" s="3" t="s">
        <v>14</v>
      </c>
      <c r="P14" s="56"/>
      <c r="Q14" s="57"/>
    </row>
    <row r="15" spans="1:17" ht="30" hidden="1">
      <c r="A15" s="1">
        <v>13</v>
      </c>
      <c r="B15" s="1" t="s">
        <v>51</v>
      </c>
      <c r="C15" s="1" t="s">
        <v>12</v>
      </c>
      <c r="D15" s="2" t="s">
        <v>468</v>
      </c>
      <c r="E15" s="3">
        <v>8</v>
      </c>
      <c r="F15" s="3">
        <v>10</v>
      </c>
      <c r="G15" s="7">
        <v>14</v>
      </c>
      <c r="H15" s="53">
        <v>8.2100000000000009</v>
      </c>
      <c r="I15" s="53">
        <v>7.86</v>
      </c>
      <c r="J15" s="72">
        <v>7</v>
      </c>
      <c r="K15" s="1" t="s">
        <v>469</v>
      </c>
      <c r="L15" s="11" t="s">
        <v>866</v>
      </c>
      <c r="M15" s="4">
        <v>1769.9957142857143</v>
      </c>
      <c r="N15" s="3" t="s">
        <v>10</v>
      </c>
      <c r="O15" s="3" t="s">
        <v>14</v>
      </c>
      <c r="P15" s="56"/>
      <c r="Q15" s="57"/>
    </row>
    <row r="16" spans="1:17" ht="30" hidden="1">
      <c r="A16" s="1">
        <v>14</v>
      </c>
      <c r="B16" s="1" t="s">
        <v>448</v>
      </c>
      <c r="C16" s="1" t="s">
        <v>12</v>
      </c>
      <c r="D16" s="2" t="s">
        <v>470</v>
      </c>
      <c r="E16" s="3">
        <v>8</v>
      </c>
      <c r="F16" s="3">
        <v>10</v>
      </c>
      <c r="G16" s="7">
        <v>14</v>
      </c>
      <c r="H16" s="53">
        <v>7.19</v>
      </c>
      <c r="I16" s="53">
        <v>7.18</v>
      </c>
      <c r="J16" s="72">
        <v>7</v>
      </c>
      <c r="K16" s="1" t="s">
        <v>471</v>
      </c>
      <c r="L16" s="11" t="s">
        <v>866</v>
      </c>
      <c r="M16" s="4">
        <v>1582.7528571428572</v>
      </c>
      <c r="N16" s="3" t="s">
        <v>10</v>
      </c>
      <c r="O16" s="3" t="s">
        <v>14</v>
      </c>
      <c r="P16" s="56"/>
      <c r="Q16" s="57"/>
    </row>
    <row r="17" spans="1:17">
      <c r="A17" s="1">
        <v>15</v>
      </c>
      <c r="B17" s="1" t="s">
        <v>51</v>
      </c>
      <c r="C17" s="1" t="s">
        <v>12</v>
      </c>
      <c r="D17" s="2" t="s">
        <v>472</v>
      </c>
      <c r="E17" s="3">
        <v>5</v>
      </c>
      <c r="F17" s="3">
        <v>7</v>
      </c>
      <c r="G17" s="7">
        <v>11</v>
      </c>
      <c r="H17" s="53">
        <v>5.71</v>
      </c>
      <c r="I17" s="53">
        <v>5.98</v>
      </c>
      <c r="J17" s="72">
        <v>8</v>
      </c>
      <c r="K17" s="1" t="s">
        <v>451</v>
      </c>
      <c r="L17" s="11" t="s">
        <v>869</v>
      </c>
      <c r="M17" s="90">
        <v>1898.3345454545454</v>
      </c>
      <c r="N17" s="3" t="s">
        <v>870</v>
      </c>
      <c r="O17" s="3" t="s">
        <v>14</v>
      </c>
      <c r="P17" s="56"/>
      <c r="Q17" s="58"/>
    </row>
    <row r="18" spans="1:17" hidden="1">
      <c r="A18" s="1">
        <v>16</v>
      </c>
      <c r="B18" s="1" t="s">
        <v>51</v>
      </c>
      <c r="C18" s="1" t="s">
        <v>12</v>
      </c>
      <c r="D18" s="2" t="s">
        <v>473</v>
      </c>
      <c r="E18" s="3">
        <v>8</v>
      </c>
      <c r="F18" s="3">
        <v>10</v>
      </c>
      <c r="G18" s="7">
        <v>14</v>
      </c>
      <c r="H18" s="53">
        <v>8.9</v>
      </c>
      <c r="I18" s="53">
        <v>9.4499999999999993</v>
      </c>
      <c r="J18" s="72">
        <v>8</v>
      </c>
      <c r="K18" s="1" t="s">
        <v>474</v>
      </c>
      <c r="L18" s="11" t="s">
        <v>869</v>
      </c>
      <c r="M18" s="90">
        <v>2021.1214285714286</v>
      </c>
      <c r="N18" s="3" t="s">
        <v>10</v>
      </c>
      <c r="O18" s="3" t="s">
        <v>14</v>
      </c>
      <c r="P18" s="56"/>
      <c r="Q18" s="58"/>
    </row>
    <row r="19" spans="1:17" hidden="1">
      <c r="A19" s="1">
        <v>17</v>
      </c>
      <c r="B19" s="1" t="s">
        <v>51</v>
      </c>
      <c r="C19" s="1" t="s">
        <v>12</v>
      </c>
      <c r="D19" s="2" t="s">
        <v>475</v>
      </c>
      <c r="E19" s="3">
        <v>5</v>
      </c>
      <c r="F19" s="3">
        <v>7</v>
      </c>
      <c r="G19" s="7">
        <v>11</v>
      </c>
      <c r="H19" s="53">
        <v>6.79</v>
      </c>
      <c r="I19" s="53">
        <v>6.85</v>
      </c>
      <c r="J19" s="28">
        <v>12</v>
      </c>
      <c r="K19" s="1" t="s">
        <v>450</v>
      </c>
      <c r="L19" s="11" t="s">
        <v>869</v>
      </c>
      <c r="M19" s="90">
        <v>2215</v>
      </c>
      <c r="N19" s="3" t="s">
        <v>10</v>
      </c>
      <c r="O19" s="3" t="s">
        <v>63</v>
      </c>
      <c r="P19" s="56"/>
      <c r="Q19" s="58"/>
    </row>
    <row r="20" spans="1:17">
      <c r="A20" s="1">
        <v>18</v>
      </c>
      <c r="B20" s="74"/>
      <c r="C20" s="1" t="s">
        <v>12</v>
      </c>
      <c r="D20" s="2" t="s">
        <v>476</v>
      </c>
      <c r="E20" s="3">
        <v>6</v>
      </c>
      <c r="F20" s="3">
        <v>8</v>
      </c>
      <c r="G20" s="7">
        <v>12</v>
      </c>
      <c r="H20" s="53">
        <v>3.51</v>
      </c>
      <c r="I20" s="53">
        <v>3.7</v>
      </c>
      <c r="J20" s="72">
        <v>4</v>
      </c>
      <c r="K20" s="1" t="s">
        <v>451</v>
      </c>
      <c r="L20" s="11" t="s">
        <v>869</v>
      </c>
      <c r="M20" s="90">
        <v>1009.4</v>
      </c>
      <c r="N20" s="3" t="s">
        <v>870</v>
      </c>
      <c r="O20" s="3" t="s">
        <v>52</v>
      </c>
      <c r="P20" s="56"/>
      <c r="Q20" s="58"/>
    </row>
    <row r="21" spans="1:17" ht="30" hidden="1">
      <c r="A21" s="1">
        <v>19</v>
      </c>
      <c r="B21" s="1" t="s">
        <v>51</v>
      </c>
      <c r="C21" s="1" t="s">
        <v>12</v>
      </c>
      <c r="D21" s="2" t="s">
        <v>477</v>
      </c>
      <c r="E21" s="3">
        <v>6</v>
      </c>
      <c r="F21" s="3">
        <v>8</v>
      </c>
      <c r="G21" s="7">
        <v>12</v>
      </c>
      <c r="H21" s="53">
        <v>4.5199999999999996</v>
      </c>
      <c r="I21" s="53">
        <v>4.1399999999999997</v>
      </c>
      <c r="J21" s="72">
        <v>5</v>
      </c>
      <c r="K21" s="1" t="s">
        <v>478</v>
      </c>
      <c r="L21" s="11" t="s">
        <v>869</v>
      </c>
      <c r="M21" s="90">
        <v>1212.4000000000001</v>
      </c>
      <c r="N21" s="3" t="s">
        <v>10</v>
      </c>
      <c r="O21" s="3" t="s">
        <v>52</v>
      </c>
      <c r="P21" s="56"/>
      <c r="Q21" s="58"/>
    </row>
    <row r="22" spans="1:17" hidden="1">
      <c r="A22" s="1">
        <v>20</v>
      </c>
      <c r="B22" s="1"/>
      <c r="C22" s="1" t="s">
        <v>459</v>
      </c>
      <c r="D22" s="2" t="s">
        <v>479</v>
      </c>
      <c r="E22" s="3">
        <v>8</v>
      </c>
      <c r="F22" s="3">
        <v>10</v>
      </c>
      <c r="G22" s="7">
        <v>14</v>
      </c>
      <c r="H22" s="53">
        <v>10.79</v>
      </c>
      <c r="I22" s="53">
        <v>11.11</v>
      </c>
      <c r="J22" s="7">
        <v>9</v>
      </c>
      <c r="K22" s="1" t="s">
        <v>480</v>
      </c>
      <c r="L22" s="11" t="s">
        <v>902</v>
      </c>
      <c r="M22" s="4">
        <v>2412.1285714285714</v>
      </c>
      <c r="N22" s="3" t="s">
        <v>10</v>
      </c>
      <c r="O22" s="3" t="s">
        <v>14</v>
      </c>
      <c r="P22" s="56"/>
      <c r="Q22" s="57"/>
    </row>
    <row r="23" spans="1:17" hidden="1">
      <c r="A23" s="1">
        <v>21</v>
      </c>
      <c r="B23" s="1"/>
      <c r="C23" s="1" t="s">
        <v>459</v>
      </c>
      <c r="D23" s="2" t="s">
        <v>481</v>
      </c>
      <c r="E23" s="3">
        <v>6</v>
      </c>
      <c r="F23" s="3">
        <v>8</v>
      </c>
      <c r="G23" s="7">
        <v>12</v>
      </c>
      <c r="H23" s="53">
        <v>8.1300000000000008</v>
      </c>
      <c r="I23" s="53">
        <v>8.52</v>
      </c>
      <c r="J23" s="72">
        <v>10</v>
      </c>
      <c r="K23" s="1" t="s">
        <v>461</v>
      </c>
      <c r="L23" s="11" t="s">
        <v>866</v>
      </c>
      <c r="M23" s="4">
        <v>2331</v>
      </c>
      <c r="N23" s="3" t="s">
        <v>10</v>
      </c>
      <c r="O23" s="3" t="s">
        <v>14</v>
      </c>
      <c r="P23" s="56"/>
      <c r="Q23" s="57"/>
    </row>
    <row r="24" spans="1:17" hidden="1">
      <c r="A24" s="1">
        <v>22</v>
      </c>
      <c r="B24" s="1" t="s">
        <v>482</v>
      </c>
      <c r="C24" s="1" t="s">
        <v>12</v>
      </c>
      <c r="D24" s="2" t="s">
        <v>483</v>
      </c>
      <c r="E24" s="3">
        <v>6</v>
      </c>
      <c r="F24" s="3">
        <v>8</v>
      </c>
      <c r="G24" s="7">
        <v>12</v>
      </c>
      <c r="H24" s="53">
        <v>7.84</v>
      </c>
      <c r="I24" s="53">
        <v>7.65</v>
      </c>
      <c r="J24" s="72">
        <v>9</v>
      </c>
      <c r="K24" s="1" t="s">
        <v>484</v>
      </c>
      <c r="L24" s="11" t="s">
        <v>866</v>
      </c>
      <c r="M24" s="4">
        <v>2168.6</v>
      </c>
      <c r="N24" s="3" t="s">
        <v>10</v>
      </c>
      <c r="O24" s="3" t="s">
        <v>63</v>
      </c>
      <c r="P24" s="56"/>
      <c r="Q24" s="57"/>
    </row>
    <row r="25" spans="1:17" ht="30" hidden="1">
      <c r="A25" s="1">
        <v>23</v>
      </c>
      <c r="B25" s="1" t="s">
        <v>1032</v>
      </c>
      <c r="C25" s="1" t="s">
        <v>12</v>
      </c>
      <c r="D25" s="2" t="s">
        <v>1031</v>
      </c>
      <c r="E25" s="3">
        <v>7</v>
      </c>
      <c r="F25" s="3">
        <v>8</v>
      </c>
      <c r="G25" s="7">
        <v>12</v>
      </c>
      <c r="H25" s="53">
        <v>10.74</v>
      </c>
      <c r="I25" s="53">
        <v>10.55</v>
      </c>
      <c r="J25" s="72">
        <v>10</v>
      </c>
      <c r="K25" s="1" t="s">
        <v>484</v>
      </c>
      <c r="L25" s="11" t="s">
        <v>866</v>
      </c>
      <c r="M25" s="4">
        <v>2798.11</v>
      </c>
      <c r="N25" s="3" t="s">
        <v>10</v>
      </c>
      <c r="O25" s="3" t="s">
        <v>63</v>
      </c>
      <c r="P25" s="56"/>
      <c r="Q25" s="57"/>
    </row>
    <row r="26" spans="1:17" hidden="1">
      <c r="A26" s="1">
        <v>24</v>
      </c>
      <c r="B26" s="1"/>
      <c r="C26" s="1" t="s">
        <v>459</v>
      </c>
      <c r="D26" s="2" t="s">
        <v>485</v>
      </c>
      <c r="E26" s="3">
        <v>6</v>
      </c>
      <c r="F26" s="3">
        <v>8</v>
      </c>
      <c r="G26" s="7">
        <v>12</v>
      </c>
      <c r="H26" s="53">
        <v>12.18</v>
      </c>
      <c r="I26" s="53">
        <v>11.71</v>
      </c>
      <c r="J26" s="72">
        <v>14</v>
      </c>
      <c r="K26" s="1" t="s">
        <v>461</v>
      </c>
      <c r="L26" s="11" t="s">
        <v>866</v>
      </c>
      <c r="M26" s="4">
        <v>3344.6</v>
      </c>
      <c r="N26" s="3" t="s">
        <v>10</v>
      </c>
      <c r="O26" s="3" t="s">
        <v>63</v>
      </c>
      <c r="P26" s="56"/>
      <c r="Q26" s="57"/>
    </row>
    <row r="27" spans="1:17" hidden="1">
      <c r="A27" s="1">
        <v>25</v>
      </c>
      <c r="B27" s="1"/>
      <c r="C27" s="1" t="s">
        <v>486</v>
      </c>
      <c r="D27" s="2" t="s">
        <v>487</v>
      </c>
      <c r="E27" s="3">
        <v>6</v>
      </c>
      <c r="F27" s="3">
        <v>8</v>
      </c>
      <c r="G27" s="7">
        <v>12</v>
      </c>
      <c r="H27" s="53">
        <v>9.14</v>
      </c>
      <c r="I27" s="53">
        <v>8.3800000000000008</v>
      </c>
      <c r="J27" s="72">
        <v>10</v>
      </c>
      <c r="K27" s="1" t="s">
        <v>488</v>
      </c>
      <c r="L27" s="11" t="s">
        <v>902</v>
      </c>
      <c r="M27" s="4">
        <v>2452.8000000000006</v>
      </c>
      <c r="N27" s="3" t="s">
        <v>10</v>
      </c>
      <c r="O27" s="3" t="s">
        <v>124</v>
      </c>
      <c r="P27" s="56"/>
      <c r="Q27" s="57"/>
    </row>
    <row r="28" spans="1:17" hidden="1">
      <c r="A28" s="1">
        <v>26</v>
      </c>
      <c r="B28" s="1" t="s">
        <v>482</v>
      </c>
      <c r="C28" s="1" t="s">
        <v>486</v>
      </c>
      <c r="D28" s="2" t="s">
        <v>874</v>
      </c>
      <c r="E28" s="3">
        <v>6</v>
      </c>
      <c r="F28" s="3">
        <v>8</v>
      </c>
      <c r="G28" s="7">
        <v>12</v>
      </c>
      <c r="H28" s="53">
        <v>8.6</v>
      </c>
      <c r="I28" s="53">
        <v>9.35</v>
      </c>
      <c r="J28" s="72">
        <v>11</v>
      </c>
      <c r="K28" s="1" t="s">
        <v>489</v>
      </c>
      <c r="L28" s="11" t="s">
        <v>866</v>
      </c>
      <c r="M28" s="4">
        <v>2513</v>
      </c>
      <c r="N28" s="3" t="s">
        <v>10</v>
      </c>
      <c r="O28" s="3" t="s">
        <v>14</v>
      </c>
      <c r="P28" s="56"/>
      <c r="Q28" s="57"/>
    </row>
    <row r="29" spans="1:17" ht="30" hidden="1">
      <c r="A29" s="1">
        <v>27</v>
      </c>
      <c r="B29" s="1"/>
      <c r="C29" s="1" t="s">
        <v>459</v>
      </c>
      <c r="D29" s="2" t="s">
        <v>490</v>
      </c>
      <c r="E29" s="3">
        <v>7</v>
      </c>
      <c r="F29" s="3">
        <v>9</v>
      </c>
      <c r="G29" s="7">
        <v>13</v>
      </c>
      <c r="H29" s="53">
        <v>10.66</v>
      </c>
      <c r="I29" s="53">
        <v>11.63</v>
      </c>
      <c r="J29" s="72">
        <v>11</v>
      </c>
      <c r="K29" s="1" t="s">
        <v>491</v>
      </c>
      <c r="L29" s="11" t="s">
        <v>866</v>
      </c>
      <c r="M29" s="4">
        <v>2746.6505494505491</v>
      </c>
      <c r="N29" s="3" t="s">
        <v>875</v>
      </c>
      <c r="O29" s="3" t="s">
        <v>63</v>
      </c>
      <c r="P29" s="56"/>
      <c r="Q29" s="57"/>
    </row>
    <row r="30" spans="1:17" hidden="1">
      <c r="A30" s="1">
        <v>28</v>
      </c>
      <c r="B30" s="1" t="s">
        <v>482</v>
      </c>
      <c r="C30" s="1" t="s">
        <v>459</v>
      </c>
      <c r="D30" s="2" t="s">
        <v>492</v>
      </c>
      <c r="E30" s="3">
        <v>6</v>
      </c>
      <c r="F30" s="3">
        <v>8</v>
      </c>
      <c r="G30" s="7">
        <v>12</v>
      </c>
      <c r="H30" s="53">
        <v>6.66</v>
      </c>
      <c r="I30" s="53">
        <v>6.27</v>
      </c>
      <c r="J30" s="72">
        <v>8</v>
      </c>
      <c r="K30" s="1" t="s">
        <v>493</v>
      </c>
      <c r="L30" s="11" t="s">
        <v>866</v>
      </c>
      <c r="M30" s="4">
        <v>1810.2</v>
      </c>
      <c r="N30" s="3" t="s">
        <v>10</v>
      </c>
      <c r="O30" s="3" t="s">
        <v>63</v>
      </c>
      <c r="P30" s="56"/>
      <c r="Q30" s="57"/>
    </row>
    <row r="31" spans="1:17">
      <c r="A31" s="1">
        <v>29</v>
      </c>
      <c r="B31" s="1" t="s">
        <v>494</v>
      </c>
      <c r="C31" s="1" t="s">
        <v>495</v>
      </c>
      <c r="D31" s="2" t="s">
        <v>496</v>
      </c>
      <c r="E31" s="3">
        <v>10</v>
      </c>
      <c r="F31" s="3">
        <v>12</v>
      </c>
      <c r="G31" s="7">
        <v>16</v>
      </c>
      <c r="H31" s="53">
        <v>11.020519999999999</v>
      </c>
      <c r="I31" s="53">
        <v>11.169637</v>
      </c>
      <c r="J31" s="72">
        <v>8</v>
      </c>
      <c r="K31" s="1" t="s">
        <v>497</v>
      </c>
      <c r="L31" s="11" t="s">
        <v>866</v>
      </c>
      <c r="M31" s="4">
        <v>2019.3042869999999</v>
      </c>
      <c r="N31" s="3" t="s">
        <v>870</v>
      </c>
      <c r="O31" s="3" t="s">
        <v>52</v>
      </c>
      <c r="P31" s="56"/>
      <c r="Q31" s="57"/>
    </row>
    <row r="32" spans="1:17" hidden="1">
      <c r="A32" s="1">
        <v>30</v>
      </c>
      <c r="B32" s="1" t="s">
        <v>51</v>
      </c>
      <c r="C32" s="1" t="s">
        <v>12</v>
      </c>
      <c r="D32" s="2" t="s">
        <v>498</v>
      </c>
      <c r="E32" s="3">
        <v>7</v>
      </c>
      <c r="F32" s="3">
        <v>10</v>
      </c>
      <c r="G32" s="7">
        <v>14</v>
      </c>
      <c r="H32" s="53">
        <v>7.71</v>
      </c>
      <c r="I32" s="53">
        <v>7.91</v>
      </c>
      <c r="J32" s="72">
        <v>8</v>
      </c>
      <c r="K32" s="1" t="s">
        <v>450</v>
      </c>
      <c r="L32" s="11" t="s">
        <v>869</v>
      </c>
      <c r="M32" s="90">
        <v>1820.8457142857144</v>
      </c>
      <c r="N32" s="3" t="s">
        <v>10</v>
      </c>
      <c r="O32" s="3" t="s">
        <v>52</v>
      </c>
      <c r="P32" s="56"/>
      <c r="Q32" s="57"/>
    </row>
    <row r="33" spans="1:17" hidden="1">
      <c r="A33" s="1">
        <v>31</v>
      </c>
      <c r="B33" s="1"/>
      <c r="C33" s="1" t="s">
        <v>459</v>
      </c>
      <c r="D33" s="2" t="s">
        <v>499</v>
      </c>
      <c r="E33" s="3">
        <v>8</v>
      </c>
      <c r="F33" s="3">
        <v>10</v>
      </c>
      <c r="G33" s="7">
        <v>14</v>
      </c>
      <c r="H33" s="53">
        <v>8.18</v>
      </c>
      <c r="I33" s="53">
        <v>7.55</v>
      </c>
      <c r="J33" s="72">
        <v>7</v>
      </c>
      <c r="K33" s="1" t="s">
        <v>461</v>
      </c>
      <c r="L33" s="11" t="s">
        <v>866</v>
      </c>
      <c r="M33" s="4">
        <v>1732.5471428571429</v>
      </c>
      <c r="N33" s="3" t="s">
        <v>10</v>
      </c>
      <c r="O33" s="3" t="s">
        <v>14</v>
      </c>
      <c r="P33" s="56"/>
      <c r="Q33" s="57"/>
    </row>
    <row r="34" spans="1:17" hidden="1">
      <c r="A34" s="1">
        <v>32</v>
      </c>
      <c r="B34" s="1" t="s">
        <v>482</v>
      </c>
      <c r="C34" s="1" t="s">
        <v>12</v>
      </c>
      <c r="D34" s="2" t="s">
        <v>500</v>
      </c>
      <c r="E34" s="3">
        <v>8</v>
      </c>
      <c r="F34" s="3">
        <v>10</v>
      </c>
      <c r="G34" s="7">
        <v>14</v>
      </c>
      <c r="H34" s="53">
        <v>6.11</v>
      </c>
      <c r="I34" s="53">
        <v>6.15</v>
      </c>
      <c r="J34" s="72">
        <v>6</v>
      </c>
      <c r="K34" s="1" t="s">
        <v>501</v>
      </c>
      <c r="L34" s="11" t="s">
        <v>869</v>
      </c>
      <c r="M34" s="90">
        <v>1350.3514285714286</v>
      </c>
      <c r="N34" s="3" t="s">
        <v>10</v>
      </c>
      <c r="O34" s="3" t="s">
        <v>63</v>
      </c>
      <c r="P34" s="56"/>
      <c r="Q34" s="57"/>
    </row>
    <row r="35" spans="1:17" ht="30" hidden="1">
      <c r="A35" s="1">
        <v>33</v>
      </c>
      <c r="B35" s="1"/>
      <c r="C35" s="1" t="s">
        <v>12</v>
      </c>
      <c r="D35" s="2" t="s">
        <v>502</v>
      </c>
      <c r="E35" s="3">
        <v>6</v>
      </c>
      <c r="F35" s="3">
        <v>8</v>
      </c>
      <c r="G35" s="7">
        <v>12</v>
      </c>
      <c r="H35" s="53">
        <v>12.25</v>
      </c>
      <c r="I35" s="53">
        <v>12.41</v>
      </c>
      <c r="J35" s="72">
        <v>14</v>
      </c>
      <c r="K35" s="1" t="s">
        <v>877</v>
      </c>
      <c r="L35" s="11" t="s">
        <v>866</v>
      </c>
      <c r="M35" s="4">
        <v>3452.4</v>
      </c>
      <c r="N35" s="3" t="s">
        <v>10</v>
      </c>
      <c r="O35" s="3" t="s">
        <v>14</v>
      </c>
      <c r="P35" s="56"/>
      <c r="Q35" s="57"/>
    </row>
    <row r="36" spans="1:17" hidden="1">
      <c r="A36" s="1">
        <v>34</v>
      </c>
      <c r="B36" s="1"/>
      <c r="C36" s="1" t="s">
        <v>12</v>
      </c>
      <c r="D36" s="2" t="s">
        <v>503</v>
      </c>
      <c r="E36" s="3">
        <v>6</v>
      </c>
      <c r="F36" s="3">
        <v>8</v>
      </c>
      <c r="G36" s="7">
        <v>12</v>
      </c>
      <c r="H36" s="53">
        <v>5.6</v>
      </c>
      <c r="I36" s="53">
        <v>6.8</v>
      </c>
      <c r="J36" s="72">
        <v>7</v>
      </c>
      <c r="K36" s="1" t="s">
        <v>504</v>
      </c>
      <c r="L36" s="11" t="s">
        <v>866</v>
      </c>
      <c r="M36" s="4">
        <v>1735.9999999999998</v>
      </c>
      <c r="N36" s="3" t="s">
        <v>10</v>
      </c>
      <c r="O36" s="3" t="s">
        <v>52</v>
      </c>
      <c r="P36" s="56"/>
      <c r="Q36" s="57"/>
    </row>
    <row r="37" spans="1:17" hidden="1">
      <c r="A37" s="1">
        <v>35</v>
      </c>
      <c r="B37" s="1" t="s">
        <v>482</v>
      </c>
      <c r="C37" s="1" t="s">
        <v>12</v>
      </c>
      <c r="D37" s="2" t="s">
        <v>505</v>
      </c>
      <c r="E37" s="3">
        <v>6</v>
      </c>
      <c r="F37" s="3">
        <v>8</v>
      </c>
      <c r="G37" s="7">
        <v>12</v>
      </c>
      <c r="H37" s="53">
        <v>5.9</v>
      </c>
      <c r="I37" s="53">
        <v>5.27</v>
      </c>
      <c r="J37" s="72">
        <v>6</v>
      </c>
      <c r="K37" s="1" t="s">
        <v>504</v>
      </c>
      <c r="L37" s="11" t="s">
        <v>866</v>
      </c>
      <c r="M37" s="4">
        <v>1563.8</v>
      </c>
      <c r="N37" s="3" t="s">
        <v>10</v>
      </c>
      <c r="O37" s="3" t="s">
        <v>63</v>
      </c>
      <c r="P37" s="56"/>
      <c r="Q37" s="57"/>
    </row>
    <row r="38" spans="1:17" hidden="1">
      <c r="A38" s="1">
        <v>36</v>
      </c>
      <c r="B38" s="1" t="s">
        <v>51</v>
      </c>
      <c r="C38" s="1" t="s">
        <v>12</v>
      </c>
      <c r="D38" s="2" t="s">
        <v>506</v>
      </c>
      <c r="E38" s="3">
        <v>6</v>
      </c>
      <c r="F38" s="3">
        <v>8</v>
      </c>
      <c r="G38" s="7">
        <v>12</v>
      </c>
      <c r="H38" s="53">
        <v>5.25</v>
      </c>
      <c r="I38" s="53">
        <v>3.9</v>
      </c>
      <c r="J38" s="72">
        <v>5</v>
      </c>
      <c r="K38" s="1" t="s">
        <v>451</v>
      </c>
      <c r="L38" s="11" t="s">
        <v>869</v>
      </c>
      <c r="M38" s="4">
        <v>1281</v>
      </c>
      <c r="N38" s="3" t="s">
        <v>10</v>
      </c>
      <c r="O38" s="3" t="s">
        <v>52</v>
      </c>
      <c r="P38" s="56"/>
      <c r="Q38" s="57"/>
    </row>
    <row r="39" spans="1:17" hidden="1">
      <c r="A39" s="1">
        <v>37</v>
      </c>
      <c r="B39" s="1"/>
      <c r="C39" s="1" t="s">
        <v>243</v>
      </c>
      <c r="D39" s="2" t="s">
        <v>507</v>
      </c>
      <c r="E39" s="3">
        <v>5</v>
      </c>
      <c r="F39" s="3">
        <v>8</v>
      </c>
      <c r="G39" s="7">
        <v>12</v>
      </c>
      <c r="H39" s="53">
        <v>22.36</v>
      </c>
      <c r="I39" s="53">
        <v>20.25</v>
      </c>
      <c r="J39" s="72">
        <v>18</v>
      </c>
      <c r="K39" s="1" t="s">
        <v>451</v>
      </c>
      <c r="L39" s="11" t="s">
        <v>869</v>
      </c>
      <c r="M39" s="4">
        <v>6476.72</v>
      </c>
      <c r="N39" s="3" t="s">
        <v>10</v>
      </c>
      <c r="O39" s="3" t="s">
        <v>92</v>
      </c>
      <c r="P39" s="56"/>
      <c r="Q39" s="57"/>
    </row>
    <row r="40" spans="1:17" ht="30" hidden="1">
      <c r="A40" s="1">
        <v>38</v>
      </c>
      <c r="B40" s="1"/>
      <c r="C40" s="1" t="s">
        <v>486</v>
      </c>
      <c r="D40" s="2" t="s">
        <v>508</v>
      </c>
      <c r="E40" s="3">
        <v>8</v>
      </c>
      <c r="F40" s="3">
        <v>8</v>
      </c>
      <c r="G40" s="7">
        <v>12</v>
      </c>
      <c r="H40" s="53">
        <v>10.37</v>
      </c>
      <c r="I40" s="53">
        <v>9.84</v>
      </c>
      <c r="J40" s="72">
        <v>9</v>
      </c>
      <c r="K40" s="1" t="s">
        <v>509</v>
      </c>
      <c r="L40" s="11" t="s">
        <v>902</v>
      </c>
      <c r="M40" s="4">
        <v>2526.25</v>
      </c>
      <c r="N40" s="3" t="s">
        <v>10</v>
      </c>
      <c r="O40" s="3" t="s">
        <v>14</v>
      </c>
      <c r="P40" s="56"/>
      <c r="Q40" s="57"/>
    </row>
    <row r="41" spans="1:17" hidden="1">
      <c r="A41" s="1">
        <v>39</v>
      </c>
      <c r="B41" s="1"/>
      <c r="C41" s="1" t="s">
        <v>486</v>
      </c>
      <c r="D41" s="2" t="s">
        <v>510</v>
      </c>
      <c r="E41" s="3">
        <v>6</v>
      </c>
      <c r="F41" s="3">
        <v>6</v>
      </c>
      <c r="G41" s="7">
        <v>10</v>
      </c>
      <c r="H41" s="53">
        <v>8.89</v>
      </c>
      <c r="I41" s="53">
        <v>8.6199999999999992</v>
      </c>
      <c r="J41" s="72">
        <v>10</v>
      </c>
      <c r="K41" s="1" t="s">
        <v>511</v>
      </c>
      <c r="L41" s="11" t="s">
        <v>866</v>
      </c>
      <c r="M41" s="4">
        <v>2871.64</v>
      </c>
      <c r="N41" s="3" t="s">
        <v>10</v>
      </c>
      <c r="O41" s="3" t="s">
        <v>14</v>
      </c>
      <c r="P41" s="56"/>
      <c r="Q41" s="57"/>
    </row>
    <row r="42" spans="1:17" ht="30" hidden="1">
      <c r="A42" s="1">
        <v>40</v>
      </c>
      <c r="B42" s="1"/>
      <c r="C42" s="1" t="s">
        <v>459</v>
      </c>
      <c r="D42" s="2" t="s">
        <v>512</v>
      </c>
      <c r="E42" s="3">
        <v>8</v>
      </c>
      <c r="F42" s="3">
        <v>12</v>
      </c>
      <c r="G42" s="7">
        <v>16</v>
      </c>
      <c r="H42" s="53">
        <v>7.47</v>
      </c>
      <c r="I42" s="53">
        <v>7.64</v>
      </c>
      <c r="J42" s="72">
        <v>7</v>
      </c>
      <c r="K42" s="1" t="s">
        <v>513</v>
      </c>
      <c r="L42" s="11" t="s">
        <v>866</v>
      </c>
      <c r="M42" s="4">
        <v>1511</v>
      </c>
      <c r="N42" s="3" t="s">
        <v>10</v>
      </c>
      <c r="O42" s="3" t="s">
        <v>63</v>
      </c>
      <c r="P42" s="56"/>
      <c r="Q42" s="57"/>
    </row>
    <row r="43" spans="1:17" hidden="1">
      <c r="A43" s="1">
        <v>41</v>
      </c>
      <c r="B43" s="1"/>
      <c r="C43" s="1" t="s">
        <v>495</v>
      </c>
      <c r="D43" s="2" t="s">
        <v>514</v>
      </c>
      <c r="E43" s="3">
        <v>4</v>
      </c>
      <c r="F43" s="3">
        <v>6</v>
      </c>
      <c r="G43" s="7">
        <v>10</v>
      </c>
      <c r="H43" s="53">
        <v>7.35</v>
      </c>
      <c r="I43" s="53">
        <v>9.68</v>
      </c>
      <c r="J43" s="72">
        <v>15</v>
      </c>
      <c r="K43" s="1" t="s">
        <v>515</v>
      </c>
      <c r="L43" s="11" t="s">
        <v>866</v>
      </c>
      <c r="M43" s="4">
        <v>3303.82</v>
      </c>
      <c r="N43" s="3" t="s">
        <v>10</v>
      </c>
      <c r="O43" s="3" t="s">
        <v>63</v>
      </c>
      <c r="P43" s="56"/>
      <c r="Q43" s="57"/>
    </row>
    <row r="44" spans="1:17" hidden="1">
      <c r="A44" s="1">
        <v>42</v>
      </c>
      <c r="B44" s="1"/>
      <c r="C44" s="1" t="s">
        <v>459</v>
      </c>
      <c r="D44" s="2" t="s">
        <v>516</v>
      </c>
      <c r="E44" s="3">
        <v>5</v>
      </c>
      <c r="F44" s="3">
        <v>8</v>
      </c>
      <c r="G44" s="7">
        <v>12</v>
      </c>
      <c r="H44" s="53">
        <v>5.84</v>
      </c>
      <c r="I44" s="53">
        <v>5.89</v>
      </c>
      <c r="J44" s="72">
        <v>8</v>
      </c>
      <c r="K44" s="1" t="s">
        <v>517</v>
      </c>
      <c r="L44" s="11" t="s">
        <v>866</v>
      </c>
      <c r="M44" s="4">
        <v>1782.96</v>
      </c>
      <c r="N44" s="75" t="s">
        <v>875</v>
      </c>
      <c r="O44" s="3" t="s">
        <v>52</v>
      </c>
      <c r="P44" s="56"/>
      <c r="Q44" s="57"/>
    </row>
    <row r="45" spans="1:17" hidden="1">
      <c r="A45" s="1">
        <v>43</v>
      </c>
      <c r="B45" s="1"/>
      <c r="C45" s="1" t="s">
        <v>459</v>
      </c>
      <c r="D45" s="2" t="s">
        <v>518</v>
      </c>
      <c r="E45" s="3">
        <v>8</v>
      </c>
      <c r="F45" s="3">
        <v>10</v>
      </c>
      <c r="G45" s="7">
        <v>14</v>
      </c>
      <c r="H45" s="53">
        <v>6.53</v>
      </c>
      <c r="I45" s="53">
        <v>6.88</v>
      </c>
      <c r="J45" s="72">
        <v>6</v>
      </c>
      <c r="K45" s="1" t="s">
        <v>519</v>
      </c>
      <c r="L45" s="11" t="s">
        <v>866</v>
      </c>
      <c r="M45" s="4">
        <v>1477.0157142857142</v>
      </c>
      <c r="N45" s="75" t="s">
        <v>875</v>
      </c>
      <c r="O45" s="3" t="s">
        <v>52</v>
      </c>
      <c r="P45" s="56"/>
      <c r="Q45" s="57"/>
    </row>
    <row r="46" spans="1:17">
      <c r="A46" s="1">
        <v>44</v>
      </c>
      <c r="B46" s="1" t="s">
        <v>494</v>
      </c>
      <c r="C46" s="1" t="s">
        <v>495</v>
      </c>
      <c r="D46" s="2" t="s">
        <v>520</v>
      </c>
      <c r="E46" s="3">
        <v>6</v>
      </c>
      <c r="F46" s="3">
        <v>8</v>
      </c>
      <c r="G46" s="7">
        <v>12</v>
      </c>
      <c r="H46" s="53">
        <v>10.37</v>
      </c>
      <c r="I46" s="53">
        <v>10.26</v>
      </c>
      <c r="J46" s="72">
        <v>12</v>
      </c>
      <c r="K46" s="1" t="s">
        <v>504</v>
      </c>
      <c r="L46" s="11" t="s">
        <v>866</v>
      </c>
      <c r="M46" s="4">
        <v>2888.2</v>
      </c>
      <c r="N46" s="3" t="s">
        <v>870</v>
      </c>
      <c r="O46" s="3" t="s">
        <v>52</v>
      </c>
      <c r="P46" s="56"/>
      <c r="Q46" s="57"/>
    </row>
    <row r="47" spans="1:17" hidden="1">
      <c r="A47" s="1">
        <v>45</v>
      </c>
      <c r="B47" s="1"/>
      <c r="C47" s="1" t="s">
        <v>486</v>
      </c>
      <c r="D47" s="2" t="s">
        <v>521</v>
      </c>
      <c r="E47" s="3">
        <v>5</v>
      </c>
      <c r="F47" s="3">
        <v>8</v>
      </c>
      <c r="G47" s="7">
        <v>12</v>
      </c>
      <c r="H47" s="53">
        <v>10.55</v>
      </c>
      <c r="I47" s="53">
        <v>10.54</v>
      </c>
      <c r="J47" s="72">
        <v>15</v>
      </c>
      <c r="K47" s="1" t="s">
        <v>522</v>
      </c>
      <c r="L47" s="11" t="s">
        <v>866</v>
      </c>
      <c r="M47" s="4">
        <v>3205.68</v>
      </c>
      <c r="N47" s="75" t="s">
        <v>875</v>
      </c>
      <c r="O47" s="3" t="s">
        <v>52</v>
      </c>
      <c r="P47" s="56"/>
      <c r="Q47" s="57"/>
    </row>
    <row r="48" spans="1:17" hidden="1">
      <c r="A48" s="1">
        <v>46</v>
      </c>
      <c r="B48" s="1"/>
      <c r="C48" s="1" t="s">
        <v>459</v>
      </c>
      <c r="D48" s="2" t="s">
        <v>523</v>
      </c>
      <c r="E48" s="3">
        <v>8</v>
      </c>
      <c r="F48" s="3">
        <v>8</v>
      </c>
      <c r="G48" s="7">
        <v>12</v>
      </c>
      <c r="H48" s="53">
        <v>5.46</v>
      </c>
      <c r="I48" s="53">
        <v>5.47</v>
      </c>
      <c r="J48" s="72">
        <v>5</v>
      </c>
      <c r="K48" s="1" t="s">
        <v>524</v>
      </c>
      <c r="L48" s="11" t="s">
        <v>866</v>
      </c>
      <c r="M48" s="4">
        <v>1366.25</v>
      </c>
      <c r="N48" s="75" t="s">
        <v>875</v>
      </c>
      <c r="O48" s="3" t="s">
        <v>52</v>
      </c>
      <c r="P48" s="56"/>
      <c r="Q48" s="57"/>
    </row>
    <row r="49" spans="1:17" hidden="1">
      <c r="A49" s="1">
        <v>47</v>
      </c>
      <c r="B49" s="1"/>
      <c r="C49" s="1" t="s">
        <v>459</v>
      </c>
      <c r="D49" s="2" t="s">
        <v>525</v>
      </c>
      <c r="E49" s="3">
        <v>4</v>
      </c>
      <c r="F49" s="3">
        <v>6</v>
      </c>
      <c r="G49" s="7">
        <v>10</v>
      </c>
      <c r="H49" s="53">
        <v>6.8</v>
      </c>
      <c r="I49" s="53">
        <v>5.08</v>
      </c>
      <c r="J49" s="72">
        <v>11</v>
      </c>
      <c r="K49" s="1" t="s">
        <v>526</v>
      </c>
      <c r="L49" s="11" t="s">
        <v>866</v>
      </c>
      <c r="M49" s="4">
        <v>2304.7199999999998</v>
      </c>
      <c r="N49" s="75" t="s">
        <v>875</v>
      </c>
      <c r="O49" s="3" t="s">
        <v>124</v>
      </c>
      <c r="P49" s="56"/>
      <c r="Q49" s="57"/>
    </row>
    <row r="50" spans="1:17" hidden="1">
      <c r="A50" s="1">
        <v>48</v>
      </c>
      <c r="B50" s="4"/>
      <c r="C50" s="4" t="s">
        <v>459</v>
      </c>
      <c r="D50" s="76" t="s">
        <v>527</v>
      </c>
      <c r="E50" s="4">
        <v>4</v>
      </c>
      <c r="F50" s="4">
        <v>6</v>
      </c>
      <c r="G50" s="7">
        <v>10</v>
      </c>
      <c r="H50" s="4">
        <v>3.63</v>
      </c>
      <c r="I50" s="4">
        <v>4.18</v>
      </c>
      <c r="J50" s="72">
        <v>7</v>
      </c>
      <c r="K50" s="4" t="s">
        <v>528</v>
      </c>
      <c r="L50" s="11" t="s">
        <v>902</v>
      </c>
      <c r="M50" s="4">
        <v>1515.1399999999999</v>
      </c>
      <c r="N50" s="4" t="s">
        <v>875</v>
      </c>
      <c r="O50" s="3" t="s">
        <v>124</v>
      </c>
      <c r="P50" s="56"/>
      <c r="Q50" s="57"/>
    </row>
    <row r="51" spans="1:17" hidden="1">
      <c r="A51" s="1">
        <v>49</v>
      </c>
      <c r="B51" s="1"/>
      <c r="C51" s="1" t="s">
        <v>459</v>
      </c>
      <c r="D51" s="2" t="s">
        <v>529</v>
      </c>
      <c r="E51" s="3">
        <v>10</v>
      </c>
      <c r="F51" s="3">
        <v>15</v>
      </c>
      <c r="G51" s="7">
        <v>19</v>
      </c>
      <c r="H51" s="53">
        <v>7.52</v>
      </c>
      <c r="I51" s="53">
        <v>6.27</v>
      </c>
      <c r="J51" s="72">
        <v>5</v>
      </c>
      <c r="K51" s="1" t="s">
        <v>530</v>
      </c>
      <c r="L51" s="11" t="s">
        <v>866</v>
      </c>
      <c r="M51" s="4">
        <v>1111.9094736842105</v>
      </c>
      <c r="N51" s="75" t="s">
        <v>875</v>
      </c>
      <c r="O51" s="3" t="s">
        <v>63</v>
      </c>
      <c r="P51" s="56"/>
      <c r="Q51" s="57"/>
    </row>
    <row r="52" spans="1:17" hidden="1">
      <c r="A52" s="1">
        <v>50</v>
      </c>
      <c r="B52" s="1"/>
      <c r="C52" s="1" t="s">
        <v>459</v>
      </c>
      <c r="D52" s="2" t="s">
        <v>531</v>
      </c>
      <c r="E52" s="3">
        <v>6</v>
      </c>
      <c r="F52" s="3">
        <v>8</v>
      </c>
      <c r="G52" s="7">
        <v>12</v>
      </c>
      <c r="H52" s="53">
        <v>11.06</v>
      </c>
      <c r="I52" s="53">
        <v>9.7200000000000006</v>
      </c>
      <c r="J52" s="72">
        <v>8</v>
      </c>
      <c r="K52" s="1" t="s">
        <v>532</v>
      </c>
      <c r="L52" s="11" t="s">
        <v>866</v>
      </c>
      <c r="M52" s="4">
        <v>2909.2000000000003</v>
      </c>
      <c r="N52" s="75" t="s">
        <v>875</v>
      </c>
      <c r="O52" s="3" t="s">
        <v>52</v>
      </c>
      <c r="P52" s="56"/>
      <c r="Q52" s="57"/>
    </row>
    <row r="53" spans="1:17">
      <c r="A53" s="1">
        <v>51</v>
      </c>
      <c r="B53" s="1" t="s">
        <v>494</v>
      </c>
      <c r="C53" s="1" t="s">
        <v>495</v>
      </c>
      <c r="D53" s="2" t="s">
        <v>533</v>
      </c>
      <c r="E53" s="3">
        <v>4</v>
      </c>
      <c r="F53" s="3">
        <v>6</v>
      </c>
      <c r="G53" s="7">
        <v>10</v>
      </c>
      <c r="H53" s="53">
        <v>9.1647459999999992</v>
      </c>
      <c r="I53" s="53">
        <v>9.31</v>
      </c>
      <c r="J53" s="5">
        <v>16</v>
      </c>
      <c r="K53" s="1" t="s">
        <v>455</v>
      </c>
      <c r="L53" s="11" t="s">
        <v>902</v>
      </c>
      <c r="M53" s="4">
        <v>3584.1007239999999</v>
      </c>
      <c r="N53" s="3" t="s">
        <v>870</v>
      </c>
      <c r="O53" s="3" t="s">
        <v>52</v>
      </c>
      <c r="P53" s="56"/>
      <c r="Q53" s="57"/>
    </row>
    <row r="54" spans="1:17" hidden="1">
      <c r="A54" s="1">
        <v>52</v>
      </c>
      <c r="B54" s="1"/>
      <c r="C54" s="1" t="s">
        <v>459</v>
      </c>
      <c r="D54" s="2" t="s">
        <v>534</v>
      </c>
      <c r="E54" s="3">
        <v>10</v>
      </c>
      <c r="F54" s="3">
        <v>10</v>
      </c>
      <c r="G54" s="7">
        <v>14</v>
      </c>
      <c r="H54" s="53">
        <v>13.14</v>
      </c>
      <c r="I54" s="53">
        <v>12.7</v>
      </c>
      <c r="J54" s="72">
        <v>10</v>
      </c>
      <c r="K54" s="1" t="s">
        <v>535</v>
      </c>
      <c r="L54" s="11" t="s">
        <v>866</v>
      </c>
      <c r="M54" s="4">
        <v>2613.5314285714285</v>
      </c>
      <c r="N54" s="3" t="s">
        <v>10</v>
      </c>
      <c r="O54" s="3" t="s">
        <v>52</v>
      </c>
      <c r="P54" s="56"/>
      <c r="Q54" s="57"/>
    </row>
    <row r="55" spans="1:17" hidden="1">
      <c r="A55" s="1">
        <v>53</v>
      </c>
      <c r="B55" s="1"/>
      <c r="C55" s="1" t="s">
        <v>459</v>
      </c>
      <c r="D55" s="2" t="s">
        <v>989</v>
      </c>
      <c r="E55" s="3">
        <v>4</v>
      </c>
      <c r="F55" s="3">
        <v>6</v>
      </c>
      <c r="G55" s="7">
        <v>10</v>
      </c>
      <c r="H55" s="53">
        <v>10.18</v>
      </c>
      <c r="I55" s="53">
        <v>10.62</v>
      </c>
      <c r="J55" s="72">
        <v>20</v>
      </c>
      <c r="K55" s="1" t="s">
        <v>536</v>
      </c>
      <c r="L55" s="11" t="s">
        <v>866</v>
      </c>
      <c r="M55" s="4">
        <v>4035.1999999999994</v>
      </c>
      <c r="N55" s="3" t="s">
        <v>10</v>
      </c>
      <c r="O55" s="3" t="s">
        <v>52</v>
      </c>
      <c r="P55" s="56"/>
      <c r="Q55" s="57"/>
    </row>
    <row r="56" spans="1:17" hidden="1">
      <c r="A56" s="1">
        <v>54</v>
      </c>
      <c r="B56" s="1"/>
      <c r="C56" s="1" t="s">
        <v>459</v>
      </c>
      <c r="D56" s="2" t="s">
        <v>537</v>
      </c>
      <c r="E56" s="3">
        <v>4</v>
      </c>
      <c r="F56" s="3">
        <v>6</v>
      </c>
      <c r="G56" s="7">
        <v>10</v>
      </c>
      <c r="H56" s="53">
        <v>5.44</v>
      </c>
      <c r="I56" s="53">
        <v>5.14</v>
      </c>
      <c r="J56" s="72">
        <v>10</v>
      </c>
      <c r="K56" s="1" t="s">
        <v>538</v>
      </c>
      <c r="L56" s="11" t="s">
        <v>902</v>
      </c>
      <c r="M56" s="4">
        <v>2052.52</v>
      </c>
      <c r="N56" s="3" t="s">
        <v>10</v>
      </c>
      <c r="O56" s="3" t="s">
        <v>52</v>
      </c>
      <c r="P56" s="56"/>
      <c r="Q56" s="57"/>
    </row>
    <row r="57" spans="1:17" hidden="1">
      <c r="A57" s="1">
        <v>55</v>
      </c>
      <c r="B57" s="1"/>
      <c r="C57" s="1" t="s">
        <v>459</v>
      </c>
      <c r="D57" s="2" t="s">
        <v>539</v>
      </c>
      <c r="E57" s="3">
        <v>8</v>
      </c>
      <c r="F57" s="3">
        <v>8</v>
      </c>
      <c r="G57" s="7">
        <v>12</v>
      </c>
      <c r="H57" s="53">
        <v>9.6</v>
      </c>
      <c r="I57" s="53">
        <v>6.52</v>
      </c>
      <c r="J57" s="72">
        <v>6</v>
      </c>
      <c r="K57" s="1" t="s">
        <v>540</v>
      </c>
      <c r="L57" s="11" t="s">
        <v>902</v>
      </c>
      <c r="M57" s="4">
        <v>2014.9999999999998</v>
      </c>
      <c r="N57" s="3" t="s">
        <v>10</v>
      </c>
      <c r="O57" s="3" t="s">
        <v>52</v>
      </c>
      <c r="P57" s="56"/>
      <c r="Q57" s="57"/>
    </row>
    <row r="58" spans="1:17">
      <c r="A58" s="1">
        <v>56</v>
      </c>
      <c r="B58" s="73"/>
      <c r="C58" s="1" t="s">
        <v>12</v>
      </c>
      <c r="D58" s="2" t="s">
        <v>541</v>
      </c>
      <c r="E58" s="3">
        <v>10</v>
      </c>
      <c r="F58" s="3">
        <v>12</v>
      </c>
      <c r="G58" s="7">
        <v>16</v>
      </c>
      <c r="H58" s="53">
        <v>7.25</v>
      </c>
      <c r="I58" s="53">
        <v>7.43</v>
      </c>
      <c r="J58" s="72">
        <v>5</v>
      </c>
      <c r="K58" s="1" t="s">
        <v>451</v>
      </c>
      <c r="L58" s="11" t="s">
        <v>869</v>
      </c>
      <c r="M58" s="4">
        <v>1335.8799999999999</v>
      </c>
      <c r="N58" s="3" t="s">
        <v>870</v>
      </c>
      <c r="O58" s="3" t="s">
        <v>14</v>
      </c>
      <c r="P58" s="56"/>
      <c r="Q58" s="57"/>
    </row>
    <row r="59" spans="1:17" hidden="1">
      <c r="A59" s="1">
        <v>57</v>
      </c>
      <c r="B59" s="1"/>
      <c r="C59" s="1" t="s">
        <v>459</v>
      </c>
      <c r="D59" s="2" t="s">
        <v>542</v>
      </c>
      <c r="E59" s="3">
        <v>4</v>
      </c>
      <c r="F59" s="3">
        <v>6</v>
      </c>
      <c r="G59" s="7">
        <v>10</v>
      </c>
      <c r="H59" s="53">
        <v>5.22</v>
      </c>
      <c r="I59" s="53">
        <v>6.61</v>
      </c>
      <c r="J59" s="72">
        <v>11</v>
      </c>
      <c r="K59" s="1" t="s">
        <v>543</v>
      </c>
      <c r="L59" s="11" t="s">
        <v>866</v>
      </c>
      <c r="M59" s="4">
        <v>2295.02</v>
      </c>
      <c r="N59" s="3" t="s">
        <v>10</v>
      </c>
      <c r="O59" s="3" t="s">
        <v>140</v>
      </c>
      <c r="P59" s="56"/>
      <c r="Q59" s="57"/>
    </row>
    <row r="60" spans="1:17" ht="30" hidden="1">
      <c r="A60" s="1">
        <v>58</v>
      </c>
      <c r="B60" s="1"/>
      <c r="C60" s="1" t="s">
        <v>459</v>
      </c>
      <c r="D60" s="2" t="s">
        <v>544</v>
      </c>
      <c r="E60" s="3">
        <v>4</v>
      </c>
      <c r="F60" s="3">
        <v>6</v>
      </c>
      <c r="G60" s="7">
        <v>10</v>
      </c>
      <c r="H60" s="53">
        <v>6.07</v>
      </c>
      <c r="I60" s="53">
        <v>6.58</v>
      </c>
      <c r="J60" s="72">
        <v>12</v>
      </c>
      <c r="K60" s="1" t="s">
        <v>543</v>
      </c>
      <c r="L60" s="11" t="s">
        <v>866</v>
      </c>
      <c r="M60" s="4">
        <v>2454.1</v>
      </c>
      <c r="N60" s="3" t="s">
        <v>10</v>
      </c>
      <c r="O60" s="3" t="s">
        <v>140</v>
      </c>
      <c r="P60" s="56"/>
      <c r="Q60" s="57"/>
    </row>
    <row r="61" spans="1:17" hidden="1">
      <c r="A61" s="1">
        <v>59</v>
      </c>
      <c r="B61" s="1"/>
      <c r="C61" s="1" t="s">
        <v>459</v>
      </c>
      <c r="D61" s="2" t="s">
        <v>545</v>
      </c>
      <c r="E61" s="3">
        <v>10</v>
      </c>
      <c r="F61" s="3">
        <v>12</v>
      </c>
      <c r="G61" s="7">
        <v>16</v>
      </c>
      <c r="H61" s="53">
        <v>10.96</v>
      </c>
      <c r="I61" s="53">
        <v>11.37</v>
      </c>
      <c r="J61" s="72">
        <v>8</v>
      </c>
      <c r="K61" s="1" t="s">
        <v>546</v>
      </c>
      <c r="L61" s="11" t="s">
        <v>902</v>
      </c>
      <c r="M61" s="4">
        <v>2032.0299999999997</v>
      </c>
      <c r="N61" s="3" t="s">
        <v>10</v>
      </c>
      <c r="O61" s="3" t="s">
        <v>226</v>
      </c>
      <c r="P61" s="56"/>
      <c r="Q61" s="57"/>
    </row>
    <row r="62" spans="1:17" hidden="1">
      <c r="A62" s="1">
        <v>60</v>
      </c>
      <c r="B62" s="1"/>
      <c r="C62" s="1" t="s">
        <v>459</v>
      </c>
      <c r="D62" s="2" t="s">
        <v>547</v>
      </c>
      <c r="E62" s="3">
        <v>10</v>
      </c>
      <c r="F62" s="3">
        <v>12</v>
      </c>
      <c r="G62" s="7">
        <v>16</v>
      </c>
      <c r="H62" s="53">
        <v>10.98</v>
      </c>
      <c r="I62" s="53">
        <v>11.19</v>
      </c>
      <c r="J62" s="72">
        <v>8</v>
      </c>
      <c r="K62" s="1" t="s">
        <v>548</v>
      </c>
      <c r="L62" s="11" t="s">
        <v>902</v>
      </c>
      <c r="M62" s="4">
        <v>2017.4700000000003</v>
      </c>
      <c r="N62" s="3" t="s">
        <v>10</v>
      </c>
      <c r="O62" s="3" t="s">
        <v>226</v>
      </c>
      <c r="P62" s="56"/>
      <c r="Q62" s="57"/>
    </row>
    <row r="63" spans="1:17" hidden="1">
      <c r="A63" s="1">
        <v>61</v>
      </c>
      <c r="B63" s="1"/>
      <c r="C63" s="1" t="s">
        <v>459</v>
      </c>
      <c r="D63" s="2" t="s">
        <v>549</v>
      </c>
      <c r="E63" s="3">
        <v>12</v>
      </c>
      <c r="F63" s="3">
        <v>12</v>
      </c>
      <c r="G63" s="7">
        <v>16</v>
      </c>
      <c r="H63" s="53">
        <v>6.99</v>
      </c>
      <c r="I63" s="53">
        <v>6.88</v>
      </c>
      <c r="J63" s="72">
        <v>4</v>
      </c>
      <c r="K63" s="1" t="s">
        <v>543</v>
      </c>
      <c r="L63" s="11" t="s">
        <v>866</v>
      </c>
      <c r="M63" s="4">
        <v>1178.95</v>
      </c>
      <c r="N63" s="3" t="s">
        <v>875</v>
      </c>
      <c r="O63" s="3" t="s">
        <v>140</v>
      </c>
      <c r="P63" s="56"/>
      <c r="Q63" s="57"/>
    </row>
    <row r="64" spans="1:17" hidden="1">
      <c r="A64" s="1">
        <v>62</v>
      </c>
      <c r="B64" s="1"/>
      <c r="C64" s="1" t="s">
        <v>459</v>
      </c>
      <c r="D64" s="2" t="s">
        <v>550</v>
      </c>
      <c r="E64" s="3">
        <v>10</v>
      </c>
      <c r="F64" s="3">
        <v>12</v>
      </c>
      <c r="G64" s="7">
        <v>16</v>
      </c>
      <c r="H64" s="53">
        <v>8.98</v>
      </c>
      <c r="I64" s="53">
        <v>8.69</v>
      </c>
      <c r="J64" s="72">
        <v>7</v>
      </c>
      <c r="K64" s="1" t="s">
        <v>551</v>
      </c>
      <c r="L64" s="11" t="s">
        <v>902</v>
      </c>
      <c r="M64" s="4">
        <v>1607.9700000000003</v>
      </c>
      <c r="N64" s="3" t="s">
        <v>10</v>
      </c>
      <c r="O64" s="3" t="s">
        <v>226</v>
      </c>
      <c r="P64" s="56"/>
      <c r="Q64" s="57"/>
    </row>
    <row r="65" spans="1:17" hidden="1">
      <c r="A65" s="1">
        <v>63</v>
      </c>
      <c r="B65" s="1"/>
      <c r="C65" s="1" t="s">
        <v>459</v>
      </c>
      <c r="D65" s="2" t="s">
        <v>552</v>
      </c>
      <c r="E65" s="3">
        <v>5</v>
      </c>
      <c r="F65" s="3">
        <v>6</v>
      </c>
      <c r="G65" s="7">
        <v>10</v>
      </c>
      <c r="H65" s="53">
        <v>9.6</v>
      </c>
      <c r="I65" s="53">
        <v>9.3699999999999992</v>
      </c>
      <c r="J65" s="72">
        <v>14</v>
      </c>
      <c r="K65" s="1" t="s">
        <v>551</v>
      </c>
      <c r="L65" s="11" t="s">
        <v>902</v>
      </c>
      <c r="M65" s="4">
        <v>3338.72</v>
      </c>
      <c r="N65" s="3" t="s">
        <v>10</v>
      </c>
      <c r="O65" s="3" t="s">
        <v>226</v>
      </c>
      <c r="P65" s="56"/>
      <c r="Q65" s="57"/>
    </row>
    <row r="66" spans="1:17" hidden="1">
      <c r="A66" s="1">
        <v>64</v>
      </c>
      <c r="B66" s="1"/>
      <c r="C66" s="1" t="s">
        <v>459</v>
      </c>
      <c r="D66" s="2" t="s">
        <v>553</v>
      </c>
      <c r="E66" s="3">
        <v>12</v>
      </c>
      <c r="F66" s="3">
        <v>12</v>
      </c>
      <c r="G66" s="7">
        <v>16</v>
      </c>
      <c r="H66" s="53">
        <v>7.13</v>
      </c>
      <c r="I66" s="53">
        <v>7.03</v>
      </c>
      <c r="J66" s="72">
        <v>5</v>
      </c>
      <c r="K66" s="1" t="s">
        <v>543</v>
      </c>
      <c r="L66" s="11" t="s">
        <v>866</v>
      </c>
      <c r="M66" s="4">
        <v>1203.5999999999999</v>
      </c>
      <c r="N66" s="3" t="s">
        <v>10</v>
      </c>
      <c r="O66" s="3" t="s">
        <v>140</v>
      </c>
      <c r="P66" s="56"/>
      <c r="Q66" s="57"/>
    </row>
    <row r="67" spans="1:17" hidden="1">
      <c r="A67" s="1">
        <v>65</v>
      </c>
      <c r="B67" s="1"/>
      <c r="C67" s="1" t="s">
        <v>459</v>
      </c>
      <c r="D67" s="2" t="s">
        <v>554</v>
      </c>
      <c r="E67" s="3">
        <v>5</v>
      </c>
      <c r="F67" s="3">
        <v>7</v>
      </c>
      <c r="G67" s="7">
        <v>11</v>
      </c>
      <c r="H67" s="53">
        <v>7.165</v>
      </c>
      <c r="I67" s="53">
        <v>6.76</v>
      </c>
      <c r="J67" s="72">
        <v>11</v>
      </c>
      <c r="K67" s="1" t="s">
        <v>555</v>
      </c>
      <c r="L67" s="11" t="s">
        <v>902</v>
      </c>
      <c r="M67" s="4">
        <v>2261.2753246753246</v>
      </c>
      <c r="N67" s="3" t="s">
        <v>875</v>
      </c>
      <c r="O67" s="3" t="s">
        <v>140</v>
      </c>
      <c r="P67" s="56"/>
      <c r="Q67" s="57"/>
    </row>
    <row r="68" spans="1:17" hidden="1">
      <c r="A68" s="1">
        <v>66</v>
      </c>
      <c r="B68" s="1"/>
      <c r="C68" s="1" t="s">
        <v>990</v>
      </c>
      <c r="D68" s="2" t="s">
        <v>556</v>
      </c>
      <c r="E68" s="3">
        <v>12</v>
      </c>
      <c r="F68" s="3">
        <v>15</v>
      </c>
      <c r="G68" s="7">
        <v>19</v>
      </c>
      <c r="H68" s="53">
        <v>12.84</v>
      </c>
      <c r="I68" s="53">
        <v>12.79</v>
      </c>
      <c r="J68" s="72">
        <v>8</v>
      </c>
      <c r="K68" s="1" t="s">
        <v>455</v>
      </c>
      <c r="L68" s="11" t="s">
        <v>902</v>
      </c>
      <c r="M68" s="4">
        <v>1912.8073684210526</v>
      </c>
      <c r="N68" s="3" t="s">
        <v>10</v>
      </c>
      <c r="O68" s="3" t="s">
        <v>52</v>
      </c>
      <c r="P68" s="56"/>
      <c r="Q68" s="57"/>
    </row>
    <row r="69" spans="1:17" hidden="1">
      <c r="A69" s="1">
        <v>67</v>
      </c>
      <c r="B69" s="1"/>
      <c r="C69" s="1" t="s">
        <v>459</v>
      </c>
      <c r="D69" s="2" t="s">
        <v>557</v>
      </c>
      <c r="E69" s="3">
        <v>12</v>
      </c>
      <c r="F69" s="3">
        <v>12</v>
      </c>
      <c r="G69" s="7">
        <v>16</v>
      </c>
      <c r="H69" s="53">
        <v>9.2100000000000009</v>
      </c>
      <c r="I69" s="53">
        <v>9.89</v>
      </c>
      <c r="J69" s="72">
        <v>6</v>
      </c>
      <c r="K69" s="1" t="s">
        <v>558</v>
      </c>
      <c r="L69" s="11" t="s">
        <v>866</v>
      </c>
      <c r="M69" s="4">
        <v>1623.5000000000002</v>
      </c>
      <c r="N69" s="3" t="s">
        <v>875</v>
      </c>
      <c r="O69" s="3" t="s">
        <v>52</v>
      </c>
      <c r="P69" s="56"/>
      <c r="Q69" s="57"/>
    </row>
    <row r="70" spans="1:17" hidden="1">
      <c r="A70" s="1">
        <v>68</v>
      </c>
      <c r="B70" s="1"/>
      <c r="C70" s="1" t="s">
        <v>459</v>
      </c>
      <c r="D70" s="2" t="s">
        <v>559</v>
      </c>
      <c r="E70" s="3">
        <v>12</v>
      </c>
      <c r="F70" s="3">
        <v>12</v>
      </c>
      <c r="G70" s="7">
        <v>16</v>
      </c>
      <c r="H70" s="53">
        <v>8.84</v>
      </c>
      <c r="I70" s="53">
        <v>8.9</v>
      </c>
      <c r="J70" s="72">
        <v>6</v>
      </c>
      <c r="K70" s="1" t="s">
        <v>560</v>
      </c>
      <c r="L70" s="11" t="s">
        <v>866</v>
      </c>
      <c r="M70" s="4">
        <v>1507.9</v>
      </c>
      <c r="N70" s="3" t="s">
        <v>10</v>
      </c>
      <c r="O70" s="3" t="s">
        <v>52</v>
      </c>
      <c r="P70" s="56"/>
      <c r="Q70" s="57"/>
    </row>
    <row r="71" spans="1:17" hidden="1">
      <c r="A71" s="1">
        <v>69</v>
      </c>
      <c r="B71" s="1"/>
      <c r="C71" s="1" t="s">
        <v>459</v>
      </c>
      <c r="D71" s="2" t="s">
        <v>561</v>
      </c>
      <c r="E71" s="3">
        <v>6</v>
      </c>
      <c r="F71" s="3">
        <v>8</v>
      </c>
      <c r="G71" s="7">
        <v>12</v>
      </c>
      <c r="H71" s="53">
        <v>5.96</v>
      </c>
      <c r="I71" s="53">
        <v>5.56</v>
      </c>
      <c r="J71" s="72">
        <v>7</v>
      </c>
      <c r="K71" s="1" t="s">
        <v>562</v>
      </c>
      <c r="L71" s="11" t="s">
        <v>866</v>
      </c>
      <c r="M71" s="4">
        <v>1612.8</v>
      </c>
      <c r="N71" s="3" t="s">
        <v>875</v>
      </c>
      <c r="O71" s="3" t="s">
        <v>52</v>
      </c>
      <c r="P71" s="56"/>
      <c r="Q71" s="57"/>
    </row>
    <row r="72" spans="1:17" hidden="1">
      <c r="A72" s="1">
        <v>70</v>
      </c>
      <c r="B72" s="1"/>
      <c r="C72" s="1" t="s">
        <v>12</v>
      </c>
      <c r="D72" s="2" t="s">
        <v>563</v>
      </c>
      <c r="E72" s="3">
        <v>5</v>
      </c>
      <c r="F72" s="3">
        <v>7</v>
      </c>
      <c r="G72" s="7">
        <v>11</v>
      </c>
      <c r="H72" s="53">
        <v>5.68</v>
      </c>
      <c r="I72" s="53">
        <v>5.4</v>
      </c>
      <c r="J72" s="72">
        <v>8</v>
      </c>
      <c r="K72" s="1" t="s">
        <v>450</v>
      </c>
      <c r="L72" s="11" t="s">
        <v>869</v>
      </c>
      <c r="M72" s="4">
        <v>1799.2768831168828</v>
      </c>
      <c r="N72" s="3" t="s">
        <v>10</v>
      </c>
      <c r="O72" s="3" t="s">
        <v>63</v>
      </c>
      <c r="P72" s="56"/>
      <c r="Q72" s="57"/>
    </row>
    <row r="73" spans="1:17">
      <c r="A73" s="1">
        <v>71</v>
      </c>
      <c r="B73" s="1">
        <v>66</v>
      </c>
      <c r="C73" s="1" t="s">
        <v>12</v>
      </c>
      <c r="D73" s="2" t="s">
        <v>564</v>
      </c>
      <c r="E73" s="3">
        <v>6</v>
      </c>
      <c r="F73" s="3">
        <v>8</v>
      </c>
      <c r="G73" s="7">
        <v>12</v>
      </c>
      <c r="H73" s="53">
        <v>4.17</v>
      </c>
      <c r="I73" s="53">
        <v>3.92</v>
      </c>
      <c r="J73" s="72">
        <v>5</v>
      </c>
      <c r="K73" s="1" t="s">
        <v>451</v>
      </c>
      <c r="L73" s="11" t="s">
        <v>869</v>
      </c>
      <c r="M73" s="4">
        <v>1132.5999999999999</v>
      </c>
      <c r="N73" s="3" t="s">
        <v>870</v>
      </c>
      <c r="O73" s="3" t="s">
        <v>52</v>
      </c>
      <c r="P73" s="56"/>
      <c r="Q73" s="57"/>
    </row>
    <row r="74" spans="1:17" hidden="1">
      <c r="A74" s="1">
        <v>72</v>
      </c>
      <c r="B74" s="1" t="s">
        <v>565</v>
      </c>
      <c r="C74" s="1" t="s">
        <v>495</v>
      </c>
      <c r="D74" s="2" t="s">
        <v>566</v>
      </c>
      <c r="E74" s="3">
        <v>4</v>
      </c>
      <c r="F74" s="3">
        <v>8</v>
      </c>
      <c r="G74" s="7">
        <v>12</v>
      </c>
      <c r="H74" s="53">
        <v>6.31</v>
      </c>
      <c r="I74" s="53">
        <v>7.05</v>
      </c>
      <c r="J74" s="72">
        <v>12</v>
      </c>
      <c r="K74" s="1" t="s">
        <v>567</v>
      </c>
      <c r="L74" s="11" t="s">
        <v>902</v>
      </c>
      <c r="M74" s="4">
        <v>2271.1999999999998</v>
      </c>
      <c r="N74" s="3" t="s">
        <v>10</v>
      </c>
      <c r="O74" s="3" t="s">
        <v>63</v>
      </c>
      <c r="P74" s="56"/>
      <c r="Q74" s="57"/>
    </row>
    <row r="75" spans="1:17" hidden="1">
      <c r="A75" s="1">
        <v>73</v>
      </c>
      <c r="B75" s="1"/>
      <c r="C75" s="1" t="s">
        <v>459</v>
      </c>
      <c r="D75" s="2" t="s">
        <v>568</v>
      </c>
      <c r="E75" s="3">
        <v>7.5</v>
      </c>
      <c r="F75" s="3">
        <v>9.5</v>
      </c>
      <c r="G75" s="7">
        <v>13.5</v>
      </c>
      <c r="H75" s="53">
        <v>5.18</v>
      </c>
      <c r="I75" s="53">
        <v>5.5</v>
      </c>
      <c r="J75" s="72">
        <v>5</v>
      </c>
      <c r="K75" s="1" t="s">
        <v>569</v>
      </c>
      <c r="L75" s="11" t="s">
        <v>902</v>
      </c>
      <c r="M75" s="4">
        <v>1242.1277192982457</v>
      </c>
      <c r="N75" s="3" t="s">
        <v>10</v>
      </c>
      <c r="O75" s="3" t="s">
        <v>63</v>
      </c>
      <c r="P75" s="56"/>
      <c r="Q75" s="57"/>
    </row>
    <row r="76" spans="1:17" hidden="1">
      <c r="A76" s="1">
        <v>74</v>
      </c>
      <c r="B76" s="1"/>
      <c r="C76" s="1" t="s">
        <v>459</v>
      </c>
      <c r="D76" s="2" t="s">
        <v>570</v>
      </c>
      <c r="E76" s="3">
        <v>7.5</v>
      </c>
      <c r="F76" s="3">
        <v>9.5</v>
      </c>
      <c r="G76" s="7">
        <v>13.5</v>
      </c>
      <c r="H76" s="53">
        <v>9.7799999999999994</v>
      </c>
      <c r="I76" s="53">
        <v>9.41</v>
      </c>
      <c r="J76" s="72">
        <v>9</v>
      </c>
      <c r="K76" s="1" t="s">
        <v>571</v>
      </c>
      <c r="L76" s="11" t="s">
        <v>902</v>
      </c>
      <c r="M76" s="4">
        <v>2231.8755555555554</v>
      </c>
      <c r="N76" s="3" t="s">
        <v>10</v>
      </c>
      <c r="O76" s="3" t="s">
        <v>14</v>
      </c>
      <c r="P76" s="56"/>
      <c r="Q76" s="57"/>
    </row>
    <row r="77" spans="1:17" hidden="1">
      <c r="A77" s="1">
        <v>75</v>
      </c>
      <c r="B77" s="1" t="s">
        <v>572</v>
      </c>
      <c r="C77" s="1" t="s">
        <v>12</v>
      </c>
      <c r="D77" s="2" t="s">
        <v>573</v>
      </c>
      <c r="E77" s="3">
        <v>7</v>
      </c>
      <c r="F77" s="3">
        <v>10</v>
      </c>
      <c r="G77" s="7">
        <v>14</v>
      </c>
      <c r="H77" s="53">
        <v>2.86</v>
      </c>
      <c r="I77" s="53">
        <v>2.9</v>
      </c>
      <c r="J77" s="72">
        <v>3</v>
      </c>
      <c r="K77" s="1" t="s">
        <v>574</v>
      </c>
      <c r="L77" s="11" t="s">
        <v>866</v>
      </c>
      <c r="M77" s="4">
        <v>671.45142857142855</v>
      </c>
      <c r="N77" s="3" t="s">
        <v>10</v>
      </c>
      <c r="O77" s="3" t="s">
        <v>14</v>
      </c>
      <c r="P77" s="56"/>
      <c r="Q77" s="57"/>
    </row>
    <row r="78" spans="1:17" hidden="1">
      <c r="A78" s="1">
        <v>76</v>
      </c>
      <c r="B78" s="1" t="s">
        <v>575</v>
      </c>
      <c r="C78" s="1" t="s">
        <v>12</v>
      </c>
      <c r="D78" s="2" t="s">
        <v>576</v>
      </c>
      <c r="E78" s="1">
        <v>5</v>
      </c>
      <c r="F78" s="1">
        <v>5</v>
      </c>
      <c r="G78" s="7">
        <v>9</v>
      </c>
      <c r="H78" s="1">
        <v>13.32</v>
      </c>
      <c r="I78" s="1">
        <v>13.5</v>
      </c>
      <c r="J78" s="72">
        <v>19</v>
      </c>
      <c r="K78" s="1" t="s">
        <v>577</v>
      </c>
      <c r="L78" s="11" t="s">
        <v>869</v>
      </c>
      <c r="M78" s="4">
        <v>5220.96</v>
      </c>
      <c r="N78" s="3" t="s">
        <v>875</v>
      </c>
      <c r="O78" s="3" t="s">
        <v>170</v>
      </c>
      <c r="P78" s="56"/>
      <c r="Q78" s="57"/>
    </row>
    <row r="79" spans="1:17" hidden="1">
      <c r="A79" s="1">
        <v>77</v>
      </c>
      <c r="B79" s="1" t="s">
        <v>575</v>
      </c>
      <c r="C79" s="1" t="s">
        <v>12</v>
      </c>
      <c r="D79" s="2" t="s">
        <v>578</v>
      </c>
      <c r="E79" s="1">
        <v>6</v>
      </c>
      <c r="F79" s="1">
        <v>12</v>
      </c>
      <c r="G79" s="7">
        <v>16</v>
      </c>
      <c r="H79" s="1">
        <v>4.45</v>
      </c>
      <c r="I79" s="1">
        <v>4.83</v>
      </c>
      <c r="J79" s="72">
        <v>6</v>
      </c>
      <c r="K79" s="1" t="s">
        <v>577</v>
      </c>
      <c r="L79" s="11" t="s">
        <v>869</v>
      </c>
      <c r="M79" s="4">
        <v>1067.2</v>
      </c>
      <c r="N79" s="3" t="s">
        <v>875</v>
      </c>
      <c r="O79" s="3" t="s">
        <v>174</v>
      </c>
      <c r="P79" s="56"/>
      <c r="Q79" s="57"/>
    </row>
    <row r="80" spans="1:17" hidden="1">
      <c r="A80" s="1">
        <v>78</v>
      </c>
      <c r="B80" s="1" t="s">
        <v>575</v>
      </c>
      <c r="C80" s="1" t="s">
        <v>12</v>
      </c>
      <c r="D80" s="2" t="s">
        <v>579</v>
      </c>
      <c r="E80" s="1">
        <v>5</v>
      </c>
      <c r="F80" s="1">
        <v>6</v>
      </c>
      <c r="G80" s="7">
        <v>10</v>
      </c>
      <c r="H80" s="1">
        <v>19.77</v>
      </c>
      <c r="I80" s="1">
        <v>19.68</v>
      </c>
      <c r="J80" s="72">
        <v>22</v>
      </c>
      <c r="K80" s="1" t="s">
        <v>580</v>
      </c>
      <c r="L80" s="11" t="s">
        <v>866</v>
      </c>
      <c r="M80" s="4">
        <v>6943.2000000000007</v>
      </c>
      <c r="N80" s="3" t="s">
        <v>875</v>
      </c>
      <c r="O80" s="3" t="s">
        <v>177</v>
      </c>
      <c r="P80" s="56"/>
      <c r="Q80" s="57"/>
    </row>
    <row r="81" spans="1:17" ht="30" hidden="1">
      <c r="A81" s="1">
        <v>79</v>
      </c>
      <c r="B81" s="1" t="s">
        <v>581</v>
      </c>
      <c r="C81" s="1" t="s">
        <v>12</v>
      </c>
      <c r="D81" s="2" t="s">
        <v>582</v>
      </c>
      <c r="E81" s="1">
        <v>5</v>
      </c>
      <c r="F81" s="1">
        <v>5</v>
      </c>
      <c r="G81" s="7">
        <v>9</v>
      </c>
      <c r="H81" s="1">
        <v>9.17</v>
      </c>
      <c r="I81" s="1">
        <v>8.6</v>
      </c>
      <c r="J81" s="72">
        <v>14</v>
      </c>
      <c r="K81" s="1" t="s">
        <v>583</v>
      </c>
      <c r="L81" s="11" t="s">
        <v>866</v>
      </c>
      <c r="M81" s="4">
        <v>3459.2266666666665</v>
      </c>
      <c r="N81" s="3" t="s">
        <v>10</v>
      </c>
      <c r="O81" s="3" t="s">
        <v>174</v>
      </c>
      <c r="P81" s="56"/>
      <c r="Q81" s="57"/>
    </row>
    <row r="82" spans="1:17" hidden="1">
      <c r="A82" s="1">
        <v>80</v>
      </c>
      <c r="B82" s="1" t="s">
        <v>581</v>
      </c>
      <c r="C82" s="1" t="s">
        <v>12</v>
      </c>
      <c r="D82" s="2" t="s">
        <v>584</v>
      </c>
      <c r="E82" s="1">
        <v>10</v>
      </c>
      <c r="F82" s="1">
        <v>10</v>
      </c>
      <c r="G82" s="7">
        <v>14</v>
      </c>
      <c r="H82" s="1">
        <v>7.71</v>
      </c>
      <c r="I82" s="1">
        <v>7.79</v>
      </c>
      <c r="J82" s="72">
        <v>5</v>
      </c>
      <c r="K82" s="1" t="s">
        <v>585</v>
      </c>
      <c r="L82" s="11" t="s">
        <v>866</v>
      </c>
      <c r="M82" s="4">
        <v>1567.7142857142856</v>
      </c>
      <c r="N82" s="3" t="s">
        <v>10</v>
      </c>
      <c r="O82" s="3" t="s">
        <v>183</v>
      </c>
      <c r="P82" s="56"/>
      <c r="Q82" s="57"/>
    </row>
    <row r="83" spans="1:17" hidden="1">
      <c r="A83" s="1">
        <v>81</v>
      </c>
      <c r="B83" s="1" t="s">
        <v>575</v>
      </c>
      <c r="C83" s="1" t="s">
        <v>12</v>
      </c>
      <c r="D83" s="2" t="s">
        <v>586</v>
      </c>
      <c r="E83" s="1">
        <v>5</v>
      </c>
      <c r="F83" s="1">
        <v>7</v>
      </c>
      <c r="G83" s="7">
        <v>11</v>
      </c>
      <c r="H83" s="1">
        <v>7.86</v>
      </c>
      <c r="I83" s="1">
        <v>7.21</v>
      </c>
      <c r="J83" s="72">
        <v>12</v>
      </c>
      <c r="K83" s="1" t="s">
        <v>577</v>
      </c>
      <c r="L83" s="11" t="s">
        <v>869</v>
      </c>
      <c r="M83" s="4">
        <v>2447.2114285714283</v>
      </c>
      <c r="N83" s="3" t="s">
        <v>875</v>
      </c>
      <c r="O83" s="3" t="s">
        <v>174</v>
      </c>
      <c r="P83" s="56"/>
      <c r="Q83" s="57"/>
    </row>
    <row r="84" spans="1:17" hidden="1">
      <c r="A84" s="1">
        <v>82</v>
      </c>
      <c r="B84" s="1" t="s">
        <v>575</v>
      </c>
      <c r="C84" s="1" t="s">
        <v>12</v>
      </c>
      <c r="D84" s="2" t="s">
        <v>587</v>
      </c>
      <c r="E84" s="3">
        <v>10</v>
      </c>
      <c r="F84" s="3">
        <v>10</v>
      </c>
      <c r="G84" s="7">
        <v>14</v>
      </c>
      <c r="H84" s="3">
        <v>16.3</v>
      </c>
      <c r="I84" s="3">
        <v>16.38</v>
      </c>
      <c r="J84" s="72">
        <v>10</v>
      </c>
      <c r="K84" s="1" t="s">
        <v>577</v>
      </c>
      <c r="L84" s="11" t="s">
        <v>869</v>
      </c>
      <c r="M84" s="4">
        <v>3305.3485714285712</v>
      </c>
      <c r="N84" s="3" t="s">
        <v>875</v>
      </c>
      <c r="O84" s="3" t="s">
        <v>177</v>
      </c>
      <c r="P84" s="56"/>
      <c r="Q84" s="57"/>
    </row>
    <row r="85" spans="1:17" hidden="1">
      <c r="A85" s="1">
        <v>83</v>
      </c>
      <c r="B85" s="1" t="s">
        <v>575</v>
      </c>
      <c r="C85" s="1" t="s">
        <v>12</v>
      </c>
      <c r="D85" s="2" t="s">
        <v>588</v>
      </c>
      <c r="E85" s="3">
        <v>5</v>
      </c>
      <c r="F85" s="3">
        <v>6</v>
      </c>
      <c r="G85" s="7">
        <v>10</v>
      </c>
      <c r="H85" s="3">
        <v>5.84</v>
      </c>
      <c r="I85" s="3">
        <v>5.17</v>
      </c>
      <c r="J85" s="72">
        <v>8</v>
      </c>
      <c r="K85" s="1" t="s">
        <v>589</v>
      </c>
      <c r="L85" s="11" t="s">
        <v>869</v>
      </c>
      <c r="M85" s="4">
        <v>1937.76</v>
      </c>
      <c r="N85" s="3" t="s">
        <v>875</v>
      </c>
      <c r="O85" s="3" t="s">
        <v>174</v>
      </c>
      <c r="P85" s="56"/>
      <c r="Q85" s="57"/>
    </row>
    <row r="86" spans="1:17" hidden="1">
      <c r="A86" s="1">
        <v>84</v>
      </c>
      <c r="B86" s="1" t="s">
        <v>575</v>
      </c>
      <c r="C86" s="1" t="s">
        <v>12</v>
      </c>
      <c r="D86" s="2" t="s">
        <v>590</v>
      </c>
      <c r="E86" s="3">
        <v>6</v>
      </c>
      <c r="F86" s="3">
        <v>6</v>
      </c>
      <c r="G86" s="7">
        <v>10</v>
      </c>
      <c r="H86" s="3">
        <v>8.44</v>
      </c>
      <c r="I86" s="3">
        <v>8.75</v>
      </c>
      <c r="J86" s="72">
        <v>10</v>
      </c>
      <c r="K86" s="1" t="s">
        <v>591</v>
      </c>
      <c r="L86" s="11" t="s">
        <v>869</v>
      </c>
      <c r="M86" s="4">
        <v>2819.16</v>
      </c>
      <c r="N86" s="3" t="s">
        <v>875</v>
      </c>
      <c r="O86" s="3" t="s">
        <v>174</v>
      </c>
      <c r="P86" s="56"/>
      <c r="Q86" s="57"/>
    </row>
    <row r="87" spans="1:17" hidden="1">
      <c r="A87" s="1">
        <v>85</v>
      </c>
      <c r="B87" s="1" t="s">
        <v>575</v>
      </c>
      <c r="C87" s="1" t="s">
        <v>12</v>
      </c>
      <c r="D87" s="2" t="s">
        <v>592</v>
      </c>
      <c r="E87" s="3">
        <v>5</v>
      </c>
      <c r="F87" s="3">
        <v>5</v>
      </c>
      <c r="G87" s="7">
        <v>9</v>
      </c>
      <c r="H87" s="3">
        <v>10.3</v>
      </c>
      <c r="I87" s="3">
        <v>9.86</v>
      </c>
      <c r="J87" s="72">
        <v>14</v>
      </c>
      <c r="K87" s="1" t="s">
        <v>577</v>
      </c>
      <c r="L87" s="11" t="s">
        <v>869</v>
      </c>
      <c r="M87" s="4">
        <v>3924.48</v>
      </c>
      <c r="N87" s="3" t="s">
        <v>875</v>
      </c>
      <c r="O87" s="3" t="s">
        <v>170</v>
      </c>
      <c r="P87" s="56"/>
      <c r="Q87" s="57"/>
    </row>
    <row r="88" spans="1:17" hidden="1">
      <c r="A88" s="1">
        <v>86</v>
      </c>
      <c r="B88" s="1" t="s">
        <v>575</v>
      </c>
      <c r="C88" s="1" t="s">
        <v>12</v>
      </c>
      <c r="D88" s="2" t="s">
        <v>593</v>
      </c>
      <c r="E88" s="3">
        <v>5</v>
      </c>
      <c r="F88" s="3">
        <v>5</v>
      </c>
      <c r="G88" s="7">
        <v>9</v>
      </c>
      <c r="H88" s="3">
        <v>11.63</v>
      </c>
      <c r="I88" s="3">
        <v>10.78</v>
      </c>
      <c r="J88" s="72">
        <v>15</v>
      </c>
      <c r="K88" s="1" t="s">
        <v>577</v>
      </c>
      <c r="L88" s="11" t="s">
        <v>869</v>
      </c>
      <c r="M88" s="4">
        <v>4362.4799999999996</v>
      </c>
      <c r="N88" s="3" t="s">
        <v>875</v>
      </c>
      <c r="O88" s="3" t="s">
        <v>170</v>
      </c>
      <c r="P88" s="56"/>
      <c r="Q88" s="57"/>
    </row>
    <row r="89" spans="1:17" hidden="1">
      <c r="A89" s="1">
        <v>87</v>
      </c>
      <c r="B89" s="1" t="s">
        <v>575</v>
      </c>
      <c r="C89" s="1" t="s">
        <v>12</v>
      </c>
      <c r="D89" s="2" t="s">
        <v>594</v>
      </c>
      <c r="E89" s="3">
        <v>15</v>
      </c>
      <c r="F89" s="3">
        <v>15</v>
      </c>
      <c r="G89" s="7">
        <v>19</v>
      </c>
      <c r="H89" s="3">
        <v>25.39</v>
      </c>
      <c r="I89" s="3">
        <v>24.37</v>
      </c>
      <c r="J89" s="72">
        <v>11</v>
      </c>
      <c r="K89" s="1" t="s">
        <v>577</v>
      </c>
      <c r="L89" s="11" t="s">
        <v>869</v>
      </c>
      <c r="M89" s="4">
        <v>3415.1073684210533</v>
      </c>
      <c r="N89" s="3" t="s">
        <v>875</v>
      </c>
      <c r="O89" s="3" t="s">
        <v>177</v>
      </c>
      <c r="P89" s="56"/>
      <c r="Q89" s="57"/>
    </row>
    <row r="90" spans="1:17" hidden="1">
      <c r="A90" s="1">
        <v>88</v>
      </c>
      <c r="B90" s="1" t="s">
        <v>575</v>
      </c>
      <c r="C90" s="1" t="s">
        <v>12</v>
      </c>
      <c r="D90" s="2" t="s">
        <v>595</v>
      </c>
      <c r="E90" s="3">
        <v>8</v>
      </c>
      <c r="F90" s="3">
        <v>8</v>
      </c>
      <c r="G90" s="7">
        <v>12</v>
      </c>
      <c r="H90" s="3">
        <v>9.1</v>
      </c>
      <c r="I90" s="3">
        <v>8.9700000000000006</v>
      </c>
      <c r="J90" s="72">
        <v>6</v>
      </c>
      <c r="K90" s="1" t="s">
        <v>596</v>
      </c>
      <c r="L90" s="11" t="s">
        <v>866</v>
      </c>
      <c r="M90" s="4">
        <v>2258.75</v>
      </c>
      <c r="N90" s="3" t="s">
        <v>875</v>
      </c>
      <c r="O90" s="3" t="s">
        <v>177</v>
      </c>
      <c r="P90" s="56"/>
      <c r="Q90" s="57"/>
    </row>
    <row r="91" spans="1:17" hidden="1">
      <c r="A91" s="1">
        <v>89</v>
      </c>
      <c r="B91" s="1" t="s">
        <v>581</v>
      </c>
      <c r="C91" s="1" t="s">
        <v>12</v>
      </c>
      <c r="D91" s="2" t="s">
        <v>597</v>
      </c>
      <c r="E91" s="3">
        <v>6</v>
      </c>
      <c r="F91" s="3">
        <v>6</v>
      </c>
      <c r="G91" s="7">
        <v>10</v>
      </c>
      <c r="H91" s="3">
        <v>17.87</v>
      </c>
      <c r="I91" s="3">
        <v>17.989999999999998</v>
      </c>
      <c r="J91" s="72">
        <v>19</v>
      </c>
      <c r="K91" s="1" t="s">
        <v>598</v>
      </c>
      <c r="L91" s="11" t="s">
        <v>869</v>
      </c>
      <c r="M91" s="4">
        <v>5881.04</v>
      </c>
      <c r="N91" s="3" t="s">
        <v>10</v>
      </c>
      <c r="O91" s="3" t="s">
        <v>170</v>
      </c>
      <c r="P91" s="56"/>
      <c r="Q91" s="57"/>
    </row>
    <row r="92" spans="1:17" hidden="1">
      <c r="A92" s="1">
        <v>90</v>
      </c>
      <c r="B92" s="1" t="s">
        <v>599</v>
      </c>
      <c r="C92" s="1" t="s">
        <v>12</v>
      </c>
      <c r="D92" s="2" t="s">
        <v>600</v>
      </c>
      <c r="E92" s="3">
        <v>8</v>
      </c>
      <c r="F92" s="3">
        <v>10</v>
      </c>
      <c r="G92" s="7">
        <v>14</v>
      </c>
      <c r="H92" s="3">
        <v>12.7</v>
      </c>
      <c r="I92" s="3">
        <v>12.83</v>
      </c>
      <c r="J92" s="72">
        <v>10</v>
      </c>
      <c r="K92" s="1" t="s">
        <v>601</v>
      </c>
      <c r="L92" s="11" t="s">
        <v>866</v>
      </c>
      <c r="M92" s="4">
        <v>2811.9471428571428</v>
      </c>
      <c r="N92" s="3" t="s">
        <v>10</v>
      </c>
      <c r="O92" s="3" t="s">
        <v>174</v>
      </c>
      <c r="P92" s="56"/>
      <c r="Q92" s="57"/>
    </row>
    <row r="93" spans="1:17" ht="30" hidden="1">
      <c r="A93" s="1">
        <v>91</v>
      </c>
      <c r="B93" s="1"/>
      <c r="C93" s="1" t="s">
        <v>495</v>
      </c>
      <c r="D93" s="2" t="s">
        <v>602</v>
      </c>
      <c r="E93" s="3">
        <v>5</v>
      </c>
      <c r="F93" s="3">
        <v>7</v>
      </c>
      <c r="G93" s="7">
        <v>11</v>
      </c>
      <c r="H93" s="3">
        <v>13.9</v>
      </c>
      <c r="I93" s="3">
        <v>13.89</v>
      </c>
      <c r="J93" s="72">
        <v>21</v>
      </c>
      <c r="K93" s="1" t="s">
        <v>603</v>
      </c>
      <c r="L93" s="11" t="s">
        <v>866</v>
      </c>
      <c r="M93" s="4">
        <v>4512.807272727272</v>
      </c>
      <c r="N93" s="3" t="s">
        <v>10</v>
      </c>
      <c r="O93" s="3" t="s">
        <v>209</v>
      </c>
      <c r="P93" s="56"/>
      <c r="Q93" s="57"/>
    </row>
    <row r="94" spans="1:17" hidden="1">
      <c r="A94" s="1">
        <v>92</v>
      </c>
      <c r="B94" s="1"/>
      <c r="C94" s="1" t="s">
        <v>495</v>
      </c>
      <c r="D94" s="2" t="s">
        <v>604</v>
      </c>
      <c r="E94" s="3">
        <v>5</v>
      </c>
      <c r="F94" s="3">
        <v>7</v>
      </c>
      <c r="G94" s="7">
        <v>11</v>
      </c>
      <c r="H94" s="3">
        <v>14.13</v>
      </c>
      <c r="I94" s="3">
        <v>14</v>
      </c>
      <c r="J94" s="72">
        <v>20</v>
      </c>
      <c r="K94" s="1" t="s">
        <v>455</v>
      </c>
      <c r="L94" s="11" t="s">
        <v>902</v>
      </c>
      <c r="M94" s="4">
        <v>4568.0197402597405</v>
      </c>
      <c r="N94" s="3" t="s">
        <v>10</v>
      </c>
      <c r="O94" s="3" t="s">
        <v>209</v>
      </c>
      <c r="P94" s="56"/>
      <c r="Q94" s="57"/>
    </row>
    <row r="95" spans="1:17" hidden="1">
      <c r="A95" s="1">
        <v>93</v>
      </c>
      <c r="B95" s="1"/>
      <c r="C95" s="1" t="s">
        <v>459</v>
      </c>
      <c r="D95" s="2" t="s">
        <v>605</v>
      </c>
      <c r="E95" s="3">
        <v>4</v>
      </c>
      <c r="F95" s="3">
        <v>6</v>
      </c>
      <c r="G95" s="7">
        <v>10</v>
      </c>
      <c r="H95" s="3">
        <v>10.11</v>
      </c>
      <c r="I95" s="3">
        <v>10.23</v>
      </c>
      <c r="J95" s="72">
        <v>18</v>
      </c>
      <c r="K95" s="1" t="s">
        <v>606</v>
      </c>
      <c r="L95" s="11" t="s">
        <v>866</v>
      </c>
      <c r="M95" s="4">
        <v>3945.96</v>
      </c>
      <c r="N95" s="3" t="s">
        <v>875</v>
      </c>
      <c r="O95" s="3" t="s">
        <v>174</v>
      </c>
      <c r="P95" s="56"/>
      <c r="Q95" s="57"/>
    </row>
    <row r="96" spans="1:17" hidden="1">
      <c r="A96" s="1">
        <v>94</v>
      </c>
      <c r="B96" s="1" t="s">
        <v>581</v>
      </c>
      <c r="C96" s="1" t="s">
        <v>12</v>
      </c>
      <c r="D96" s="2" t="s">
        <v>607</v>
      </c>
      <c r="E96" s="3">
        <v>8</v>
      </c>
      <c r="F96" s="3">
        <v>8</v>
      </c>
      <c r="G96" s="7">
        <v>12</v>
      </c>
      <c r="H96" s="3">
        <v>4.78</v>
      </c>
      <c r="I96" s="3">
        <v>5.3</v>
      </c>
      <c r="J96" s="72">
        <v>4</v>
      </c>
      <c r="K96" s="1" t="s">
        <v>574</v>
      </c>
      <c r="L96" s="11" t="s">
        <v>866</v>
      </c>
      <c r="M96" s="4">
        <v>1260</v>
      </c>
      <c r="N96" s="3" t="s">
        <v>10</v>
      </c>
      <c r="O96" s="3" t="s">
        <v>174</v>
      </c>
      <c r="P96" s="56"/>
      <c r="Q96" s="57"/>
    </row>
    <row r="97" spans="1:17" hidden="1">
      <c r="A97" s="1">
        <v>95</v>
      </c>
      <c r="B97" s="1"/>
      <c r="C97" s="1" t="s">
        <v>459</v>
      </c>
      <c r="D97" s="2" t="s">
        <v>608</v>
      </c>
      <c r="E97" s="3">
        <v>6</v>
      </c>
      <c r="F97" s="3">
        <v>7</v>
      </c>
      <c r="G97" s="7">
        <v>11</v>
      </c>
      <c r="H97" s="3">
        <v>8.67</v>
      </c>
      <c r="I97" s="3">
        <v>9.52</v>
      </c>
      <c r="J97" s="72">
        <v>10</v>
      </c>
      <c r="K97" s="1" t="s">
        <v>609</v>
      </c>
      <c r="L97" s="11" t="s">
        <v>866</v>
      </c>
      <c r="M97" s="4">
        <v>2735.5870129870123</v>
      </c>
      <c r="N97" s="3" t="s">
        <v>10</v>
      </c>
      <c r="O97" s="3" t="s">
        <v>174</v>
      </c>
      <c r="P97" s="56"/>
      <c r="Q97" s="57"/>
    </row>
    <row r="98" spans="1:17">
      <c r="A98" s="1">
        <v>96</v>
      </c>
      <c r="B98" s="1"/>
      <c r="C98" s="1" t="s">
        <v>459</v>
      </c>
      <c r="D98" s="2" t="s">
        <v>610</v>
      </c>
      <c r="E98" s="3">
        <v>4</v>
      </c>
      <c r="F98" s="3">
        <v>6</v>
      </c>
      <c r="G98" s="7">
        <v>10</v>
      </c>
      <c r="H98" s="3">
        <v>5.13</v>
      </c>
      <c r="I98" s="3">
        <v>5.68</v>
      </c>
      <c r="J98" s="72">
        <v>11</v>
      </c>
      <c r="K98" s="1" t="s">
        <v>611</v>
      </c>
      <c r="L98" s="11" t="s">
        <v>866</v>
      </c>
      <c r="M98" s="4">
        <v>2097.14</v>
      </c>
      <c r="N98" s="3" t="s">
        <v>870</v>
      </c>
      <c r="O98" s="3" t="s">
        <v>124</v>
      </c>
      <c r="P98" s="56"/>
      <c r="Q98" s="57"/>
    </row>
    <row r="99" spans="1:17" hidden="1">
      <c r="A99" s="1">
        <v>97</v>
      </c>
      <c r="B99" s="1"/>
      <c r="C99" s="1" t="s">
        <v>459</v>
      </c>
      <c r="D99" s="2" t="s">
        <v>612</v>
      </c>
      <c r="E99" s="3">
        <v>4</v>
      </c>
      <c r="F99" s="3">
        <v>6</v>
      </c>
      <c r="G99" s="7">
        <v>10</v>
      </c>
      <c r="H99" s="3">
        <v>11.62</v>
      </c>
      <c r="I99" s="3">
        <v>12.05</v>
      </c>
      <c r="J99" s="72">
        <v>20</v>
      </c>
      <c r="K99" s="1" t="s">
        <v>613</v>
      </c>
      <c r="L99" s="11" t="s">
        <v>866</v>
      </c>
      <c r="M99" s="4">
        <v>4591.9800000000005</v>
      </c>
      <c r="N99" s="3" t="s">
        <v>10</v>
      </c>
      <c r="O99" s="3" t="s">
        <v>183</v>
      </c>
      <c r="P99" s="56"/>
      <c r="Q99" s="57"/>
    </row>
    <row r="100" spans="1:17" hidden="1">
      <c r="A100" s="1">
        <v>98</v>
      </c>
      <c r="B100" s="1"/>
      <c r="C100" s="1" t="s">
        <v>459</v>
      </c>
      <c r="D100" s="2" t="s">
        <v>614</v>
      </c>
      <c r="E100" s="3">
        <v>7</v>
      </c>
      <c r="F100" s="3">
        <v>9</v>
      </c>
      <c r="G100" s="7">
        <v>13</v>
      </c>
      <c r="H100" s="3">
        <v>12.83</v>
      </c>
      <c r="I100" s="3">
        <v>10.97</v>
      </c>
      <c r="J100" s="72">
        <v>12</v>
      </c>
      <c r="K100" s="1" t="s">
        <v>615</v>
      </c>
      <c r="L100" s="11" t="s">
        <v>866</v>
      </c>
      <c r="M100" s="4">
        <v>2932.7179487179487</v>
      </c>
      <c r="N100" s="3" t="s">
        <v>10</v>
      </c>
      <c r="O100" s="3" t="s">
        <v>174</v>
      </c>
      <c r="P100" s="56"/>
      <c r="Q100" s="57"/>
    </row>
    <row r="101" spans="1:17" hidden="1">
      <c r="A101" s="1">
        <v>99</v>
      </c>
      <c r="B101" s="1"/>
      <c r="C101" s="1" t="s">
        <v>459</v>
      </c>
      <c r="D101" s="2" t="s">
        <v>616</v>
      </c>
      <c r="E101" s="3">
        <v>8</v>
      </c>
      <c r="F101" s="3">
        <v>6</v>
      </c>
      <c r="G101" s="7">
        <v>10</v>
      </c>
      <c r="H101" s="3">
        <v>4.26</v>
      </c>
      <c r="I101" s="3">
        <v>3.6</v>
      </c>
      <c r="J101" s="72">
        <v>5</v>
      </c>
      <c r="K101" s="1" t="s">
        <v>617</v>
      </c>
      <c r="L101" s="11" t="s">
        <v>866</v>
      </c>
      <c r="M101" s="4">
        <v>1171.1399999999999</v>
      </c>
      <c r="N101" s="3" t="s">
        <v>10</v>
      </c>
      <c r="O101" s="3" t="s">
        <v>124</v>
      </c>
      <c r="P101" s="56"/>
      <c r="Q101" s="57"/>
    </row>
    <row r="102" spans="1:17" ht="45">
      <c r="A102" s="1">
        <v>100</v>
      </c>
      <c r="B102" s="1"/>
      <c r="C102" s="1" t="s">
        <v>459</v>
      </c>
      <c r="D102" s="2" t="s">
        <v>618</v>
      </c>
      <c r="E102" s="3">
        <v>6</v>
      </c>
      <c r="F102" s="3">
        <v>8</v>
      </c>
      <c r="G102" s="7">
        <v>12</v>
      </c>
      <c r="H102" s="3">
        <v>8.24</v>
      </c>
      <c r="I102" s="3">
        <v>8.58</v>
      </c>
      <c r="J102" s="72">
        <v>12</v>
      </c>
      <c r="K102" s="1" t="s">
        <v>619</v>
      </c>
      <c r="L102" s="11" t="s">
        <v>866</v>
      </c>
      <c r="M102" s="4">
        <v>2354.8000000000002</v>
      </c>
      <c r="N102" s="3" t="s">
        <v>870</v>
      </c>
      <c r="O102" s="3" t="s">
        <v>124</v>
      </c>
      <c r="P102" s="56"/>
      <c r="Q102" s="57"/>
    </row>
    <row r="103" spans="1:17" ht="30" hidden="1">
      <c r="A103" s="1">
        <v>101</v>
      </c>
      <c r="B103" s="1"/>
      <c r="C103" s="1" t="s">
        <v>459</v>
      </c>
      <c r="D103" s="2" t="s">
        <v>620</v>
      </c>
      <c r="E103" s="3">
        <v>10</v>
      </c>
      <c r="F103" s="3">
        <v>12</v>
      </c>
      <c r="G103" s="7">
        <v>16</v>
      </c>
      <c r="H103" s="3">
        <v>7.09</v>
      </c>
      <c r="I103" s="3">
        <v>6.17</v>
      </c>
      <c r="J103" s="72">
        <v>4</v>
      </c>
      <c r="K103" s="1" t="s">
        <v>621</v>
      </c>
      <c r="L103" s="11" t="s">
        <v>866</v>
      </c>
      <c r="M103" s="4">
        <v>1206.6600000000001</v>
      </c>
      <c r="N103" s="3" t="s">
        <v>10</v>
      </c>
      <c r="O103" s="3" t="s">
        <v>226</v>
      </c>
      <c r="P103" s="56"/>
      <c r="Q103" s="57"/>
    </row>
    <row r="104" spans="1:17" hidden="1">
      <c r="A104" s="1">
        <v>102</v>
      </c>
      <c r="B104" s="1"/>
      <c r="C104" s="1" t="s">
        <v>459</v>
      </c>
      <c r="D104" s="2" t="s">
        <v>622</v>
      </c>
      <c r="E104" s="3">
        <v>10</v>
      </c>
      <c r="F104" s="3">
        <v>12</v>
      </c>
      <c r="G104" s="7">
        <v>16</v>
      </c>
      <c r="H104" s="3">
        <v>5.48</v>
      </c>
      <c r="I104" s="6">
        <v>5</v>
      </c>
      <c r="J104" s="72">
        <v>4</v>
      </c>
      <c r="K104" s="1" t="s">
        <v>623</v>
      </c>
      <c r="L104" s="11" t="s">
        <v>902</v>
      </c>
      <c r="M104" s="4">
        <v>953.68000000000006</v>
      </c>
      <c r="N104" s="3" t="s">
        <v>10</v>
      </c>
      <c r="O104" s="3" t="s">
        <v>226</v>
      </c>
      <c r="P104" s="56"/>
      <c r="Q104" s="57"/>
    </row>
    <row r="105" spans="1:17" hidden="1">
      <c r="A105" s="1">
        <v>103</v>
      </c>
      <c r="B105" s="1"/>
      <c r="C105" s="1" t="s">
        <v>459</v>
      </c>
      <c r="D105" s="2" t="s">
        <v>624</v>
      </c>
      <c r="E105" s="3">
        <v>10</v>
      </c>
      <c r="F105" s="3">
        <v>12</v>
      </c>
      <c r="G105" s="7">
        <v>16</v>
      </c>
      <c r="H105" s="3">
        <v>7.28</v>
      </c>
      <c r="I105" s="3">
        <v>10.58</v>
      </c>
      <c r="J105" s="72">
        <v>7</v>
      </c>
      <c r="K105" s="1" t="s">
        <v>625</v>
      </c>
      <c r="L105" s="11" t="s">
        <v>866</v>
      </c>
      <c r="M105" s="4">
        <v>1625.26</v>
      </c>
      <c r="N105" s="3" t="s">
        <v>10</v>
      </c>
      <c r="O105" s="3" t="s">
        <v>226</v>
      </c>
      <c r="P105" s="56"/>
      <c r="Q105" s="57"/>
    </row>
    <row r="106" spans="1:17" ht="30" hidden="1">
      <c r="A106" s="1">
        <v>104</v>
      </c>
      <c r="B106" s="1" t="s">
        <v>626</v>
      </c>
      <c r="C106" s="1" t="s">
        <v>459</v>
      </c>
      <c r="D106" s="2" t="s">
        <v>627</v>
      </c>
      <c r="E106" s="3">
        <v>10</v>
      </c>
      <c r="F106" s="3">
        <v>12</v>
      </c>
      <c r="G106" s="7">
        <v>16</v>
      </c>
      <c r="H106" s="3">
        <v>6.32</v>
      </c>
      <c r="I106" s="3">
        <v>6.82</v>
      </c>
      <c r="J106" s="72">
        <v>5</v>
      </c>
      <c r="K106" s="1" t="s">
        <v>628</v>
      </c>
      <c r="L106" s="11" t="s">
        <v>866</v>
      </c>
      <c r="M106" s="4">
        <v>1195.74</v>
      </c>
      <c r="N106" s="3" t="s">
        <v>10</v>
      </c>
      <c r="O106" s="3" t="s">
        <v>226</v>
      </c>
      <c r="P106" s="56"/>
      <c r="Q106" s="57"/>
    </row>
    <row r="107" spans="1:17" ht="30" hidden="1">
      <c r="A107" s="1">
        <v>105</v>
      </c>
      <c r="B107" s="1" t="s">
        <v>629</v>
      </c>
      <c r="C107" s="1" t="s">
        <v>459</v>
      </c>
      <c r="D107" s="2" t="s">
        <v>630</v>
      </c>
      <c r="E107" s="3">
        <v>10</v>
      </c>
      <c r="F107" s="3">
        <v>12</v>
      </c>
      <c r="G107" s="7">
        <v>16</v>
      </c>
      <c r="H107" s="3">
        <v>7.81</v>
      </c>
      <c r="I107" s="3">
        <v>7.94</v>
      </c>
      <c r="J107" s="72">
        <v>5</v>
      </c>
      <c r="K107" s="1" t="s">
        <v>631</v>
      </c>
      <c r="L107" s="11" t="s">
        <v>866</v>
      </c>
      <c r="M107" s="4">
        <v>1433.25</v>
      </c>
      <c r="N107" s="3" t="s">
        <v>10</v>
      </c>
      <c r="O107" s="3" t="s">
        <v>226</v>
      </c>
      <c r="P107" s="56"/>
      <c r="Q107" s="57"/>
    </row>
    <row r="108" spans="1:17" hidden="1">
      <c r="A108" s="1">
        <v>106</v>
      </c>
      <c r="B108" s="1" t="s">
        <v>632</v>
      </c>
      <c r="C108" s="1" t="s">
        <v>12</v>
      </c>
      <c r="D108" s="2" t="s">
        <v>633</v>
      </c>
      <c r="E108" s="3">
        <v>3</v>
      </c>
      <c r="F108" s="3">
        <v>5</v>
      </c>
      <c r="G108" s="7">
        <v>9</v>
      </c>
      <c r="H108" s="3">
        <v>39.26</v>
      </c>
      <c r="I108" s="3">
        <v>39.36</v>
      </c>
      <c r="J108" s="3">
        <v>53</v>
      </c>
      <c r="K108" s="1" t="s">
        <v>634</v>
      </c>
      <c r="L108" s="11" t="s">
        <v>869</v>
      </c>
      <c r="M108" s="4">
        <v>19078.453333333335</v>
      </c>
      <c r="N108" s="3" t="s">
        <v>10</v>
      </c>
      <c r="O108" s="3" t="s">
        <v>92</v>
      </c>
      <c r="P108" s="56"/>
      <c r="Q108" s="59"/>
    </row>
    <row r="109" spans="1:17" hidden="1">
      <c r="A109" s="1">
        <v>107</v>
      </c>
      <c r="B109" s="1" t="s">
        <v>632</v>
      </c>
      <c r="C109" s="1" t="s">
        <v>12</v>
      </c>
      <c r="D109" s="2" t="s">
        <v>635</v>
      </c>
      <c r="E109" s="3">
        <v>4</v>
      </c>
      <c r="F109" s="3">
        <v>6</v>
      </c>
      <c r="G109" s="7">
        <v>10</v>
      </c>
      <c r="H109" s="3">
        <v>29.13</v>
      </c>
      <c r="I109" s="3">
        <v>26.72</v>
      </c>
      <c r="J109" s="72">
        <v>28</v>
      </c>
      <c r="K109" s="1" t="s">
        <v>636</v>
      </c>
      <c r="L109" s="11" t="s">
        <v>869</v>
      </c>
      <c r="M109" s="4">
        <v>10834.9</v>
      </c>
      <c r="N109" s="3" t="s">
        <v>10</v>
      </c>
      <c r="O109" s="3" t="s">
        <v>92</v>
      </c>
      <c r="P109" s="56"/>
      <c r="Q109" s="59"/>
    </row>
    <row r="110" spans="1:17" hidden="1">
      <c r="A110" s="1">
        <v>108</v>
      </c>
      <c r="B110" s="1"/>
      <c r="C110" s="1" t="s">
        <v>243</v>
      </c>
      <c r="D110" s="2" t="s">
        <v>637</v>
      </c>
      <c r="E110" s="3">
        <v>3</v>
      </c>
      <c r="F110" s="3">
        <v>5</v>
      </c>
      <c r="G110" s="7">
        <v>9</v>
      </c>
      <c r="H110" s="3">
        <v>18.7</v>
      </c>
      <c r="I110" s="3">
        <v>17.989999999999998</v>
      </c>
      <c r="J110" s="72">
        <v>18</v>
      </c>
      <c r="K110" s="1" t="s">
        <v>638</v>
      </c>
      <c r="L110" s="11" t="s">
        <v>869</v>
      </c>
      <c r="M110" s="4">
        <v>8903.4399999999987</v>
      </c>
      <c r="N110" s="3" t="s">
        <v>10</v>
      </c>
      <c r="O110" s="3" t="s">
        <v>92</v>
      </c>
      <c r="P110" s="56"/>
      <c r="Q110" s="59"/>
    </row>
    <row r="111" spans="1:17" hidden="1">
      <c r="A111" s="1">
        <v>109</v>
      </c>
      <c r="B111" s="1"/>
      <c r="C111" s="1" t="s">
        <v>243</v>
      </c>
      <c r="D111" s="2" t="s">
        <v>639</v>
      </c>
      <c r="E111" s="3">
        <v>10</v>
      </c>
      <c r="F111" s="3">
        <v>12</v>
      </c>
      <c r="G111" s="7">
        <v>16</v>
      </c>
      <c r="H111" s="3">
        <v>43.92</v>
      </c>
      <c r="I111" s="3">
        <v>44.86</v>
      </c>
      <c r="J111" s="72">
        <v>21</v>
      </c>
      <c r="K111" s="1" t="s">
        <v>640</v>
      </c>
      <c r="L111" s="11" t="s">
        <v>869</v>
      </c>
      <c r="M111" s="4">
        <v>8078.9800000000005</v>
      </c>
      <c r="N111" s="3" t="s">
        <v>10</v>
      </c>
      <c r="O111" s="3" t="s">
        <v>92</v>
      </c>
      <c r="P111" s="56"/>
      <c r="Q111" s="59"/>
    </row>
    <row r="112" spans="1:17" hidden="1">
      <c r="A112" s="1">
        <v>110</v>
      </c>
      <c r="B112" s="1"/>
      <c r="C112" s="1" t="s">
        <v>243</v>
      </c>
      <c r="D112" s="2" t="s">
        <v>641</v>
      </c>
      <c r="E112" s="3">
        <v>5</v>
      </c>
      <c r="F112" s="3">
        <v>7</v>
      </c>
      <c r="G112" s="7">
        <v>11</v>
      </c>
      <c r="H112" s="3">
        <v>21.33</v>
      </c>
      <c r="I112" s="3">
        <v>22.62</v>
      </c>
      <c r="J112" s="72">
        <v>21</v>
      </c>
      <c r="K112" s="1" t="s">
        <v>642</v>
      </c>
      <c r="L112" s="11" t="s">
        <v>869</v>
      </c>
      <c r="M112" s="4">
        <v>7137.023376623376</v>
      </c>
      <c r="N112" s="3" t="s">
        <v>10</v>
      </c>
      <c r="O112" s="3" t="s">
        <v>92</v>
      </c>
      <c r="P112" s="56"/>
      <c r="Q112" s="57"/>
    </row>
    <row r="113" spans="1:17" hidden="1">
      <c r="A113" s="1">
        <v>111</v>
      </c>
      <c r="B113" s="1" t="s">
        <v>643</v>
      </c>
      <c r="C113" s="1" t="s">
        <v>459</v>
      </c>
      <c r="D113" s="2" t="s">
        <v>644</v>
      </c>
      <c r="E113" s="3">
        <v>6</v>
      </c>
      <c r="F113" s="3">
        <v>8</v>
      </c>
      <c r="G113" s="7">
        <v>12</v>
      </c>
      <c r="H113" s="3">
        <v>6.61</v>
      </c>
      <c r="I113" s="3">
        <v>6.51</v>
      </c>
      <c r="J113" s="72">
        <v>9</v>
      </c>
      <c r="K113" s="1" t="s">
        <v>645</v>
      </c>
      <c r="L113" s="11" t="s">
        <v>866</v>
      </c>
      <c r="M113" s="4">
        <v>1836.8000000000002</v>
      </c>
      <c r="N113" s="3" t="s">
        <v>10</v>
      </c>
      <c r="O113" s="3" t="s">
        <v>140</v>
      </c>
      <c r="P113" s="56"/>
      <c r="Q113" s="57"/>
    </row>
    <row r="114" spans="1:17" hidden="1">
      <c r="A114" s="1">
        <v>112</v>
      </c>
      <c r="B114" s="1" t="s">
        <v>646</v>
      </c>
      <c r="C114" s="1" t="s">
        <v>459</v>
      </c>
      <c r="D114" s="2" t="s">
        <v>647</v>
      </c>
      <c r="E114" s="3">
        <v>6</v>
      </c>
      <c r="F114" s="3">
        <v>8</v>
      </c>
      <c r="G114" s="7">
        <v>12</v>
      </c>
      <c r="H114" s="3">
        <v>4.57</v>
      </c>
      <c r="I114" s="3">
        <v>3.89</v>
      </c>
      <c r="J114" s="72">
        <v>6</v>
      </c>
      <c r="K114" s="1" t="s">
        <v>645</v>
      </c>
      <c r="L114" s="11" t="s">
        <v>902</v>
      </c>
      <c r="M114" s="4">
        <v>1184.4000000000001</v>
      </c>
      <c r="N114" s="3" t="s">
        <v>10</v>
      </c>
      <c r="O114" s="3" t="s">
        <v>52</v>
      </c>
      <c r="P114" s="56"/>
      <c r="Q114" s="57"/>
    </row>
    <row r="115" spans="1:17" hidden="1">
      <c r="A115" s="1">
        <v>113</v>
      </c>
      <c r="B115" s="1" t="s">
        <v>648</v>
      </c>
      <c r="C115" s="1" t="s">
        <v>12</v>
      </c>
      <c r="D115" s="2" t="s">
        <v>649</v>
      </c>
      <c r="E115" s="3">
        <v>6</v>
      </c>
      <c r="F115" s="3">
        <v>8</v>
      </c>
      <c r="G115" s="7">
        <v>12</v>
      </c>
      <c r="H115" s="3">
        <v>9.25</v>
      </c>
      <c r="I115" s="3">
        <v>9.02</v>
      </c>
      <c r="J115" s="72">
        <v>12</v>
      </c>
      <c r="K115" s="1" t="s">
        <v>650</v>
      </c>
      <c r="L115" s="11" t="s">
        <v>866</v>
      </c>
      <c r="M115" s="4">
        <v>2557.7999999999997</v>
      </c>
      <c r="N115" s="3" t="s">
        <v>10</v>
      </c>
      <c r="O115" s="3" t="s">
        <v>183</v>
      </c>
      <c r="P115" s="56"/>
      <c r="Q115" s="57"/>
    </row>
    <row r="116" spans="1:17" hidden="1">
      <c r="A116" s="1">
        <v>114</v>
      </c>
      <c r="B116" s="1"/>
      <c r="C116" s="1" t="s">
        <v>459</v>
      </c>
      <c r="D116" s="2" t="s">
        <v>651</v>
      </c>
      <c r="E116" s="3">
        <v>8</v>
      </c>
      <c r="F116" s="3">
        <v>8</v>
      </c>
      <c r="G116" s="7">
        <v>12</v>
      </c>
      <c r="H116" s="3">
        <v>3.64</v>
      </c>
      <c r="I116" s="3">
        <v>3.77</v>
      </c>
      <c r="J116" s="72">
        <v>4</v>
      </c>
      <c r="K116" s="1" t="s">
        <v>617</v>
      </c>
      <c r="L116" s="11" t="s">
        <v>866</v>
      </c>
      <c r="M116" s="4">
        <v>926.25</v>
      </c>
      <c r="N116" s="3" t="s">
        <v>10</v>
      </c>
      <c r="O116" s="3" t="s">
        <v>124</v>
      </c>
      <c r="P116" s="56"/>
      <c r="Q116" s="57"/>
    </row>
    <row r="117" spans="1:17">
      <c r="A117" s="1">
        <v>115</v>
      </c>
      <c r="B117" s="1" t="s">
        <v>652</v>
      </c>
      <c r="C117" s="1" t="s">
        <v>459</v>
      </c>
      <c r="D117" s="2" t="s">
        <v>653</v>
      </c>
      <c r="E117" s="3">
        <v>6</v>
      </c>
      <c r="F117" s="3">
        <v>7</v>
      </c>
      <c r="G117" s="7">
        <v>11</v>
      </c>
      <c r="H117" s="3">
        <v>10.24</v>
      </c>
      <c r="I117" s="3">
        <v>11.16</v>
      </c>
      <c r="J117" s="72">
        <v>15</v>
      </c>
      <c r="K117" s="1" t="s">
        <v>654</v>
      </c>
      <c r="L117" s="11" t="s">
        <v>866</v>
      </c>
      <c r="M117" s="4">
        <v>3218.3376623376616</v>
      </c>
      <c r="N117" s="3" t="s">
        <v>870</v>
      </c>
      <c r="O117" s="3" t="s">
        <v>259</v>
      </c>
      <c r="P117" s="56"/>
      <c r="Q117" s="57"/>
    </row>
    <row r="118" spans="1:17" hidden="1">
      <c r="A118" s="1">
        <v>116</v>
      </c>
      <c r="B118" s="1" t="s">
        <v>646</v>
      </c>
      <c r="C118" s="1" t="s">
        <v>12</v>
      </c>
      <c r="D118" s="2" t="s">
        <v>655</v>
      </c>
      <c r="E118" s="3">
        <v>6</v>
      </c>
      <c r="F118" s="3">
        <v>8</v>
      </c>
      <c r="G118" s="7">
        <v>12</v>
      </c>
      <c r="H118" s="3">
        <v>5.75</v>
      </c>
      <c r="I118" s="3">
        <v>5.87</v>
      </c>
      <c r="J118" s="72">
        <v>8</v>
      </c>
      <c r="K118" s="1" t="s">
        <v>484</v>
      </c>
      <c r="L118" s="11" t="s">
        <v>866</v>
      </c>
      <c r="M118" s="4">
        <v>1626.8000000000002</v>
      </c>
      <c r="N118" s="3" t="s">
        <v>10</v>
      </c>
      <c r="O118" s="3" t="s">
        <v>14</v>
      </c>
      <c r="P118" s="56"/>
      <c r="Q118" s="57"/>
    </row>
    <row r="119" spans="1:17" ht="30" hidden="1">
      <c r="A119" s="1">
        <v>117</v>
      </c>
      <c r="B119" s="1"/>
      <c r="C119" s="1" t="s">
        <v>459</v>
      </c>
      <c r="D119" s="2" t="s">
        <v>656</v>
      </c>
      <c r="E119" s="3">
        <v>6</v>
      </c>
      <c r="F119" s="3">
        <v>8</v>
      </c>
      <c r="G119" s="7">
        <v>12</v>
      </c>
      <c r="H119" s="3">
        <v>9.76</v>
      </c>
      <c r="I119" s="3">
        <v>9.85</v>
      </c>
      <c r="J119" s="72">
        <v>13</v>
      </c>
      <c r="K119" s="1" t="s">
        <v>657</v>
      </c>
      <c r="L119" s="11" t="s">
        <v>866</v>
      </c>
      <c r="M119" s="4">
        <v>2745.4</v>
      </c>
      <c r="N119" s="3" t="s">
        <v>10</v>
      </c>
      <c r="O119" s="3" t="s">
        <v>52</v>
      </c>
      <c r="P119" s="56"/>
      <c r="Q119" s="57"/>
    </row>
    <row r="120" spans="1:17" hidden="1">
      <c r="A120" s="1">
        <v>118</v>
      </c>
      <c r="B120" s="1"/>
      <c r="C120" s="1" t="s">
        <v>459</v>
      </c>
      <c r="D120" s="2" t="s">
        <v>658</v>
      </c>
      <c r="E120" s="3">
        <v>7</v>
      </c>
      <c r="F120" s="3">
        <v>7</v>
      </c>
      <c r="G120" s="7">
        <v>11</v>
      </c>
      <c r="H120" s="3">
        <v>10.38</v>
      </c>
      <c r="I120" s="3">
        <v>10.28</v>
      </c>
      <c r="J120" s="72">
        <v>11</v>
      </c>
      <c r="K120" s="1" t="s">
        <v>659</v>
      </c>
      <c r="L120" s="11" t="s">
        <v>866</v>
      </c>
      <c r="M120" s="4">
        <v>2929.9636363636364</v>
      </c>
      <c r="N120" s="3" t="s">
        <v>10</v>
      </c>
      <c r="O120" s="3" t="s">
        <v>226</v>
      </c>
      <c r="P120" s="56"/>
      <c r="Q120" s="57"/>
    </row>
    <row r="121" spans="1:17" hidden="1">
      <c r="A121" s="1">
        <v>119</v>
      </c>
      <c r="B121" s="1" t="s">
        <v>660</v>
      </c>
      <c r="C121" s="1" t="s">
        <v>459</v>
      </c>
      <c r="D121" s="2" t="s">
        <v>661</v>
      </c>
      <c r="E121" s="3">
        <v>7</v>
      </c>
      <c r="F121" s="3">
        <v>10</v>
      </c>
      <c r="G121" s="7">
        <v>14</v>
      </c>
      <c r="H121" s="3">
        <v>14.79</v>
      </c>
      <c r="I121" s="3">
        <v>14.68</v>
      </c>
      <c r="J121" s="72">
        <v>16</v>
      </c>
      <c r="K121" s="1" t="s">
        <v>662</v>
      </c>
      <c r="L121" s="11" t="s">
        <v>866</v>
      </c>
      <c r="M121" s="4">
        <v>3435.3599999999997</v>
      </c>
      <c r="N121" s="3" t="s">
        <v>10</v>
      </c>
      <c r="O121" s="3" t="s">
        <v>226</v>
      </c>
      <c r="P121" s="56"/>
      <c r="Q121" s="57"/>
    </row>
    <row r="122" spans="1:17" hidden="1">
      <c r="A122" s="1">
        <v>120</v>
      </c>
      <c r="B122" s="1" t="s">
        <v>629</v>
      </c>
      <c r="C122" s="1" t="s">
        <v>459</v>
      </c>
      <c r="D122" s="2" t="s">
        <v>663</v>
      </c>
      <c r="E122" s="3">
        <v>10</v>
      </c>
      <c r="F122" s="3">
        <v>12</v>
      </c>
      <c r="G122" s="7">
        <v>16</v>
      </c>
      <c r="H122" s="3">
        <v>17.22</v>
      </c>
      <c r="I122" s="3">
        <v>17.170000000000002</v>
      </c>
      <c r="J122" s="72">
        <v>12</v>
      </c>
      <c r="K122" s="1" t="s">
        <v>484</v>
      </c>
      <c r="L122" s="11" t="s">
        <v>866</v>
      </c>
      <c r="M122" s="4">
        <v>3129.4900000000002</v>
      </c>
      <c r="N122" s="3" t="s">
        <v>10</v>
      </c>
      <c r="O122" s="3" t="s">
        <v>226</v>
      </c>
      <c r="P122" s="56"/>
      <c r="Q122" s="57"/>
    </row>
    <row r="123" spans="1:17" ht="30" hidden="1">
      <c r="A123" s="1">
        <v>121</v>
      </c>
      <c r="B123" s="1" t="s">
        <v>629</v>
      </c>
      <c r="C123" s="1" t="s">
        <v>459</v>
      </c>
      <c r="D123" s="2" t="s">
        <v>664</v>
      </c>
      <c r="E123" s="3">
        <v>5</v>
      </c>
      <c r="F123" s="3">
        <v>7</v>
      </c>
      <c r="G123" s="7">
        <v>11</v>
      </c>
      <c r="H123" s="3">
        <v>2.77</v>
      </c>
      <c r="I123" s="3">
        <v>3.16</v>
      </c>
      <c r="J123" s="72">
        <v>5</v>
      </c>
      <c r="K123" s="1" t="s">
        <v>665</v>
      </c>
      <c r="L123" s="11" t="s">
        <v>866</v>
      </c>
      <c r="M123" s="4">
        <v>962.97038961038947</v>
      </c>
      <c r="N123" s="3" t="s">
        <v>10</v>
      </c>
      <c r="O123" s="3" t="s">
        <v>124</v>
      </c>
      <c r="P123" s="56"/>
      <c r="Q123" s="57"/>
    </row>
    <row r="124" spans="1:17" hidden="1">
      <c r="A124" s="1">
        <v>122</v>
      </c>
      <c r="B124" s="1" t="s">
        <v>666</v>
      </c>
      <c r="C124" s="1" t="s">
        <v>459</v>
      </c>
      <c r="D124" s="2" t="s">
        <v>667</v>
      </c>
      <c r="E124" s="3">
        <v>8</v>
      </c>
      <c r="F124" s="3">
        <v>8</v>
      </c>
      <c r="G124" s="7">
        <v>12</v>
      </c>
      <c r="H124" s="3">
        <v>10.73</v>
      </c>
      <c r="I124" s="3">
        <v>11.33</v>
      </c>
      <c r="J124" s="72">
        <v>10</v>
      </c>
      <c r="K124" s="1" t="s">
        <v>668</v>
      </c>
      <c r="L124" s="11" t="s">
        <v>902</v>
      </c>
      <c r="M124" s="4">
        <v>2757.5000000000005</v>
      </c>
      <c r="N124" s="3" t="s">
        <v>10</v>
      </c>
      <c r="O124" s="3" t="s">
        <v>140</v>
      </c>
      <c r="P124" s="56"/>
      <c r="Q124" s="57"/>
    </row>
    <row r="125" spans="1:17" ht="30" hidden="1">
      <c r="A125" s="1">
        <v>123</v>
      </c>
      <c r="B125" s="1" t="s">
        <v>669</v>
      </c>
      <c r="C125" s="1" t="s">
        <v>670</v>
      </c>
      <c r="D125" s="2" t="s">
        <v>671</v>
      </c>
      <c r="E125" s="3">
        <v>10</v>
      </c>
      <c r="F125" s="3">
        <v>14</v>
      </c>
      <c r="G125" s="7">
        <v>18</v>
      </c>
      <c r="H125" s="3">
        <v>25.31</v>
      </c>
      <c r="I125" s="3">
        <v>23.94</v>
      </c>
      <c r="J125" s="72">
        <v>15</v>
      </c>
      <c r="K125" s="1" t="s">
        <v>672</v>
      </c>
      <c r="L125" s="11" t="s">
        <v>866</v>
      </c>
      <c r="M125" s="4">
        <v>4118.2380952380945</v>
      </c>
      <c r="N125" s="3" t="s">
        <v>10</v>
      </c>
      <c r="O125" s="3" t="s">
        <v>177</v>
      </c>
      <c r="P125" s="56"/>
      <c r="Q125" s="57"/>
    </row>
    <row r="126" spans="1:17" hidden="1">
      <c r="A126" s="1">
        <v>124</v>
      </c>
      <c r="B126" s="1"/>
      <c r="C126" s="1" t="s">
        <v>486</v>
      </c>
      <c r="D126" s="2" t="s">
        <v>673</v>
      </c>
      <c r="E126" s="3">
        <v>4</v>
      </c>
      <c r="F126" s="3">
        <v>6</v>
      </c>
      <c r="G126" s="7">
        <v>10</v>
      </c>
      <c r="H126" s="3">
        <v>18.45</v>
      </c>
      <c r="I126" s="3">
        <v>17.690000000000001</v>
      </c>
      <c r="J126" s="72">
        <v>29</v>
      </c>
      <c r="K126" s="1" t="s">
        <v>642</v>
      </c>
      <c r="L126" s="11" t="s">
        <v>869</v>
      </c>
      <c r="M126" s="4">
        <v>7011.16</v>
      </c>
      <c r="N126" s="3" t="s">
        <v>10</v>
      </c>
      <c r="O126" s="3" t="s">
        <v>183</v>
      </c>
      <c r="P126" s="56"/>
      <c r="Q126" s="57"/>
    </row>
    <row r="127" spans="1:17" hidden="1">
      <c r="A127" s="1">
        <v>125</v>
      </c>
      <c r="B127" s="1"/>
      <c r="C127" s="1" t="s">
        <v>674</v>
      </c>
      <c r="D127" s="2" t="s">
        <v>675</v>
      </c>
      <c r="E127" s="3">
        <v>4</v>
      </c>
      <c r="F127" s="3">
        <v>6</v>
      </c>
      <c r="G127" s="7">
        <v>10</v>
      </c>
      <c r="H127" s="3">
        <v>20.5</v>
      </c>
      <c r="I127" s="3">
        <v>20.350000000000001</v>
      </c>
      <c r="J127" s="72">
        <v>32</v>
      </c>
      <c r="K127" s="1" t="s">
        <v>676</v>
      </c>
      <c r="L127" s="11" t="s">
        <v>866</v>
      </c>
      <c r="M127" s="4">
        <v>7924.9000000000005</v>
      </c>
      <c r="N127" s="3" t="s">
        <v>10</v>
      </c>
      <c r="O127" s="3" t="s">
        <v>183</v>
      </c>
      <c r="P127" s="56"/>
      <c r="Q127" s="57"/>
    </row>
    <row r="128" spans="1:17" hidden="1">
      <c r="A128" s="1">
        <v>126</v>
      </c>
      <c r="B128" s="1"/>
      <c r="C128" s="1" t="s">
        <v>486</v>
      </c>
      <c r="D128" s="2" t="s">
        <v>677</v>
      </c>
      <c r="E128" s="3">
        <v>6</v>
      </c>
      <c r="F128" s="3">
        <v>8</v>
      </c>
      <c r="G128" s="7">
        <v>12</v>
      </c>
      <c r="H128" s="3">
        <v>7.03</v>
      </c>
      <c r="I128" s="3">
        <v>6.27</v>
      </c>
      <c r="J128" s="72">
        <v>9</v>
      </c>
      <c r="K128" s="1" t="s">
        <v>678</v>
      </c>
      <c r="L128" s="11" t="s">
        <v>902</v>
      </c>
      <c r="M128" s="4">
        <v>1862</v>
      </c>
      <c r="N128" s="3" t="s">
        <v>10</v>
      </c>
      <c r="O128" s="3" t="s">
        <v>124</v>
      </c>
      <c r="P128" s="56"/>
      <c r="Q128" s="57"/>
    </row>
    <row r="129" spans="1:17" ht="30" hidden="1">
      <c r="A129" s="1">
        <v>127</v>
      </c>
      <c r="B129" s="1"/>
      <c r="C129" s="1" t="s">
        <v>459</v>
      </c>
      <c r="D129" s="2" t="s">
        <v>679</v>
      </c>
      <c r="E129" s="3">
        <v>8</v>
      </c>
      <c r="F129" s="3">
        <v>10</v>
      </c>
      <c r="G129" s="7">
        <v>14</v>
      </c>
      <c r="H129" s="3">
        <v>10.46</v>
      </c>
      <c r="I129" s="3">
        <v>9.19</v>
      </c>
      <c r="J129" s="72">
        <v>10</v>
      </c>
      <c r="K129" s="1" t="s">
        <v>680</v>
      </c>
      <c r="L129" s="11" t="s">
        <v>866</v>
      </c>
      <c r="M129" s="4">
        <v>2164.3071428571425</v>
      </c>
      <c r="N129" s="3" t="s">
        <v>10</v>
      </c>
      <c r="O129" s="3" t="s">
        <v>209</v>
      </c>
      <c r="P129" s="56"/>
      <c r="Q129" s="57"/>
    </row>
    <row r="130" spans="1:17" ht="30" hidden="1">
      <c r="A130" s="1">
        <v>128</v>
      </c>
      <c r="B130" s="1" t="s">
        <v>669</v>
      </c>
      <c r="C130" s="1" t="s">
        <v>670</v>
      </c>
      <c r="D130" s="2" t="s">
        <v>681</v>
      </c>
      <c r="E130" s="3">
        <v>5</v>
      </c>
      <c r="F130" s="3">
        <v>7</v>
      </c>
      <c r="G130" s="7">
        <v>11</v>
      </c>
      <c r="H130" s="3">
        <v>7.31</v>
      </c>
      <c r="I130" s="3">
        <v>7.37</v>
      </c>
      <c r="J130" s="72">
        <v>10</v>
      </c>
      <c r="K130" s="1" t="s">
        <v>682</v>
      </c>
      <c r="L130" s="11" t="s">
        <v>866</v>
      </c>
      <c r="M130" s="4">
        <v>2383.8794805194802</v>
      </c>
      <c r="N130" s="3" t="s">
        <v>10</v>
      </c>
      <c r="O130" s="3" t="s">
        <v>170</v>
      </c>
      <c r="P130" s="56"/>
      <c r="Q130" s="57"/>
    </row>
    <row r="131" spans="1:17" hidden="1">
      <c r="A131" s="1">
        <v>129</v>
      </c>
      <c r="B131" s="1" t="s">
        <v>669</v>
      </c>
      <c r="C131" s="1" t="s">
        <v>670</v>
      </c>
      <c r="D131" s="2" t="s">
        <v>683</v>
      </c>
      <c r="E131" s="3">
        <v>6</v>
      </c>
      <c r="F131" s="3">
        <v>8</v>
      </c>
      <c r="G131" s="7">
        <v>12</v>
      </c>
      <c r="H131" s="3">
        <v>9.31</v>
      </c>
      <c r="I131" s="3">
        <v>9.51</v>
      </c>
      <c r="J131" s="72">
        <v>9</v>
      </c>
      <c r="K131" s="1" t="s">
        <v>684</v>
      </c>
      <c r="L131" s="11" t="s">
        <v>866</v>
      </c>
      <c r="M131" s="4">
        <v>2634.8</v>
      </c>
      <c r="N131" s="3" t="s">
        <v>10</v>
      </c>
      <c r="O131" s="3" t="s">
        <v>209</v>
      </c>
      <c r="P131" s="56"/>
      <c r="Q131" s="57"/>
    </row>
    <row r="132" spans="1:17" hidden="1">
      <c r="A132" s="1">
        <v>130</v>
      </c>
      <c r="B132" s="1" t="s">
        <v>669</v>
      </c>
      <c r="C132" s="1" t="s">
        <v>685</v>
      </c>
      <c r="D132" s="2" t="s">
        <v>686</v>
      </c>
      <c r="E132" s="3">
        <v>3</v>
      </c>
      <c r="F132" s="3">
        <v>5</v>
      </c>
      <c r="G132" s="7">
        <v>9</v>
      </c>
      <c r="H132" s="3">
        <v>7.41</v>
      </c>
      <c r="I132" s="3">
        <v>7.79</v>
      </c>
      <c r="J132" s="72">
        <v>22</v>
      </c>
      <c r="K132" s="1" t="s">
        <v>687</v>
      </c>
      <c r="L132" s="11" t="s">
        <v>902</v>
      </c>
      <c r="M132" s="4">
        <v>3688.5333333333328</v>
      </c>
      <c r="N132" s="3" t="s">
        <v>10</v>
      </c>
      <c r="O132" s="3" t="s">
        <v>209</v>
      </c>
      <c r="P132" s="56"/>
      <c r="Q132" s="57"/>
    </row>
    <row r="133" spans="1:17" hidden="1">
      <c r="A133" s="1">
        <v>131</v>
      </c>
      <c r="B133" s="1"/>
      <c r="C133" s="1" t="s">
        <v>459</v>
      </c>
      <c r="D133" s="2" t="s">
        <v>688</v>
      </c>
      <c r="E133" s="3">
        <v>10</v>
      </c>
      <c r="F133" s="3">
        <v>12</v>
      </c>
      <c r="G133" s="7">
        <v>16</v>
      </c>
      <c r="H133" s="3">
        <v>8.15</v>
      </c>
      <c r="I133" s="3">
        <v>8.2200000000000006</v>
      </c>
      <c r="J133" s="72">
        <v>5</v>
      </c>
      <c r="K133" s="1" t="s">
        <v>689</v>
      </c>
      <c r="L133" s="11" t="s">
        <v>866</v>
      </c>
      <c r="M133" s="4">
        <v>1489.67</v>
      </c>
      <c r="N133" s="3" t="s">
        <v>10</v>
      </c>
      <c r="O133" s="3" t="s">
        <v>280</v>
      </c>
      <c r="P133" s="56"/>
      <c r="Q133" s="57"/>
    </row>
    <row r="134" spans="1:17" hidden="1">
      <c r="A134" s="1">
        <v>132</v>
      </c>
      <c r="B134" s="1" t="s">
        <v>669</v>
      </c>
      <c r="C134" s="1" t="s">
        <v>670</v>
      </c>
      <c r="D134" s="2" t="s">
        <v>690</v>
      </c>
      <c r="E134" s="3">
        <v>6</v>
      </c>
      <c r="F134" s="3">
        <v>8</v>
      </c>
      <c r="G134" s="7">
        <v>12</v>
      </c>
      <c r="H134" s="3">
        <v>11.15</v>
      </c>
      <c r="I134" s="3">
        <v>11.74</v>
      </c>
      <c r="J134" s="72">
        <v>14</v>
      </c>
      <c r="K134" s="1" t="s">
        <v>691</v>
      </c>
      <c r="L134" s="11" t="s">
        <v>866</v>
      </c>
      <c r="M134" s="4">
        <v>3204.6</v>
      </c>
      <c r="N134" s="3" t="s">
        <v>10</v>
      </c>
      <c r="O134" s="3" t="s">
        <v>209</v>
      </c>
      <c r="P134" s="56"/>
      <c r="Q134" s="57"/>
    </row>
    <row r="135" spans="1:17" ht="30" hidden="1">
      <c r="A135" s="1">
        <v>133</v>
      </c>
      <c r="B135" s="1"/>
      <c r="C135" s="1" t="s">
        <v>459</v>
      </c>
      <c r="D135" s="2" t="s">
        <v>692</v>
      </c>
      <c r="E135" s="3">
        <v>8</v>
      </c>
      <c r="F135" s="3">
        <v>10</v>
      </c>
      <c r="G135" s="7">
        <v>14</v>
      </c>
      <c r="H135" s="3">
        <v>6.85</v>
      </c>
      <c r="I135" s="3">
        <v>6.16</v>
      </c>
      <c r="J135" s="72">
        <v>6</v>
      </c>
      <c r="K135" s="1" t="s">
        <v>693</v>
      </c>
      <c r="L135" s="11" t="s">
        <v>866</v>
      </c>
      <c r="M135" s="4">
        <v>1432.9585714285713</v>
      </c>
      <c r="N135" s="3" t="s">
        <v>10</v>
      </c>
      <c r="O135" s="3" t="s">
        <v>209</v>
      </c>
      <c r="P135" s="56"/>
      <c r="Q135" s="57"/>
    </row>
    <row r="136" spans="1:17" hidden="1">
      <c r="A136" s="1">
        <v>134</v>
      </c>
      <c r="B136" s="1" t="s">
        <v>694</v>
      </c>
      <c r="C136" s="1" t="s">
        <v>12</v>
      </c>
      <c r="D136" s="2" t="s">
        <v>695</v>
      </c>
      <c r="E136" s="3">
        <v>6</v>
      </c>
      <c r="F136" s="3">
        <v>8</v>
      </c>
      <c r="G136" s="7">
        <v>12</v>
      </c>
      <c r="H136" s="3">
        <v>5.53</v>
      </c>
      <c r="I136" s="3">
        <v>5.28</v>
      </c>
      <c r="J136" s="72">
        <v>7</v>
      </c>
      <c r="K136" s="1" t="s">
        <v>696</v>
      </c>
      <c r="L136" s="11" t="s">
        <v>866</v>
      </c>
      <c r="M136" s="4">
        <v>1513.4</v>
      </c>
      <c r="N136" s="3" t="s">
        <v>10</v>
      </c>
      <c r="O136" s="3" t="s">
        <v>280</v>
      </c>
      <c r="P136" s="56"/>
      <c r="Q136" s="57"/>
    </row>
    <row r="137" spans="1:17" hidden="1">
      <c r="A137" s="1">
        <v>135</v>
      </c>
      <c r="B137" s="1" t="s">
        <v>669</v>
      </c>
      <c r="C137" s="1" t="s">
        <v>12</v>
      </c>
      <c r="D137" s="2" t="s">
        <v>697</v>
      </c>
      <c r="E137" s="3">
        <v>5</v>
      </c>
      <c r="F137" s="3">
        <v>7</v>
      </c>
      <c r="G137" s="7">
        <v>11</v>
      </c>
      <c r="H137" s="3">
        <v>16.63</v>
      </c>
      <c r="I137" s="3">
        <v>16.579999999999998</v>
      </c>
      <c r="J137" s="72">
        <v>24</v>
      </c>
      <c r="K137" s="1" t="s">
        <v>698</v>
      </c>
      <c r="L137" s="11" t="s">
        <v>866</v>
      </c>
      <c r="M137" s="4">
        <v>5392.9589610389594</v>
      </c>
      <c r="N137" s="3" t="s">
        <v>10</v>
      </c>
      <c r="O137" s="3" t="s">
        <v>280</v>
      </c>
      <c r="P137" s="56"/>
      <c r="Q137" s="57"/>
    </row>
    <row r="138" spans="1:17" hidden="1">
      <c r="A138" s="1">
        <v>136</v>
      </c>
      <c r="B138" s="1" t="s">
        <v>694</v>
      </c>
      <c r="C138" s="1" t="s">
        <v>699</v>
      </c>
      <c r="D138" s="2" t="s">
        <v>700</v>
      </c>
      <c r="E138" s="3">
        <v>4</v>
      </c>
      <c r="F138" s="3">
        <v>6</v>
      </c>
      <c r="G138" s="7">
        <v>10</v>
      </c>
      <c r="H138" s="3">
        <v>15.37</v>
      </c>
      <c r="I138" s="3">
        <v>15.14</v>
      </c>
      <c r="J138" s="72">
        <v>27</v>
      </c>
      <c r="K138" s="1" t="s">
        <v>701</v>
      </c>
      <c r="L138" s="11" t="s">
        <v>902</v>
      </c>
      <c r="M138" s="4">
        <v>5918.94</v>
      </c>
      <c r="N138" s="3" t="s">
        <v>10</v>
      </c>
      <c r="O138" s="3" t="s">
        <v>280</v>
      </c>
      <c r="P138" s="56"/>
      <c r="Q138" s="57"/>
    </row>
    <row r="139" spans="1:17" hidden="1">
      <c r="A139" s="1">
        <v>137</v>
      </c>
      <c r="B139" s="1"/>
      <c r="C139" s="1" t="s">
        <v>12</v>
      </c>
      <c r="D139" s="2" t="s">
        <v>702</v>
      </c>
      <c r="E139" s="3">
        <v>6</v>
      </c>
      <c r="F139" s="3">
        <v>10</v>
      </c>
      <c r="G139" s="7">
        <v>14</v>
      </c>
      <c r="H139" s="3">
        <v>8.82</v>
      </c>
      <c r="I139" s="3">
        <v>9.02</v>
      </c>
      <c r="J139" s="72">
        <v>11</v>
      </c>
      <c r="K139" s="1" t="s">
        <v>698</v>
      </c>
      <c r="L139" s="11" t="s">
        <v>866</v>
      </c>
      <c r="M139" s="4">
        <v>2232.5485714285714</v>
      </c>
      <c r="N139" s="3" t="s">
        <v>10</v>
      </c>
      <c r="O139" s="3" t="s">
        <v>174</v>
      </c>
      <c r="P139" s="56"/>
      <c r="Q139" s="57"/>
    </row>
    <row r="140" spans="1:17" ht="30" hidden="1">
      <c r="A140" s="1">
        <v>138</v>
      </c>
      <c r="B140" s="1"/>
      <c r="C140" s="1" t="s">
        <v>12</v>
      </c>
      <c r="D140" s="2" t="s">
        <v>703</v>
      </c>
      <c r="E140" s="3">
        <v>8</v>
      </c>
      <c r="F140" s="3">
        <v>10</v>
      </c>
      <c r="G140" s="7">
        <v>14</v>
      </c>
      <c r="H140" s="3">
        <v>13.04</v>
      </c>
      <c r="I140" s="3">
        <v>13.17</v>
      </c>
      <c r="J140" s="72">
        <v>11</v>
      </c>
      <c r="K140" s="1" t="s">
        <v>704</v>
      </c>
      <c r="L140" s="11" t="s">
        <v>866</v>
      </c>
      <c r="M140" s="4">
        <v>2886.8442857142859</v>
      </c>
      <c r="N140" s="3" t="s">
        <v>10</v>
      </c>
      <c r="O140" s="3" t="s">
        <v>170</v>
      </c>
      <c r="P140" s="56"/>
      <c r="Q140" s="57"/>
    </row>
    <row r="141" spans="1:17" hidden="1">
      <c r="A141" s="1">
        <v>139</v>
      </c>
      <c r="B141" s="1"/>
      <c r="C141" s="1" t="s">
        <v>459</v>
      </c>
      <c r="D141" s="2" t="s">
        <v>705</v>
      </c>
      <c r="E141" s="3">
        <v>8</v>
      </c>
      <c r="F141" s="3">
        <v>10</v>
      </c>
      <c r="G141" s="7">
        <v>14</v>
      </c>
      <c r="H141" s="3">
        <v>6.72</v>
      </c>
      <c r="I141" s="3">
        <v>6.65</v>
      </c>
      <c r="J141" s="72">
        <v>6</v>
      </c>
      <c r="K141" s="1" t="s">
        <v>706</v>
      </c>
      <c r="L141" s="11" t="s">
        <v>866</v>
      </c>
      <c r="M141" s="4">
        <v>1472.6100000000001</v>
      </c>
      <c r="N141" s="3" t="s">
        <v>10</v>
      </c>
      <c r="O141" s="3" t="s">
        <v>294</v>
      </c>
      <c r="P141" s="56"/>
      <c r="Q141" s="57"/>
    </row>
    <row r="142" spans="1:17" hidden="1">
      <c r="A142" s="1">
        <v>140</v>
      </c>
      <c r="B142" s="1" t="s">
        <v>707</v>
      </c>
      <c r="C142" s="1" t="s">
        <v>495</v>
      </c>
      <c r="D142" s="2" t="s">
        <v>708</v>
      </c>
      <c r="E142" s="3">
        <v>8</v>
      </c>
      <c r="F142" s="3">
        <v>7</v>
      </c>
      <c r="G142" s="7">
        <v>11</v>
      </c>
      <c r="H142" s="3">
        <v>10.3</v>
      </c>
      <c r="I142" s="3">
        <v>9.9700000000000006</v>
      </c>
      <c r="J142" s="72">
        <v>9</v>
      </c>
      <c r="K142" s="1" t="s">
        <v>709</v>
      </c>
      <c r="L142" s="11" t="s">
        <v>866</v>
      </c>
      <c r="M142" s="4">
        <v>2744.3474025974033</v>
      </c>
      <c r="N142" s="77" t="s">
        <v>10</v>
      </c>
      <c r="O142" s="3" t="s">
        <v>294</v>
      </c>
      <c r="P142" s="56"/>
      <c r="Q142" s="57"/>
    </row>
    <row r="143" spans="1:17" hidden="1">
      <c r="A143" s="1">
        <v>141</v>
      </c>
      <c r="B143" s="1"/>
      <c r="C143" s="1" t="s">
        <v>459</v>
      </c>
      <c r="D143" s="2" t="s">
        <v>710</v>
      </c>
      <c r="E143" s="3">
        <v>10</v>
      </c>
      <c r="F143" s="3">
        <v>10</v>
      </c>
      <c r="G143" s="7">
        <v>14</v>
      </c>
      <c r="H143" s="3">
        <v>9.67</v>
      </c>
      <c r="I143" s="3">
        <v>10.79</v>
      </c>
      <c r="J143" s="72">
        <v>7</v>
      </c>
      <c r="K143" s="1" t="s">
        <v>711</v>
      </c>
      <c r="L143" s="11" t="s">
        <v>866</v>
      </c>
      <c r="M143" s="4">
        <v>2069.3828571428571</v>
      </c>
      <c r="N143" s="3" t="s">
        <v>10</v>
      </c>
      <c r="O143" s="3" t="s">
        <v>294</v>
      </c>
      <c r="P143" s="56"/>
      <c r="Q143" s="57"/>
    </row>
    <row r="144" spans="1:17" hidden="1">
      <c r="A144" s="1">
        <v>142</v>
      </c>
      <c r="B144" s="1"/>
      <c r="C144" s="1" t="s">
        <v>369</v>
      </c>
      <c r="D144" s="2" t="s">
        <v>712</v>
      </c>
      <c r="E144" s="3">
        <v>8</v>
      </c>
      <c r="F144" s="3">
        <v>10</v>
      </c>
      <c r="G144" s="7"/>
      <c r="H144" s="3">
        <v>12.7</v>
      </c>
      <c r="I144" s="3">
        <v>12.6</v>
      </c>
      <c r="J144" s="72">
        <v>11</v>
      </c>
      <c r="K144" s="1" t="s">
        <v>713</v>
      </c>
      <c r="L144" s="11" t="s">
        <v>866</v>
      </c>
      <c r="M144" s="4">
        <v>2352.8999999999996</v>
      </c>
      <c r="N144" s="3" t="s">
        <v>10</v>
      </c>
      <c r="O144" s="3" t="s">
        <v>177</v>
      </c>
      <c r="P144" s="56"/>
      <c r="Q144" s="57"/>
    </row>
    <row r="145" spans="1:17" hidden="1">
      <c r="A145" s="1">
        <v>143</v>
      </c>
      <c r="B145" s="1"/>
      <c r="C145" s="1" t="s">
        <v>12</v>
      </c>
      <c r="D145" s="2" t="s">
        <v>714</v>
      </c>
      <c r="E145" s="3">
        <v>10</v>
      </c>
      <c r="F145" s="3">
        <v>12</v>
      </c>
      <c r="G145" s="7">
        <v>16</v>
      </c>
      <c r="H145" s="3">
        <v>17.29</v>
      </c>
      <c r="I145" s="3">
        <v>17.34</v>
      </c>
      <c r="J145" s="72">
        <v>11</v>
      </c>
      <c r="K145" s="1" t="s">
        <v>715</v>
      </c>
      <c r="L145" s="11" t="s">
        <v>869</v>
      </c>
      <c r="M145" s="4">
        <v>3151.3299999999995</v>
      </c>
      <c r="N145" s="3" t="s">
        <v>10</v>
      </c>
      <c r="O145" s="3" t="s">
        <v>170</v>
      </c>
      <c r="P145" s="56"/>
      <c r="Q145" s="57"/>
    </row>
    <row r="146" spans="1:17" hidden="1">
      <c r="A146" s="1">
        <v>144</v>
      </c>
      <c r="B146" s="1"/>
      <c r="C146" s="1" t="s">
        <v>12</v>
      </c>
      <c r="D146" s="2" t="s">
        <v>716</v>
      </c>
      <c r="E146" s="3">
        <v>6</v>
      </c>
      <c r="F146" s="3">
        <v>8</v>
      </c>
      <c r="G146" s="7">
        <v>12</v>
      </c>
      <c r="H146" s="3">
        <v>17.09</v>
      </c>
      <c r="I146" s="3">
        <v>13.68</v>
      </c>
      <c r="J146" s="72">
        <v>16</v>
      </c>
      <c r="K146" s="1" t="s">
        <v>717</v>
      </c>
      <c r="L146" s="11" t="s">
        <v>869</v>
      </c>
      <c r="M146" s="4">
        <v>4307.8</v>
      </c>
      <c r="N146" s="3" t="s">
        <v>10</v>
      </c>
      <c r="O146" s="3" t="s">
        <v>170</v>
      </c>
      <c r="P146" s="56"/>
      <c r="Q146" s="57"/>
    </row>
    <row r="147" spans="1:17" hidden="1">
      <c r="A147" s="1">
        <v>145</v>
      </c>
      <c r="B147" s="1" t="s">
        <v>669</v>
      </c>
      <c r="C147" s="1" t="s">
        <v>12</v>
      </c>
      <c r="D147" s="2" t="s">
        <v>718</v>
      </c>
      <c r="E147" s="3">
        <v>10</v>
      </c>
      <c r="F147" s="3">
        <v>12</v>
      </c>
      <c r="G147" s="7">
        <v>16</v>
      </c>
      <c r="H147" s="3">
        <v>19.739999999999998</v>
      </c>
      <c r="I147" s="3">
        <v>20</v>
      </c>
      <c r="J147" s="72">
        <v>13</v>
      </c>
      <c r="K147" s="1" t="s">
        <v>719</v>
      </c>
      <c r="L147" s="11" t="s">
        <v>869</v>
      </c>
      <c r="M147" s="4">
        <v>3616.3399999999997</v>
      </c>
      <c r="N147" s="3" t="s">
        <v>10</v>
      </c>
      <c r="O147" s="3" t="s">
        <v>170</v>
      </c>
      <c r="P147" s="56"/>
      <c r="Q147" s="57"/>
    </row>
    <row r="148" spans="1:17" ht="30" hidden="1">
      <c r="A148" s="1">
        <v>146</v>
      </c>
      <c r="B148" s="1"/>
      <c r="C148" s="1" t="s">
        <v>720</v>
      </c>
      <c r="D148" s="2" t="s">
        <v>721</v>
      </c>
      <c r="E148" s="3">
        <v>6</v>
      </c>
      <c r="F148" s="3">
        <v>10</v>
      </c>
      <c r="G148" s="7">
        <v>14</v>
      </c>
      <c r="H148" s="3">
        <v>15.96</v>
      </c>
      <c r="I148" s="3">
        <v>15.65</v>
      </c>
      <c r="J148" s="72">
        <v>16</v>
      </c>
      <c r="K148" s="1" t="s">
        <v>722</v>
      </c>
      <c r="L148" s="11" t="s">
        <v>866</v>
      </c>
      <c r="M148" s="4">
        <v>3955.7657142857142</v>
      </c>
      <c r="N148" s="3" t="s">
        <v>10</v>
      </c>
      <c r="O148" s="3" t="s">
        <v>294</v>
      </c>
      <c r="P148" s="56"/>
      <c r="Q148" s="57"/>
    </row>
    <row r="149" spans="1:17" hidden="1">
      <c r="A149" s="1">
        <v>147</v>
      </c>
      <c r="B149" s="1" t="s">
        <v>694</v>
      </c>
      <c r="C149" s="1" t="s">
        <v>12</v>
      </c>
      <c r="D149" s="2" t="s">
        <v>723</v>
      </c>
      <c r="E149" s="3">
        <v>10</v>
      </c>
      <c r="F149" s="3">
        <v>12</v>
      </c>
      <c r="G149" s="7">
        <v>16</v>
      </c>
      <c r="H149" s="3">
        <v>8.16</v>
      </c>
      <c r="I149" s="3">
        <v>8.16</v>
      </c>
      <c r="J149" s="72">
        <v>5</v>
      </c>
      <c r="K149" s="1" t="s">
        <v>455</v>
      </c>
      <c r="L149" s="11" t="s">
        <v>902</v>
      </c>
      <c r="M149" s="4">
        <v>1485.1200000000001</v>
      </c>
      <c r="N149" s="3" t="s">
        <v>10</v>
      </c>
      <c r="O149" s="3" t="s">
        <v>294</v>
      </c>
      <c r="P149" s="56"/>
      <c r="Q149" s="57"/>
    </row>
    <row r="150" spans="1:17" hidden="1">
      <c r="A150" s="1">
        <v>148</v>
      </c>
      <c r="B150" s="1" t="s">
        <v>724</v>
      </c>
      <c r="C150" s="1" t="s">
        <v>12</v>
      </c>
      <c r="D150" s="2" t="s">
        <v>725</v>
      </c>
      <c r="E150" s="3">
        <v>7</v>
      </c>
      <c r="F150" s="3">
        <v>10</v>
      </c>
      <c r="G150" s="7">
        <v>14</v>
      </c>
      <c r="H150" s="3">
        <v>6.5</v>
      </c>
      <c r="I150" s="3">
        <v>6.48</v>
      </c>
      <c r="J150" s="72">
        <v>7</v>
      </c>
      <c r="K150" s="1" t="s">
        <v>726</v>
      </c>
      <c r="L150" s="11" t="s">
        <v>869</v>
      </c>
      <c r="M150" s="4">
        <v>1513.0971428571429</v>
      </c>
      <c r="N150" s="3" t="s">
        <v>10</v>
      </c>
      <c r="O150" s="3" t="s">
        <v>294</v>
      </c>
      <c r="P150" s="56"/>
      <c r="Q150" s="57"/>
    </row>
    <row r="151" spans="1:17" hidden="1">
      <c r="A151" s="1">
        <v>149</v>
      </c>
      <c r="B151" s="1" t="s">
        <v>724</v>
      </c>
      <c r="C151" s="1" t="s">
        <v>12</v>
      </c>
      <c r="D151" s="2" t="s">
        <v>727</v>
      </c>
      <c r="E151" s="3">
        <v>8</v>
      </c>
      <c r="F151" s="3">
        <v>10</v>
      </c>
      <c r="G151" s="7">
        <v>14</v>
      </c>
      <c r="H151" s="3">
        <v>9.9499999999999993</v>
      </c>
      <c r="I151" s="3">
        <v>10.23</v>
      </c>
      <c r="J151" s="72">
        <v>8</v>
      </c>
      <c r="K151" s="1" t="s">
        <v>726</v>
      </c>
      <c r="L151" s="11" t="s">
        <v>869</v>
      </c>
      <c r="M151" s="4">
        <v>2222.6828571428568</v>
      </c>
      <c r="N151" s="3" t="s">
        <v>10</v>
      </c>
      <c r="O151" s="3" t="s">
        <v>294</v>
      </c>
      <c r="P151" s="56"/>
      <c r="Q151" s="57"/>
    </row>
    <row r="152" spans="1:17">
      <c r="A152" s="1">
        <v>150</v>
      </c>
      <c r="B152" s="73"/>
      <c r="C152" s="1" t="s">
        <v>12</v>
      </c>
      <c r="D152" s="2" t="s">
        <v>728</v>
      </c>
      <c r="E152" s="3">
        <v>6</v>
      </c>
      <c r="F152" s="3">
        <v>8</v>
      </c>
      <c r="G152" s="7">
        <v>12</v>
      </c>
      <c r="H152" s="3">
        <v>7.38</v>
      </c>
      <c r="I152" s="3">
        <v>7.06</v>
      </c>
      <c r="J152" s="72">
        <v>7</v>
      </c>
      <c r="K152" s="1" t="s">
        <v>591</v>
      </c>
      <c r="L152" s="11" t="s">
        <v>869</v>
      </c>
      <c r="M152" s="4">
        <v>2021.6</v>
      </c>
      <c r="N152" s="3" t="s">
        <v>870</v>
      </c>
      <c r="O152" s="3" t="s">
        <v>294</v>
      </c>
      <c r="P152" s="56"/>
      <c r="Q152" s="57"/>
    </row>
    <row r="153" spans="1:17" hidden="1">
      <c r="A153" s="1">
        <v>151</v>
      </c>
      <c r="B153" s="1" t="s">
        <v>669</v>
      </c>
      <c r="C153" s="1" t="s">
        <v>12</v>
      </c>
      <c r="D153" s="2" t="s">
        <v>729</v>
      </c>
      <c r="E153" s="3">
        <v>10</v>
      </c>
      <c r="F153" s="3">
        <v>12</v>
      </c>
      <c r="G153" s="7">
        <v>16</v>
      </c>
      <c r="H153" s="3">
        <v>18.97</v>
      </c>
      <c r="I153" s="3">
        <v>18.97</v>
      </c>
      <c r="J153" s="72">
        <v>13</v>
      </c>
      <c r="K153" s="1" t="s">
        <v>484</v>
      </c>
      <c r="L153" s="11" t="s">
        <v>866</v>
      </c>
      <c r="M153" s="4">
        <v>3452.54</v>
      </c>
      <c r="N153" s="3" t="s">
        <v>10</v>
      </c>
      <c r="O153" s="3" t="s">
        <v>170</v>
      </c>
      <c r="P153" s="56"/>
      <c r="Q153" s="57"/>
    </row>
    <row r="154" spans="1:17" ht="30" hidden="1">
      <c r="A154" s="1">
        <v>152</v>
      </c>
      <c r="B154" s="1" t="s">
        <v>724</v>
      </c>
      <c r="C154" s="1" t="s">
        <v>12</v>
      </c>
      <c r="D154" s="2" t="s">
        <v>730</v>
      </c>
      <c r="E154" s="3">
        <v>8</v>
      </c>
      <c r="F154" s="3">
        <v>10</v>
      </c>
      <c r="G154" s="7">
        <v>14</v>
      </c>
      <c r="H154" s="3">
        <v>18.18</v>
      </c>
      <c r="I154" s="3">
        <v>18.190000000000001</v>
      </c>
      <c r="J154" s="72">
        <v>15</v>
      </c>
      <c r="K154" s="1" t="s">
        <v>731</v>
      </c>
      <c r="L154" s="11" t="s">
        <v>866</v>
      </c>
      <c r="M154" s="4">
        <v>4005.8957142857148</v>
      </c>
      <c r="N154" s="3" t="s">
        <v>10</v>
      </c>
      <c r="O154" s="3" t="s">
        <v>170</v>
      </c>
      <c r="P154" s="56"/>
      <c r="Q154" s="57"/>
    </row>
    <row r="155" spans="1:17" hidden="1">
      <c r="A155" s="1">
        <v>153</v>
      </c>
      <c r="B155" s="1" t="s">
        <v>669</v>
      </c>
      <c r="C155" s="1" t="s">
        <v>12</v>
      </c>
      <c r="D155" s="2" t="s">
        <v>732</v>
      </c>
      <c r="E155" s="3">
        <v>8</v>
      </c>
      <c r="F155" s="3">
        <v>10</v>
      </c>
      <c r="G155" s="7">
        <v>14</v>
      </c>
      <c r="H155" s="3">
        <v>16.45</v>
      </c>
      <c r="I155" s="3">
        <v>17.059999999999999</v>
      </c>
      <c r="J155" s="72">
        <v>13</v>
      </c>
      <c r="K155" s="1" t="s">
        <v>733</v>
      </c>
      <c r="L155" s="11" t="s">
        <v>866</v>
      </c>
      <c r="M155" s="4">
        <v>3690.8871428571424</v>
      </c>
      <c r="N155" s="3" t="s">
        <v>10</v>
      </c>
      <c r="O155" s="3" t="s">
        <v>170</v>
      </c>
      <c r="P155" s="56"/>
      <c r="Q155" s="57"/>
    </row>
    <row r="156" spans="1:17" hidden="1">
      <c r="A156" s="1">
        <v>154</v>
      </c>
      <c r="B156" s="1"/>
      <c r="C156" s="1" t="s">
        <v>369</v>
      </c>
      <c r="D156" s="2" t="s">
        <v>734</v>
      </c>
      <c r="E156" s="3">
        <v>12</v>
      </c>
      <c r="F156" s="3">
        <v>15</v>
      </c>
      <c r="G156" s="7"/>
      <c r="H156" s="3">
        <v>17.739999999999998</v>
      </c>
      <c r="I156" s="3">
        <v>16.28</v>
      </c>
      <c r="J156" s="72">
        <v>8</v>
      </c>
      <c r="K156" s="1" t="s">
        <v>715</v>
      </c>
      <c r="L156" s="11" t="s">
        <v>869</v>
      </c>
      <c r="M156" s="4">
        <v>2109.2399999999998</v>
      </c>
      <c r="N156" s="3" t="s">
        <v>10</v>
      </c>
      <c r="O156" s="3" t="s">
        <v>177</v>
      </c>
      <c r="P156" s="56"/>
      <c r="Q156" s="57"/>
    </row>
    <row r="157" spans="1:17" hidden="1">
      <c r="A157" s="1">
        <v>155</v>
      </c>
      <c r="B157" s="1" t="s">
        <v>669</v>
      </c>
      <c r="C157" s="1" t="s">
        <v>12</v>
      </c>
      <c r="D157" s="2" t="s">
        <v>735</v>
      </c>
      <c r="E157" s="3">
        <v>10</v>
      </c>
      <c r="F157" s="3">
        <v>15</v>
      </c>
      <c r="G157" s="7">
        <v>19</v>
      </c>
      <c r="H157" s="3">
        <v>17.23</v>
      </c>
      <c r="I157" s="3">
        <v>17.37</v>
      </c>
      <c r="J157" s="72">
        <v>11</v>
      </c>
      <c r="K157" s="1" t="s">
        <v>736</v>
      </c>
      <c r="L157" s="11" t="s">
        <v>869</v>
      </c>
      <c r="M157" s="4">
        <v>2789.8526315789477</v>
      </c>
      <c r="N157" s="3" t="s">
        <v>10</v>
      </c>
      <c r="O157" s="3" t="s">
        <v>170</v>
      </c>
      <c r="P157" s="56"/>
      <c r="Q157" s="57"/>
    </row>
    <row r="158" spans="1:17" hidden="1">
      <c r="A158" s="1">
        <v>156</v>
      </c>
      <c r="B158" s="1" t="s">
        <v>724</v>
      </c>
      <c r="C158" s="1" t="s">
        <v>12</v>
      </c>
      <c r="D158" s="2" t="s">
        <v>325</v>
      </c>
      <c r="E158" s="3">
        <v>10</v>
      </c>
      <c r="F158" s="3">
        <v>12</v>
      </c>
      <c r="G158" s="7">
        <v>16</v>
      </c>
      <c r="H158" s="3">
        <v>5.89</v>
      </c>
      <c r="I158" s="3">
        <v>5.86</v>
      </c>
      <c r="J158" s="72">
        <v>4</v>
      </c>
      <c r="K158" s="1" t="s">
        <v>717</v>
      </c>
      <c r="L158" s="11" t="s">
        <v>869</v>
      </c>
      <c r="M158" s="4">
        <v>1069.25</v>
      </c>
      <c r="N158" s="3" t="s">
        <v>10</v>
      </c>
      <c r="O158" s="3" t="s">
        <v>294</v>
      </c>
      <c r="P158" s="56"/>
      <c r="Q158" s="57"/>
    </row>
    <row r="159" spans="1:17" hidden="1">
      <c r="A159" s="1">
        <v>157</v>
      </c>
      <c r="B159" s="1"/>
      <c r="C159" s="1" t="s">
        <v>12</v>
      </c>
      <c r="D159" s="2" t="s">
        <v>737</v>
      </c>
      <c r="E159" s="3">
        <v>8</v>
      </c>
      <c r="F159" s="3">
        <v>10</v>
      </c>
      <c r="G159" s="7">
        <v>14</v>
      </c>
      <c r="H159" s="3">
        <v>13.97</v>
      </c>
      <c r="I159" s="3">
        <v>13.6</v>
      </c>
      <c r="J159" s="72">
        <v>12</v>
      </c>
      <c r="K159" s="1" t="s">
        <v>733</v>
      </c>
      <c r="L159" s="11" t="s">
        <v>866</v>
      </c>
      <c r="M159" s="4">
        <v>3036.6385714285711</v>
      </c>
      <c r="N159" s="3" t="s">
        <v>10</v>
      </c>
      <c r="O159" s="3" t="s">
        <v>170</v>
      </c>
      <c r="P159" s="56"/>
      <c r="Q159" s="57"/>
    </row>
    <row r="160" spans="1:17" hidden="1">
      <c r="A160" s="1">
        <v>158</v>
      </c>
      <c r="B160" s="1"/>
      <c r="C160" s="1" t="s">
        <v>369</v>
      </c>
      <c r="D160" s="2" t="s">
        <v>738</v>
      </c>
      <c r="E160" s="3">
        <v>8</v>
      </c>
      <c r="F160" s="3">
        <v>10</v>
      </c>
      <c r="G160" s="7"/>
      <c r="H160" s="3">
        <v>7.56</v>
      </c>
      <c r="I160" s="3">
        <v>7.56</v>
      </c>
      <c r="J160" s="72">
        <v>6</v>
      </c>
      <c r="K160" s="1" t="s">
        <v>739</v>
      </c>
      <c r="L160" s="11" t="s">
        <v>866</v>
      </c>
      <c r="M160" s="4">
        <v>1406.1599999999999</v>
      </c>
      <c r="N160" s="3" t="s">
        <v>10</v>
      </c>
      <c r="O160" s="3" t="s">
        <v>259</v>
      </c>
      <c r="P160" s="56"/>
      <c r="Q160" s="57"/>
    </row>
    <row r="161" spans="1:17" hidden="1">
      <c r="A161" s="1">
        <v>159</v>
      </c>
      <c r="B161" s="1" t="s">
        <v>724</v>
      </c>
      <c r="C161" s="1" t="s">
        <v>12</v>
      </c>
      <c r="D161" s="2" t="s">
        <v>740</v>
      </c>
      <c r="E161" s="3">
        <v>7</v>
      </c>
      <c r="F161" s="3">
        <v>10</v>
      </c>
      <c r="G161" s="7">
        <v>14</v>
      </c>
      <c r="H161" s="3">
        <v>11.1</v>
      </c>
      <c r="I161" s="3">
        <v>11.26</v>
      </c>
      <c r="J161" s="72">
        <v>11</v>
      </c>
      <c r="K161" s="1" t="s">
        <v>741</v>
      </c>
      <c r="L161" s="11" t="s">
        <v>866</v>
      </c>
      <c r="M161" s="4">
        <v>2606.537142857143</v>
      </c>
      <c r="N161" s="3" t="s">
        <v>10</v>
      </c>
      <c r="O161" s="3" t="s">
        <v>294</v>
      </c>
      <c r="P161" s="56"/>
      <c r="Q161" s="57"/>
    </row>
    <row r="162" spans="1:17" ht="30" hidden="1">
      <c r="A162" s="1">
        <v>160</v>
      </c>
      <c r="B162" s="1"/>
      <c r="C162" s="1" t="s">
        <v>459</v>
      </c>
      <c r="D162" s="2" t="s">
        <v>742</v>
      </c>
      <c r="E162" s="3">
        <v>10</v>
      </c>
      <c r="F162" s="3">
        <v>12</v>
      </c>
      <c r="G162" s="7">
        <v>16</v>
      </c>
      <c r="H162" s="3">
        <v>6.91</v>
      </c>
      <c r="I162" s="3">
        <v>6.81</v>
      </c>
      <c r="J162" s="72">
        <v>6</v>
      </c>
      <c r="K162" s="1" t="s">
        <v>743</v>
      </c>
      <c r="L162" s="11" t="s">
        <v>866</v>
      </c>
      <c r="M162" s="4">
        <v>1248.52</v>
      </c>
      <c r="N162" s="3" t="s">
        <v>10</v>
      </c>
      <c r="O162" s="3" t="s">
        <v>140</v>
      </c>
      <c r="P162" s="56"/>
      <c r="Q162" s="57"/>
    </row>
    <row r="163" spans="1:17" ht="30" hidden="1">
      <c r="A163" s="1">
        <v>161</v>
      </c>
      <c r="B163" s="1" t="s">
        <v>694</v>
      </c>
      <c r="C163" s="1" t="s">
        <v>12</v>
      </c>
      <c r="D163" s="2" t="s">
        <v>744</v>
      </c>
      <c r="E163" s="3">
        <v>10</v>
      </c>
      <c r="F163" s="3">
        <v>12</v>
      </c>
      <c r="G163" s="7">
        <v>16</v>
      </c>
      <c r="H163" s="3">
        <v>9.65</v>
      </c>
      <c r="I163" s="3">
        <v>10.220000000000001</v>
      </c>
      <c r="J163" s="72">
        <v>7</v>
      </c>
      <c r="K163" s="1" t="s">
        <v>745</v>
      </c>
      <c r="L163" s="11" t="s">
        <v>869</v>
      </c>
      <c r="M163" s="4">
        <v>1808.17</v>
      </c>
      <c r="N163" s="3" t="s">
        <v>10</v>
      </c>
      <c r="O163" s="3" t="s">
        <v>174</v>
      </c>
      <c r="P163" s="56"/>
      <c r="Q163" s="57"/>
    </row>
    <row r="164" spans="1:17" hidden="1">
      <c r="A164" s="1">
        <v>162</v>
      </c>
      <c r="B164" s="1" t="s">
        <v>669</v>
      </c>
      <c r="C164" s="1" t="s">
        <v>12</v>
      </c>
      <c r="D164" s="2" t="s">
        <v>746</v>
      </c>
      <c r="E164" s="3">
        <v>10</v>
      </c>
      <c r="F164" s="3">
        <v>12</v>
      </c>
      <c r="G164" s="7">
        <v>16</v>
      </c>
      <c r="H164" s="3">
        <v>17.100000000000001</v>
      </c>
      <c r="I164" s="3">
        <v>17.09</v>
      </c>
      <c r="J164" s="72">
        <v>12</v>
      </c>
      <c r="K164" s="1" t="s">
        <v>747</v>
      </c>
      <c r="L164" s="11" t="s">
        <v>866</v>
      </c>
      <c r="M164" s="4">
        <v>3111.29</v>
      </c>
      <c r="N164" s="3" t="s">
        <v>10</v>
      </c>
      <c r="O164" s="3" t="s">
        <v>170</v>
      </c>
      <c r="P164" s="56"/>
      <c r="Q164" s="57"/>
    </row>
    <row r="165" spans="1:17" ht="30" hidden="1">
      <c r="A165" s="1">
        <v>163</v>
      </c>
      <c r="B165" s="1" t="s">
        <v>694</v>
      </c>
      <c r="C165" s="1" t="s">
        <v>12</v>
      </c>
      <c r="D165" s="2" t="s">
        <v>748</v>
      </c>
      <c r="E165" s="3">
        <v>12</v>
      </c>
      <c r="F165" s="3">
        <v>15</v>
      </c>
      <c r="G165" s="7">
        <v>19</v>
      </c>
      <c r="H165" s="3">
        <v>13.906153</v>
      </c>
      <c r="I165" s="3">
        <v>13.796526</v>
      </c>
      <c r="J165" s="72">
        <v>6</v>
      </c>
      <c r="K165" s="1" t="s">
        <v>749</v>
      </c>
      <c r="L165" s="11" t="s">
        <v>869</v>
      </c>
      <c r="M165" s="4">
        <v>2067.4946748421053</v>
      </c>
      <c r="N165" s="3" t="s">
        <v>10</v>
      </c>
      <c r="O165" s="3" t="s">
        <v>170</v>
      </c>
      <c r="P165" s="56"/>
      <c r="Q165" s="57"/>
    </row>
    <row r="166" spans="1:17" hidden="1">
      <c r="A166" s="1">
        <v>164</v>
      </c>
      <c r="B166" s="1" t="s">
        <v>669</v>
      </c>
      <c r="C166" s="1" t="s">
        <v>12</v>
      </c>
      <c r="D166" s="2" t="s">
        <v>750</v>
      </c>
      <c r="E166" s="3">
        <v>10</v>
      </c>
      <c r="F166" s="3">
        <v>12</v>
      </c>
      <c r="G166" s="7">
        <v>16</v>
      </c>
      <c r="H166" s="3">
        <v>17.489999999999998</v>
      </c>
      <c r="I166" s="3">
        <v>17.75</v>
      </c>
      <c r="J166" s="72">
        <v>9</v>
      </c>
      <c r="K166" s="1" t="s">
        <v>751</v>
      </c>
      <c r="L166" s="11" t="s">
        <v>866</v>
      </c>
      <c r="M166" s="4">
        <v>3206.8399999999997</v>
      </c>
      <c r="N166" s="3" t="s">
        <v>10</v>
      </c>
      <c r="O166" s="3" t="s">
        <v>170</v>
      </c>
      <c r="P166" s="56"/>
      <c r="Q166" s="57"/>
    </row>
    <row r="167" spans="1:17" hidden="1">
      <c r="A167" s="1">
        <v>165</v>
      </c>
      <c r="B167" s="1" t="s">
        <v>669</v>
      </c>
      <c r="C167" s="1" t="s">
        <v>12</v>
      </c>
      <c r="D167" s="2" t="s">
        <v>752</v>
      </c>
      <c r="E167" s="3">
        <v>10</v>
      </c>
      <c r="F167" s="3">
        <v>12</v>
      </c>
      <c r="G167" s="7">
        <v>16</v>
      </c>
      <c r="H167" s="3">
        <v>19.48</v>
      </c>
      <c r="I167" s="3">
        <v>19.63</v>
      </c>
      <c r="J167" s="72">
        <v>12</v>
      </c>
      <c r="K167" s="1" t="s">
        <v>753</v>
      </c>
      <c r="L167" s="11" t="s">
        <v>866</v>
      </c>
      <c r="M167" s="4">
        <v>3559.0099999999998</v>
      </c>
      <c r="N167" s="3" t="s">
        <v>10</v>
      </c>
      <c r="O167" s="3" t="s">
        <v>170</v>
      </c>
      <c r="P167" s="56"/>
      <c r="Q167" s="57"/>
    </row>
    <row r="168" spans="1:17" hidden="1">
      <c r="A168" s="7">
        <v>166</v>
      </c>
      <c r="B168" s="4"/>
      <c r="C168" s="4" t="s">
        <v>459</v>
      </c>
      <c r="D168" s="78" t="s">
        <v>754</v>
      </c>
      <c r="E168" s="4">
        <v>4</v>
      </c>
      <c r="F168" s="4">
        <v>6</v>
      </c>
      <c r="G168" s="7">
        <v>10</v>
      </c>
      <c r="H168" s="4">
        <v>5.46</v>
      </c>
      <c r="I168" s="4">
        <v>4.16</v>
      </c>
      <c r="J168" s="72">
        <v>9</v>
      </c>
      <c r="K168" s="4" t="s">
        <v>755</v>
      </c>
      <c r="L168" s="11" t="s">
        <v>902</v>
      </c>
      <c r="M168" s="4">
        <v>1866.2800000000002</v>
      </c>
      <c r="N168" s="4" t="s">
        <v>875</v>
      </c>
      <c r="O168" s="3" t="s">
        <v>140</v>
      </c>
      <c r="P168" s="56"/>
      <c r="Q168" s="57"/>
    </row>
    <row r="169" spans="1:17" hidden="1">
      <c r="A169" s="1">
        <v>167</v>
      </c>
      <c r="B169" s="1"/>
      <c r="C169" s="1" t="s">
        <v>459</v>
      </c>
      <c r="D169" s="2" t="s">
        <v>756</v>
      </c>
      <c r="E169" s="3">
        <v>7</v>
      </c>
      <c r="F169" s="3">
        <v>6</v>
      </c>
      <c r="G169" s="7">
        <v>10</v>
      </c>
      <c r="H169" s="3">
        <v>5.0599999999999996</v>
      </c>
      <c r="I169" s="3">
        <v>5.03</v>
      </c>
      <c r="J169" s="72">
        <v>5</v>
      </c>
      <c r="K169" s="1" t="s">
        <v>757</v>
      </c>
      <c r="L169" s="11" t="s">
        <v>902</v>
      </c>
      <c r="M169" s="4">
        <v>1568.274285714286</v>
      </c>
      <c r="N169" s="3" t="s">
        <v>10</v>
      </c>
      <c r="O169" s="3" t="s">
        <v>140</v>
      </c>
      <c r="P169" s="56"/>
      <c r="Q169" s="57"/>
    </row>
    <row r="170" spans="1:17" hidden="1">
      <c r="A170" s="7">
        <v>168</v>
      </c>
      <c r="B170" s="1"/>
      <c r="C170" s="1" t="s">
        <v>12</v>
      </c>
      <c r="D170" s="2" t="s">
        <v>758</v>
      </c>
      <c r="E170" s="3">
        <v>5</v>
      </c>
      <c r="F170" s="3">
        <v>7</v>
      </c>
      <c r="G170" s="7">
        <v>11</v>
      </c>
      <c r="H170" s="3">
        <v>11.85</v>
      </c>
      <c r="I170" s="3">
        <v>10.8</v>
      </c>
      <c r="J170" s="72">
        <v>11</v>
      </c>
      <c r="K170" s="1" t="s">
        <v>484</v>
      </c>
      <c r="L170" s="11" t="s">
        <v>866</v>
      </c>
      <c r="M170" s="4">
        <v>3678.1246753246746</v>
      </c>
      <c r="N170" s="3" t="s">
        <v>10</v>
      </c>
      <c r="O170" s="3" t="s">
        <v>294</v>
      </c>
      <c r="P170" s="56"/>
      <c r="Q170" s="57"/>
    </row>
    <row r="171" spans="1:17" hidden="1">
      <c r="A171" s="7">
        <v>169</v>
      </c>
      <c r="B171" s="1" t="s">
        <v>724</v>
      </c>
      <c r="C171" s="1" t="s">
        <v>12</v>
      </c>
      <c r="D171" s="2" t="s">
        <v>759</v>
      </c>
      <c r="E171" s="3">
        <v>10</v>
      </c>
      <c r="F171" s="3">
        <v>12</v>
      </c>
      <c r="G171" s="7">
        <v>16</v>
      </c>
      <c r="H171" s="3">
        <v>8.93</v>
      </c>
      <c r="I171" s="3">
        <v>8.9</v>
      </c>
      <c r="J171" s="72">
        <v>5</v>
      </c>
      <c r="K171" s="1" t="s">
        <v>760</v>
      </c>
      <c r="L171" s="11" t="s">
        <v>902</v>
      </c>
      <c r="M171" s="4">
        <v>1622.5299999999997</v>
      </c>
      <c r="N171" s="3" t="s">
        <v>10</v>
      </c>
      <c r="O171" s="3" t="s">
        <v>294</v>
      </c>
      <c r="P171" s="56"/>
      <c r="Q171" s="57"/>
    </row>
    <row r="172" spans="1:17" ht="30" hidden="1">
      <c r="A172" s="1">
        <v>170</v>
      </c>
      <c r="B172" s="1" t="s">
        <v>761</v>
      </c>
      <c r="C172" s="1" t="s">
        <v>990</v>
      </c>
      <c r="D172" s="2" t="s">
        <v>762</v>
      </c>
      <c r="E172" s="8">
        <v>9</v>
      </c>
      <c r="F172" s="8">
        <v>10</v>
      </c>
      <c r="G172" s="19">
        <v>14</v>
      </c>
      <c r="H172" s="8">
        <v>27.38</v>
      </c>
      <c r="I172" s="8">
        <v>26.49</v>
      </c>
      <c r="J172" s="28">
        <v>15</v>
      </c>
      <c r="K172" s="1" t="s">
        <v>763</v>
      </c>
      <c r="L172" s="11" t="s">
        <v>869</v>
      </c>
      <c r="M172" s="15">
        <v>5664.045714285714</v>
      </c>
      <c r="N172" s="3" t="s">
        <v>10</v>
      </c>
      <c r="O172" s="3" t="s">
        <v>353</v>
      </c>
      <c r="P172" s="56"/>
      <c r="Q172" s="57"/>
    </row>
    <row r="173" spans="1:17" ht="30" hidden="1">
      <c r="A173" s="1">
        <v>171</v>
      </c>
      <c r="B173" s="1" t="s">
        <v>761</v>
      </c>
      <c r="C173" s="1" t="s">
        <v>990</v>
      </c>
      <c r="D173" s="2" t="s">
        <v>766</v>
      </c>
      <c r="E173" s="3">
        <v>8</v>
      </c>
      <c r="F173" s="3">
        <v>10</v>
      </c>
      <c r="G173" s="7">
        <v>14</v>
      </c>
      <c r="H173" s="3">
        <v>23.98</v>
      </c>
      <c r="I173" s="3">
        <v>23.09</v>
      </c>
      <c r="J173" s="72">
        <v>15</v>
      </c>
      <c r="K173" s="1" t="s">
        <v>763</v>
      </c>
      <c r="L173" s="11" t="s">
        <v>869</v>
      </c>
      <c r="M173" s="4">
        <v>5184.4242857142854</v>
      </c>
      <c r="N173" s="3" t="s">
        <v>10</v>
      </c>
      <c r="O173" s="3" t="s">
        <v>353</v>
      </c>
      <c r="P173" s="56"/>
      <c r="Q173" s="57"/>
    </row>
    <row r="174" spans="1:17" ht="30">
      <c r="A174" s="19">
        <v>172</v>
      </c>
      <c r="B174" s="1" t="s">
        <v>652</v>
      </c>
      <c r="C174" s="1" t="s">
        <v>990</v>
      </c>
      <c r="D174" s="2" t="s">
        <v>767</v>
      </c>
      <c r="E174" s="3">
        <v>10</v>
      </c>
      <c r="F174" s="3">
        <v>15</v>
      </c>
      <c r="G174" s="7">
        <v>19</v>
      </c>
      <c r="H174" s="3">
        <v>40.11</v>
      </c>
      <c r="I174" s="3">
        <v>39.04</v>
      </c>
      <c r="J174" s="72">
        <v>16</v>
      </c>
      <c r="K174" s="1" t="s">
        <v>768</v>
      </c>
      <c r="L174" s="11" t="s">
        <v>866</v>
      </c>
      <c r="M174" s="15">
        <v>6381.9894736842116</v>
      </c>
      <c r="N174" s="3" t="s">
        <v>870</v>
      </c>
      <c r="O174" s="3" t="s">
        <v>353</v>
      </c>
      <c r="P174" s="56"/>
      <c r="Q174" s="57"/>
    </row>
    <row r="175" spans="1:17" ht="30">
      <c r="A175" s="11">
        <v>173</v>
      </c>
      <c r="B175" s="1" t="s">
        <v>764</v>
      </c>
      <c r="C175" s="1" t="s">
        <v>990</v>
      </c>
      <c r="D175" s="2" t="s">
        <v>769</v>
      </c>
      <c r="E175" s="3">
        <v>20</v>
      </c>
      <c r="F175" s="3">
        <v>25</v>
      </c>
      <c r="G175" s="7">
        <v>29</v>
      </c>
      <c r="H175" s="3">
        <v>32.29</v>
      </c>
      <c r="I175" s="3">
        <v>28.01</v>
      </c>
      <c r="J175" s="72">
        <v>7</v>
      </c>
      <c r="K175" s="1" t="s">
        <v>770</v>
      </c>
      <c r="L175" s="11" t="s">
        <v>866</v>
      </c>
      <c r="M175" s="4">
        <v>2742.1944827586208</v>
      </c>
      <c r="N175" s="3" t="s">
        <v>870</v>
      </c>
      <c r="O175" s="3" t="s">
        <v>353</v>
      </c>
      <c r="P175" s="56"/>
      <c r="Q175" s="57"/>
    </row>
    <row r="176" spans="1:17">
      <c r="A176" s="19">
        <v>174</v>
      </c>
      <c r="B176" s="1" t="s">
        <v>652</v>
      </c>
      <c r="C176" s="1" t="s">
        <v>990</v>
      </c>
      <c r="D176" s="2" t="s">
        <v>771</v>
      </c>
      <c r="E176" s="3">
        <v>10</v>
      </c>
      <c r="F176" s="3">
        <v>10</v>
      </c>
      <c r="G176" s="7">
        <v>14</v>
      </c>
      <c r="H176" s="3">
        <v>23.07</v>
      </c>
      <c r="I176" s="3">
        <v>21.6</v>
      </c>
      <c r="J176" s="72">
        <v>14</v>
      </c>
      <c r="K176" s="1" t="s">
        <v>772</v>
      </c>
      <c r="L176" s="11" t="s">
        <v>866</v>
      </c>
      <c r="M176" s="4">
        <v>4518.0514285714289</v>
      </c>
      <c r="N176" s="3" t="s">
        <v>870</v>
      </c>
      <c r="O176" s="3" t="s">
        <v>353</v>
      </c>
      <c r="P176" s="56"/>
      <c r="Q176" s="57"/>
    </row>
    <row r="177" spans="1:17">
      <c r="A177" s="19">
        <v>175</v>
      </c>
      <c r="B177" s="1" t="s">
        <v>652</v>
      </c>
      <c r="C177" s="1" t="s">
        <v>990</v>
      </c>
      <c r="D177" s="2" t="s">
        <v>773</v>
      </c>
      <c r="E177" s="3">
        <v>13</v>
      </c>
      <c r="F177" s="3">
        <v>17</v>
      </c>
      <c r="G177" s="7">
        <v>21</v>
      </c>
      <c r="H177" s="3">
        <v>27.91</v>
      </c>
      <c r="I177" s="3">
        <v>27.68</v>
      </c>
      <c r="J177" s="28">
        <v>9</v>
      </c>
      <c r="K177" s="1" t="s">
        <v>774</v>
      </c>
      <c r="L177" s="11" t="s">
        <v>866</v>
      </c>
      <c r="M177" s="4">
        <v>4020.4848582995955</v>
      </c>
      <c r="N177" s="3" t="s">
        <v>870</v>
      </c>
      <c r="O177" s="3" t="s">
        <v>353</v>
      </c>
      <c r="P177" s="56"/>
      <c r="Q177" s="57"/>
    </row>
    <row r="178" spans="1:17">
      <c r="A178" s="11">
        <v>176</v>
      </c>
      <c r="B178" s="1" t="s">
        <v>652</v>
      </c>
      <c r="C178" s="1" t="s">
        <v>990</v>
      </c>
      <c r="D178" s="2" t="s">
        <v>775</v>
      </c>
      <c r="E178" s="3">
        <v>12</v>
      </c>
      <c r="F178" s="3">
        <v>15</v>
      </c>
      <c r="G178" s="7">
        <v>19</v>
      </c>
      <c r="H178" s="3">
        <v>23.23</v>
      </c>
      <c r="I178" s="3">
        <v>22.56</v>
      </c>
      <c r="J178" s="72">
        <v>9</v>
      </c>
      <c r="K178" s="1" t="s">
        <v>776</v>
      </c>
      <c r="L178" s="11" t="s">
        <v>866</v>
      </c>
      <c r="M178" s="4">
        <v>3417.38</v>
      </c>
      <c r="N178" s="3" t="s">
        <v>870</v>
      </c>
      <c r="O178" s="3" t="s">
        <v>353</v>
      </c>
      <c r="P178" s="56"/>
      <c r="Q178" s="57"/>
    </row>
    <row r="179" spans="1:17" ht="30" hidden="1">
      <c r="A179" s="1">
        <v>178</v>
      </c>
      <c r="B179" s="1" t="s">
        <v>761</v>
      </c>
      <c r="C179" s="1" t="s">
        <v>990</v>
      </c>
      <c r="D179" s="2" t="s">
        <v>777</v>
      </c>
      <c r="E179" s="3">
        <v>16</v>
      </c>
      <c r="F179" s="3">
        <v>16</v>
      </c>
      <c r="G179" s="7">
        <v>18</v>
      </c>
      <c r="H179" s="3">
        <v>29.64</v>
      </c>
      <c r="I179" s="3">
        <v>29.68</v>
      </c>
      <c r="J179" s="3">
        <v>9</v>
      </c>
      <c r="K179" s="1" t="s">
        <v>763</v>
      </c>
      <c r="L179" s="11" t="s">
        <v>902</v>
      </c>
      <c r="M179" s="83">
        <v>3826.14</v>
      </c>
      <c r="N179" s="3" t="s">
        <v>10</v>
      </c>
      <c r="O179" s="3" t="s">
        <v>353</v>
      </c>
      <c r="P179" s="56"/>
      <c r="Q179" s="57"/>
    </row>
    <row r="180" spans="1:17" ht="30">
      <c r="A180" s="19">
        <v>177</v>
      </c>
      <c r="B180" s="1" t="s">
        <v>764</v>
      </c>
      <c r="C180" s="1" t="s">
        <v>990</v>
      </c>
      <c r="D180" s="2" t="s">
        <v>778</v>
      </c>
      <c r="E180" s="3">
        <v>11</v>
      </c>
      <c r="F180" s="3">
        <v>12</v>
      </c>
      <c r="G180" s="7">
        <v>16</v>
      </c>
      <c r="H180" s="3">
        <v>20.74</v>
      </c>
      <c r="I180" s="3">
        <v>20.260000000000002</v>
      </c>
      <c r="J180" s="3">
        <v>8</v>
      </c>
      <c r="K180" s="1" t="s">
        <v>765</v>
      </c>
      <c r="L180" s="11" t="s">
        <v>869</v>
      </c>
      <c r="M180" s="90">
        <v>3596.8181818181815</v>
      </c>
      <c r="N180" s="3" t="s">
        <v>870</v>
      </c>
      <c r="O180" s="3" t="s">
        <v>353</v>
      </c>
      <c r="P180" s="60"/>
      <c r="Q180" s="57"/>
    </row>
    <row r="181" spans="1:17" ht="30">
      <c r="A181" s="19">
        <v>179</v>
      </c>
      <c r="B181" s="1" t="s">
        <v>761</v>
      </c>
      <c r="C181" s="1" t="s">
        <v>990</v>
      </c>
      <c r="D181" s="2" t="s">
        <v>991</v>
      </c>
      <c r="E181" s="3">
        <v>16</v>
      </c>
      <c r="F181" s="3">
        <v>16</v>
      </c>
      <c r="G181" s="7">
        <v>20</v>
      </c>
      <c r="H181" s="6">
        <v>27.354143000000001</v>
      </c>
      <c r="I181" s="6">
        <v>27.035119999999999</v>
      </c>
      <c r="J181" s="72">
        <v>9</v>
      </c>
      <c r="K181" s="1" t="s">
        <v>779</v>
      </c>
      <c r="L181" s="11" t="s">
        <v>902</v>
      </c>
      <c r="M181" s="83">
        <v>3508.1074635</v>
      </c>
      <c r="N181" s="3" t="s">
        <v>870</v>
      </c>
      <c r="O181" s="3" t="s">
        <v>353</v>
      </c>
      <c r="P181" s="56"/>
      <c r="Q181" s="57"/>
    </row>
    <row r="182" spans="1:17" ht="30" hidden="1">
      <c r="A182" s="1">
        <v>180</v>
      </c>
      <c r="B182" s="1" t="s">
        <v>761</v>
      </c>
      <c r="C182" s="1" t="s">
        <v>990</v>
      </c>
      <c r="D182" s="2" t="s">
        <v>780</v>
      </c>
      <c r="E182" s="3">
        <v>29</v>
      </c>
      <c r="F182" s="3">
        <v>29</v>
      </c>
      <c r="G182" s="7">
        <v>33</v>
      </c>
      <c r="H182" s="3">
        <v>25.52</v>
      </c>
      <c r="I182" s="3">
        <v>25.79</v>
      </c>
      <c r="J182" s="72">
        <v>4</v>
      </c>
      <c r="K182" s="1" t="s">
        <v>781</v>
      </c>
      <c r="L182" s="11" t="s">
        <v>869</v>
      </c>
      <c r="M182" s="4">
        <v>1859.3843260188089</v>
      </c>
      <c r="N182" s="3" t="s">
        <v>10</v>
      </c>
      <c r="O182" s="3" t="s">
        <v>353</v>
      </c>
      <c r="P182" s="56"/>
      <c r="Q182" s="57"/>
    </row>
    <row r="183" spans="1:17" ht="30" hidden="1">
      <c r="A183" s="1">
        <v>181</v>
      </c>
      <c r="B183" s="1" t="s">
        <v>761</v>
      </c>
      <c r="C183" s="1" t="s">
        <v>990</v>
      </c>
      <c r="D183" s="2" t="s">
        <v>782</v>
      </c>
      <c r="E183" s="3">
        <v>12</v>
      </c>
      <c r="F183" s="3">
        <v>15</v>
      </c>
      <c r="G183" s="7">
        <v>19</v>
      </c>
      <c r="H183" s="3">
        <v>23.46</v>
      </c>
      <c r="I183" s="3">
        <v>24.19</v>
      </c>
      <c r="J183" s="72">
        <v>10</v>
      </c>
      <c r="K183" s="1" t="s">
        <v>763</v>
      </c>
      <c r="L183" s="11" t="s">
        <v>869</v>
      </c>
      <c r="M183" s="4">
        <v>3556.1947368421061</v>
      </c>
      <c r="N183" s="3" t="s">
        <v>10</v>
      </c>
      <c r="O183" s="3" t="s">
        <v>353</v>
      </c>
      <c r="P183" s="56"/>
      <c r="Q183" s="57"/>
    </row>
    <row r="184" spans="1:17" ht="30">
      <c r="A184" s="19">
        <v>182</v>
      </c>
      <c r="B184" s="1" t="s">
        <v>764</v>
      </c>
      <c r="C184" s="1" t="s">
        <v>990</v>
      </c>
      <c r="D184" s="2" t="s">
        <v>783</v>
      </c>
      <c r="E184" s="3">
        <v>12</v>
      </c>
      <c r="F184" s="3">
        <v>15</v>
      </c>
      <c r="G184" s="7">
        <v>19</v>
      </c>
      <c r="H184" s="3">
        <v>25.82</v>
      </c>
      <c r="I184" s="3">
        <v>26.57</v>
      </c>
      <c r="J184" s="72">
        <v>11</v>
      </c>
      <c r="K184" s="1" t="s">
        <v>765</v>
      </c>
      <c r="L184" s="11" t="s">
        <v>866</v>
      </c>
      <c r="M184" s="4">
        <v>3909.9484210526316</v>
      </c>
      <c r="N184" s="3" t="s">
        <v>870</v>
      </c>
      <c r="O184" s="3" t="s">
        <v>353</v>
      </c>
      <c r="P184" s="56"/>
      <c r="Q184" s="57"/>
    </row>
    <row r="185" spans="1:17">
      <c r="A185" s="19">
        <v>183</v>
      </c>
      <c r="B185" s="1" t="s">
        <v>494</v>
      </c>
      <c r="C185" s="1" t="s">
        <v>12</v>
      </c>
      <c r="D185" s="2" t="s">
        <v>992</v>
      </c>
      <c r="E185" s="3">
        <v>12</v>
      </c>
      <c r="F185" s="3">
        <v>15</v>
      </c>
      <c r="G185" s="7">
        <v>19</v>
      </c>
      <c r="H185" s="3">
        <v>27.23</v>
      </c>
      <c r="I185" s="3">
        <v>28.57</v>
      </c>
      <c r="J185" s="72">
        <v>18</v>
      </c>
      <c r="K185" s="1" t="s">
        <v>784</v>
      </c>
      <c r="L185" s="11" t="s">
        <v>866</v>
      </c>
      <c r="M185" s="4">
        <v>4164.4421052631578</v>
      </c>
      <c r="N185" s="3" t="s">
        <v>870</v>
      </c>
      <c r="O185" s="3" t="s">
        <v>353</v>
      </c>
      <c r="P185" s="56"/>
      <c r="Q185" s="57"/>
    </row>
    <row r="186" spans="1:17" hidden="1">
      <c r="A186" s="11">
        <v>184</v>
      </c>
      <c r="B186" s="1" t="s">
        <v>785</v>
      </c>
      <c r="C186" s="1" t="s">
        <v>369</v>
      </c>
      <c r="D186" s="2" t="s">
        <v>993</v>
      </c>
      <c r="E186" s="8">
        <v>13</v>
      </c>
      <c r="F186" s="8">
        <v>15</v>
      </c>
      <c r="G186" s="19"/>
      <c r="H186" s="16">
        <v>16.503083</v>
      </c>
      <c r="I186" s="16">
        <v>16.138061</v>
      </c>
      <c r="J186" s="28">
        <v>9</v>
      </c>
      <c r="K186" s="1" t="s">
        <v>455</v>
      </c>
      <c r="L186" s="11" t="s">
        <v>902</v>
      </c>
      <c r="M186" s="4">
        <v>1948.425211076923</v>
      </c>
      <c r="N186" s="3" t="s">
        <v>10</v>
      </c>
      <c r="O186" s="3" t="s">
        <v>353</v>
      </c>
      <c r="P186" s="56"/>
      <c r="Q186" s="57"/>
    </row>
    <row r="187" spans="1:17" hidden="1">
      <c r="A187" s="19">
        <v>185</v>
      </c>
      <c r="B187" s="1"/>
      <c r="C187" s="1" t="s">
        <v>369</v>
      </c>
      <c r="D187" s="2" t="s">
        <v>786</v>
      </c>
      <c r="E187" s="8">
        <v>10</v>
      </c>
      <c r="F187" s="8">
        <v>12</v>
      </c>
      <c r="G187" s="19"/>
      <c r="H187" s="8">
        <v>12.56</v>
      </c>
      <c r="I187" s="8">
        <v>15.39</v>
      </c>
      <c r="J187" s="28">
        <v>7</v>
      </c>
      <c r="K187" s="1" t="s">
        <v>787</v>
      </c>
      <c r="L187" s="11" t="s">
        <v>866</v>
      </c>
      <c r="M187" s="4">
        <v>2124.2000000000003</v>
      </c>
      <c r="N187" s="3" t="s">
        <v>10</v>
      </c>
      <c r="O187" s="3" t="s">
        <v>353</v>
      </c>
      <c r="P187" s="56"/>
      <c r="Q187" s="57"/>
    </row>
    <row r="188" spans="1:17" ht="30" hidden="1">
      <c r="A188" s="3">
        <v>186</v>
      </c>
      <c r="B188" s="1" t="s">
        <v>724</v>
      </c>
      <c r="C188" s="1" t="s">
        <v>990</v>
      </c>
      <c r="D188" s="2" t="s">
        <v>788</v>
      </c>
      <c r="E188" s="3">
        <v>10</v>
      </c>
      <c r="F188" s="3">
        <v>12</v>
      </c>
      <c r="G188" s="99">
        <v>16</v>
      </c>
      <c r="H188" s="3">
        <v>44.91</v>
      </c>
      <c r="I188" s="3">
        <v>45.02</v>
      </c>
      <c r="J188" s="72">
        <v>22</v>
      </c>
      <c r="K188" s="1" t="s">
        <v>789</v>
      </c>
      <c r="L188" s="11" t="s">
        <v>869</v>
      </c>
      <c r="M188" s="4">
        <v>8183.630000000001</v>
      </c>
      <c r="N188" s="3" t="s">
        <v>10</v>
      </c>
      <c r="O188" s="3" t="s">
        <v>259</v>
      </c>
      <c r="P188" s="56"/>
      <c r="Q188" s="57"/>
    </row>
    <row r="189" spans="1:17" ht="30">
      <c r="A189" s="19">
        <v>187</v>
      </c>
      <c r="B189" s="1" t="s">
        <v>790</v>
      </c>
      <c r="C189" s="1" t="s">
        <v>990</v>
      </c>
      <c r="D189" s="2" t="s">
        <v>791</v>
      </c>
      <c r="E189" s="3">
        <v>10</v>
      </c>
      <c r="F189" s="3">
        <v>12</v>
      </c>
      <c r="G189" s="7">
        <v>16</v>
      </c>
      <c r="H189" s="3">
        <v>42.58</v>
      </c>
      <c r="I189" s="3">
        <v>42.01</v>
      </c>
      <c r="J189" s="72">
        <v>20</v>
      </c>
      <c r="K189" s="1" t="s">
        <v>792</v>
      </c>
      <c r="L189" s="11" t="s">
        <v>866</v>
      </c>
      <c r="M189" s="4">
        <v>7697.6900000000005</v>
      </c>
      <c r="N189" s="3" t="s">
        <v>870</v>
      </c>
      <c r="O189" s="3" t="s">
        <v>259</v>
      </c>
      <c r="P189" s="56"/>
      <c r="Q189" s="57"/>
    </row>
    <row r="190" spans="1:17" ht="30" hidden="1">
      <c r="A190" s="3">
        <v>188</v>
      </c>
      <c r="B190" s="1" t="s">
        <v>724</v>
      </c>
      <c r="C190" s="1" t="s">
        <v>990</v>
      </c>
      <c r="D190" s="2" t="s">
        <v>793</v>
      </c>
      <c r="E190" s="3">
        <v>12</v>
      </c>
      <c r="F190" s="3">
        <v>15</v>
      </c>
      <c r="G190" s="7">
        <v>19</v>
      </c>
      <c r="H190" s="3">
        <v>35.06</v>
      </c>
      <c r="I190" s="3">
        <v>36.01</v>
      </c>
      <c r="J190" s="72">
        <v>14</v>
      </c>
      <c r="K190" s="1" t="s">
        <v>789</v>
      </c>
      <c r="L190" s="11" t="s">
        <v>869</v>
      </c>
      <c r="M190" s="4">
        <v>5304.0663157894733</v>
      </c>
      <c r="N190" s="3" t="s">
        <v>10</v>
      </c>
      <c r="O190" s="3" t="s">
        <v>259</v>
      </c>
      <c r="P190" s="56"/>
      <c r="Q190" s="57"/>
    </row>
    <row r="191" spans="1:17" ht="30" hidden="1">
      <c r="A191" s="3">
        <v>189</v>
      </c>
      <c r="B191" s="1" t="s">
        <v>724</v>
      </c>
      <c r="C191" s="1" t="s">
        <v>990</v>
      </c>
      <c r="D191" s="2" t="s">
        <v>794</v>
      </c>
      <c r="E191" s="3">
        <v>15</v>
      </c>
      <c r="F191" s="3">
        <v>18</v>
      </c>
      <c r="G191" s="7">
        <v>22</v>
      </c>
      <c r="H191" s="3">
        <v>32.99</v>
      </c>
      <c r="I191" s="3">
        <v>30.35</v>
      </c>
      <c r="J191" s="72">
        <v>10</v>
      </c>
      <c r="K191" s="1" t="s">
        <v>789</v>
      </c>
      <c r="L191" s="11" t="s">
        <v>869</v>
      </c>
      <c r="M191" s="4">
        <v>3900.2084848484851</v>
      </c>
      <c r="N191" s="3" t="s">
        <v>10</v>
      </c>
      <c r="O191" s="3" t="s">
        <v>259</v>
      </c>
      <c r="P191" s="56"/>
      <c r="Q191" s="57"/>
    </row>
    <row r="192" spans="1:17" ht="30">
      <c r="A192" s="19">
        <v>190</v>
      </c>
      <c r="B192" s="1" t="s">
        <v>790</v>
      </c>
      <c r="C192" s="1" t="s">
        <v>990</v>
      </c>
      <c r="D192" s="2" t="s">
        <v>795</v>
      </c>
      <c r="E192" s="3">
        <v>12</v>
      </c>
      <c r="F192" s="3">
        <v>15</v>
      </c>
      <c r="G192" s="7">
        <v>19</v>
      </c>
      <c r="H192" s="3">
        <v>32.68</v>
      </c>
      <c r="I192" s="3">
        <v>32.96</v>
      </c>
      <c r="J192" s="72">
        <v>14</v>
      </c>
      <c r="K192" s="1" t="s">
        <v>792</v>
      </c>
      <c r="L192" s="11" t="s">
        <v>866</v>
      </c>
      <c r="M192" s="4">
        <v>4898.8168421052633</v>
      </c>
      <c r="N192" s="3" t="s">
        <v>870</v>
      </c>
      <c r="O192" s="3" t="s">
        <v>259</v>
      </c>
      <c r="P192" s="56"/>
      <c r="Q192" s="57"/>
    </row>
    <row r="193" spans="1:17" ht="30" hidden="1">
      <c r="A193" s="3">
        <v>191</v>
      </c>
      <c r="B193" s="1" t="s">
        <v>724</v>
      </c>
      <c r="C193" s="1" t="s">
        <v>990</v>
      </c>
      <c r="D193" s="2" t="s">
        <v>796</v>
      </c>
      <c r="E193" s="3">
        <v>12</v>
      </c>
      <c r="F193" s="3">
        <v>15</v>
      </c>
      <c r="G193" s="7">
        <v>19</v>
      </c>
      <c r="H193" s="3">
        <v>28.86</v>
      </c>
      <c r="I193" s="3">
        <v>29.46</v>
      </c>
      <c r="J193" s="72">
        <v>12</v>
      </c>
      <c r="K193" s="1" t="s">
        <v>789</v>
      </c>
      <c r="L193" s="11" t="s">
        <v>869</v>
      </c>
      <c r="M193" s="4">
        <v>4352.5136842105267</v>
      </c>
      <c r="N193" s="3" t="s">
        <v>10</v>
      </c>
      <c r="O193" s="3" t="s">
        <v>259</v>
      </c>
      <c r="P193" s="56"/>
      <c r="Q193" s="57"/>
    </row>
    <row r="194" spans="1:17" ht="30" hidden="1">
      <c r="A194" s="3">
        <v>192</v>
      </c>
      <c r="B194" s="1" t="s">
        <v>724</v>
      </c>
      <c r="C194" s="1" t="s">
        <v>990</v>
      </c>
      <c r="D194" s="2" t="s">
        <v>797</v>
      </c>
      <c r="E194" s="3">
        <v>14</v>
      </c>
      <c r="F194" s="3">
        <v>17</v>
      </c>
      <c r="G194" s="7">
        <v>21</v>
      </c>
      <c r="H194" s="3">
        <v>17.34</v>
      </c>
      <c r="I194" s="3">
        <v>19.23</v>
      </c>
      <c r="J194" s="72">
        <v>7</v>
      </c>
      <c r="K194" s="1" t="s">
        <v>789</v>
      </c>
      <c r="L194" s="11" t="s">
        <v>869</v>
      </c>
      <c r="M194" s="4">
        <v>2390.8789915966386</v>
      </c>
      <c r="N194" s="3" t="s">
        <v>10</v>
      </c>
      <c r="O194" s="3" t="s">
        <v>259</v>
      </c>
      <c r="P194" s="56"/>
      <c r="Q194" s="57"/>
    </row>
    <row r="195" spans="1:17" ht="30">
      <c r="A195" s="11">
        <v>193</v>
      </c>
      <c r="B195" s="73"/>
      <c r="C195" s="1" t="s">
        <v>990</v>
      </c>
      <c r="D195" s="2" t="s">
        <v>798</v>
      </c>
      <c r="E195" s="3">
        <v>10</v>
      </c>
      <c r="F195" s="3">
        <v>12</v>
      </c>
      <c r="G195" s="7">
        <v>16</v>
      </c>
      <c r="H195" s="3">
        <v>13.49</v>
      </c>
      <c r="I195" s="3">
        <v>13.58</v>
      </c>
      <c r="J195" s="72">
        <v>7</v>
      </c>
      <c r="K195" s="1" t="s">
        <v>792</v>
      </c>
      <c r="L195" s="11" t="s">
        <v>902</v>
      </c>
      <c r="M195" s="4">
        <v>2463.37</v>
      </c>
      <c r="N195" s="1" t="s">
        <v>870</v>
      </c>
      <c r="O195" s="3" t="s">
        <v>259</v>
      </c>
      <c r="P195" s="56"/>
      <c r="Q195" s="57"/>
    </row>
    <row r="196" spans="1:17" ht="30" hidden="1">
      <c r="A196" s="3">
        <v>194</v>
      </c>
      <c r="B196" s="1" t="s">
        <v>724</v>
      </c>
      <c r="C196" s="1" t="s">
        <v>990</v>
      </c>
      <c r="D196" s="2" t="s">
        <v>799</v>
      </c>
      <c r="E196" s="3">
        <v>15</v>
      </c>
      <c r="F196" s="3">
        <v>20</v>
      </c>
      <c r="G196" s="7">
        <v>24</v>
      </c>
      <c r="H196" s="3">
        <v>21.55</v>
      </c>
      <c r="I196" s="3">
        <v>21.92</v>
      </c>
      <c r="J196" s="72">
        <v>9</v>
      </c>
      <c r="K196" s="1" t="s">
        <v>789</v>
      </c>
      <c r="L196" s="11" t="s">
        <v>869</v>
      </c>
      <c r="M196" s="4">
        <v>2521.2599999999998</v>
      </c>
      <c r="N196" s="3" t="s">
        <v>10</v>
      </c>
      <c r="O196" s="3" t="s">
        <v>259</v>
      </c>
      <c r="P196" s="56"/>
      <c r="Q196" s="57"/>
    </row>
    <row r="197" spans="1:17" ht="30">
      <c r="A197" s="19">
        <v>195</v>
      </c>
      <c r="B197" s="1" t="s">
        <v>790</v>
      </c>
      <c r="C197" s="1" t="s">
        <v>990</v>
      </c>
      <c r="D197" s="2" t="s">
        <v>800</v>
      </c>
      <c r="E197" s="3">
        <v>18</v>
      </c>
      <c r="F197" s="3">
        <v>20</v>
      </c>
      <c r="G197" s="7">
        <v>24</v>
      </c>
      <c r="H197" s="3">
        <v>21.79</v>
      </c>
      <c r="I197" s="3">
        <v>21.59</v>
      </c>
      <c r="J197" s="72">
        <v>8</v>
      </c>
      <c r="K197" s="1" t="s">
        <v>792</v>
      </c>
      <c r="L197" s="11" t="s">
        <v>866</v>
      </c>
      <c r="M197" s="4">
        <v>2342.5199999999995</v>
      </c>
      <c r="N197" s="3" t="s">
        <v>870</v>
      </c>
      <c r="O197" s="3" t="s">
        <v>259</v>
      </c>
      <c r="P197" s="56"/>
      <c r="Q197" s="57"/>
    </row>
    <row r="198" spans="1:17" ht="30" hidden="1">
      <c r="A198" s="3">
        <v>196</v>
      </c>
      <c r="B198" s="1" t="s">
        <v>724</v>
      </c>
      <c r="C198" s="1" t="s">
        <v>990</v>
      </c>
      <c r="D198" s="2" t="s">
        <v>801</v>
      </c>
      <c r="E198" s="3">
        <v>18</v>
      </c>
      <c r="F198" s="3">
        <v>20</v>
      </c>
      <c r="G198" s="7">
        <v>24</v>
      </c>
      <c r="H198" s="3">
        <v>21.14</v>
      </c>
      <c r="I198" s="3">
        <v>22.59</v>
      </c>
      <c r="J198" s="72">
        <v>7</v>
      </c>
      <c r="K198" s="1" t="s">
        <v>789</v>
      </c>
      <c r="L198" s="11" t="s">
        <v>869</v>
      </c>
      <c r="M198" s="4">
        <v>2361.42</v>
      </c>
      <c r="N198" s="3" t="s">
        <v>10</v>
      </c>
      <c r="O198" s="3" t="s">
        <v>259</v>
      </c>
      <c r="P198" s="56"/>
      <c r="Q198" s="57"/>
    </row>
    <row r="199" spans="1:17" ht="30" hidden="1">
      <c r="A199" s="3">
        <v>197</v>
      </c>
      <c r="B199" s="1" t="s">
        <v>724</v>
      </c>
      <c r="C199" s="1" t="s">
        <v>990</v>
      </c>
      <c r="D199" s="2" t="s">
        <v>802</v>
      </c>
      <c r="E199" s="3">
        <v>18</v>
      </c>
      <c r="F199" s="3">
        <v>20</v>
      </c>
      <c r="G199" s="7">
        <v>24</v>
      </c>
      <c r="H199" s="3">
        <v>23.51</v>
      </c>
      <c r="I199" s="3">
        <v>22.63</v>
      </c>
      <c r="J199" s="72">
        <v>7</v>
      </c>
      <c r="K199" s="1" t="s">
        <v>789</v>
      </c>
      <c r="L199" s="11" t="s">
        <v>869</v>
      </c>
      <c r="M199" s="4">
        <v>2491.56</v>
      </c>
      <c r="N199" s="3" t="s">
        <v>10</v>
      </c>
      <c r="O199" s="3" t="s">
        <v>259</v>
      </c>
      <c r="P199" s="56"/>
      <c r="Q199" s="57"/>
    </row>
    <row r="200" spans="1:17" ht="30">
      <c r="A200" s="19">
        <v>198</v>
      </c>
      <c r="B200" s="1" t="s">
        <v>790</v>
      </c>
      <c r="C200" s="1" t="s">
        <v>990</v>
      </c>
      <c r="D200" s="2" t="s">
        <v>803</v>
      </c>
      <c r="E200" s="3">
        <v>12</v>
      </c>
      <c r="F200" s="3">
        <v>15</v>
      </c>
      <c r="G200" s="7">
        <v>19</v>
      </c>
      <c r="H200" s="3">
        <v>36.520000000000003</v>
      </c>
      <c r="I200" s="3">
        <v>35.97</v>
      </c>
      <c r="J200" s="72">
        <v>13</v>
      </c>
      <c r="K200" s="1" t="s">
        <v>804</v>
      </c>
      <c r="L200" s="11" t="s">
        <v>866</v>
      </c>
      <c r="M200" s="4">
        <v>5410.0431578947382</v>
      </c>
      <c r="N200" s="3" t="s">
        <v>870</v>
      </c>
      <c r="O200" s="3" t="s">
        <v>259</v>
      </c>
      <c r="P200" s="56"/>
      <c r="Q200" s="57"/>
    </row>
    <row r="201" spans="1:17" hidden="1">
      <c r="A201" s="3">
        <v>199</v>
      </c>
      <c r="B201" s="1" t="s">
        <v>805</v>
      </c>
      <c r="C201" s="1" t="s">
        <v>990</v>
      </c>
      <c r="D201" s="2" t="s">
        <v>806</v>
      </c>
      <c r="E201" s="3">
        <v>8</v>
      </c>
      <c r="F201" s="3">
        <v>10</v>
      </c>
      <c r="G201" s="7">
        <v>14</v>
      </c>
      <c r="H201" s="3">
        <v>53.37</v>
      </c>
      <c r="I201" s="3">
        <v>53.17</v>
      </c>
      <c r="J201" s="72">
        <v>27</v>
      </c>
      <c r="K201" s="1" t="s">
        <v>451</v>
      </c>
      <c r="L201" s="11" t="s">
        <v>869</v>
      </c>
      <c r="M201" s="90">
        <v>11734.619999999999</v>
      </c>
      <c r="N201" s="3" t="s">
        <v>10</v>
      </c>
      <c r="O201" s="3" t="s">
        <v>259</v>
      </c>
      <c r="P201" s="56"/>
      <c r="Q201" s="57"/>
    </row>
    <row r="202" spans="1:17" hidden="1">
      <c r="A202" s="19">
        <v>200</v>
      </c>
      <c r="B202" s="1" t="s">
        <v>581</v>
      </c>
      <c r="C202" s="1" t="s">
        <v>990</v>
      </c>
      <c r="D202" s="2" t="s">
        <v>807</v>
      </c>
      <c r="E202" s="3">
        <v>12</v>
      </c>
      <c r="F202" s="3">
        <v>15</v>
      </c>
      <c r="G202" s="7">
        <v>19</v>
      </c>
      <c r="H202" s="3">
        <v>22.59</v>
      </c>
      <c r="I202" s="3">
        <v>23.15</v>
      </c>
      <c r="J202" s="72">
        <v>12</v>
      </c>
      <c r="K202" s="1" t="s">
        <v>455</v>
      </c>
      <c r="L202" s="11" t="s">
        <v>902</v>
      </c>
      <c r="M202" s="4">
        <v>3413.6484210526314</v>
      </c>
      <c r="N202" s="3" t="s">
        <v>10</v>
      </c>
      <c r="O202" s="3" t="s">
        <v>174</v>
      </c>
      <c r="P202" s="56"/>
      <c r="Q202" s="57"/>
    </row>
    <row r="203" spans="1:17" hidden="1">
      <c r="A203" s="3">
        <v>201</v>
      </c>
      <c r="B203" s="1" t="s">
        <v>581</v>
      </c>
      <c r="C203" s="1" t="s">
        <v>990</v>
      </c>
      <c r="D203" s="2" t="s">
        <v>808</v>
      </c>
      <c r="E203" s="3">
        <v>5</v>
      </c>
      <c r="F203" s="3">
        <v>7</v>
      </c>
      <c r="G203" s="7">
        <v>11</v>
      </c>
      <c r="H203" s="6">
        <v>44.95</v>
      </c>
      <c r="I203" s="6">
        <v>45.12</v>
      </c>
      <c r="J203" s="72">
        <v>42</v>
      </c>
      <c r="K203" s="1" t="s">
        <v>451</v>
      </c>
      <c r="L203" s="11" t="s">
        <v>869</v>
      </c>
      <c r="M203" s="4">
        <v>14626.432207792204</v>
      </c>
      <c r="N203" s="3" t="s">
        <v>10</v>
      </c>
      <c r="O203" s="3" t="s">
        <v>259</v>
      </c>
      <c r="P203" s="56"/>
      <c r="Q203" s="57"/>
    </row>
    <row r="204" spans="1:17">
      <c r="A204" s="3">
        <v>202</v>
      </c>
      <c r="B204" s="1" t="s">
        <v>669</v>
      </c>
      <c r="C204" s="1" t="s">
        <v>990</v>
      </c>
      <c r="D204" s="2" t="s">
        <v>809</v>
      </c>
      <c r="E204" s="3">
        <v>5</v>
      </c>
      <c r="F204" s="3">
        <v>7</v>
      </c>
      <c r="G204" s="7">
        <v>11</v>
      </c>
      <c r="H204" s="3">
        <v>49.26</v>
      </c>
      <c r="I204" s="3">
        <v>49.14</v>
      </c>
      <c r="J204" s="72">
        <v>42</v>
      </c>
      <c r="K204" s="1" t="s">
        <v>451</v>
      </c>
      <c r="L204" s="11" t="s">
        <v>869</v>
      </c>
      <c r="M204" s="4">
        <v>15979.137662337662</v>
      </c>
      <c r="N204" s="3" t="s">
        <v>870</v>
      </c>
      <c r="O204" s="3" t="s">
        <v>259</v>
      </c>
      <c r="P204" s="56"/>
      <c r="Q204" s="57"/>
    </row>
    <row r="205" spans="1:17" hidden="1">
      <c r="A205" s="3">
        <v>203</v>
      </c>
      <c r="B205" s="1" t="s">
        <v>694</v>
      </c>
      <c r="C205" s="1" t="s">
        <v>990</v>
      </c>
      <c r="D205" s="2" t="s">
        <v>810</v>
      </c>
      <c r="E205" s="3">
        <v>12</v>
      </c>
      <c r="F205" s="3">
        <v>15</v>
      </c>
      <c r="G205" s="7">
        <v>19</v>
      </c>
      <c r="H205" s="3">
        <v>28.38</v>
      </c>
      <c r="I205" s="3">
        <v>28.4</v>
      </c>
      <c r="J205" s="72">
        <v>9</v>
      </c>
      <c r="K205" s="1" t="s">
        <v>451</v>
      </c>
      <c r="L205" s="11" t="s">
        <v>869</v>
      </c>
      <c r="M205" s="4">
        <v>4237.581052631579</v>
      </c>
      <c r="N205" s="3" t="s">
        <v>10</v>
      </c>
      <c r="O205" s="3" t="s">
        <v>259</v>
      </c>
      <c r="P205" s="56"/>
      <c r="Q205" s="57"/>
    </row>
    <row r="206" spans="1:17" hidden="1">
      <c r="A206" s="19">
        <v>204</v>
      </c>
      <c r="B206" s="1"/>
      <c r="C206" s="1" t="s">
        <v>459</v>
      </c>
      <c r="D206" s="2" t="s">
        <v>811</v>
      </c>
      <c r="E206" s="3">
        <v>8</v>
      </c>
      <c r="F206" s="3">
        <v>10</v>
      </c>
      <c r="G206" s="7">
        <v>14</v>
      </c>
      <c r="H206" s="53">
        <v>19.57</v>
      </c>
      <c r="I206" s="53">
        <v>15.26</v>
      </c>
      <c r="J206" s="72">
        <v>15</v>
      </c>
      <c r="K206" s="1" t="s">
        <v>455</v>
      </c>
      <c r="L206" s="11" t="s">
        <v>902</v>
      </c>
      <c r="M206" s="4">
        <v>3836.275714285714</v>
      </c>
      <c r="N206" s="3" t="s">
        <v>10</v>
      </c>
      <c r="O206" s="3" t="s">
        <v>14</v>
      </c>
      <c r="P206" s="56"/>
      <c r="Q206" s="57"/>
    </row>
    <row r="207" spans="1:17" ht="30" hidden="1">
      <c r="A207" s="11">
        <v>205</v>
      </c>
      <c r="B207" s="1"/>
      <c r="C207" s="1" t="s">
        <v>12</v>
      </c>
      <c r="D207" s="2" t="s">
        <v>812</v>
      </c>
      <c r="E207" s="3">
        <v>12</v>
      </c>
      <c r="F207" s="3">
        <v>15</v>
      </c>
      <c r="G207" s="7">
        <v>19</v>
      </c>
      <c r="H207" s="3">
        <v>6.06</v>
      </c>
      <c r="I207" s="3">
        <v>6.17</v>
      </c>
      <c r="J207" s="72">
        <v>4</v>
      </c>
      <c r="K207" s="1" t="s">
        <v>813</v>
      </c>
      <c r="L207" s="11" t="s">
        <v>902</v>
      </c>
      <c r="M207" s="4">
        <v>912.7442105263159</v>
      </c>
      <c r="N207" s="3" t="s">
        <v>10</v>
      </c>
      <c r="O207" s="3" t="s">
        <v>226</v>
      </c>
      <c r="P207" s="56"/>
      <c r="Q207" s="57"/>
    </row>
    <row r="208" spans="1:17" hidden="1">
      <c r="A208" s="3">
        <v>206</v>
      </c>
      <c r="B208" s="1"/>
      <c r="C208" s="1" t="s">
        <v>369</v>
      </c>
      <c r="D208" s="2" t="s">
        <v>814</v>
      </c>
      <c r="E208" s="3">
        <v>12</v>
      </c>
      <c r="F208" s="3">
        <v>15</v>
      </c>
      <c r="G208" s="7"/>
      <c r="H208" s="3">
        <v>3.65</v>
      </c>
      <c r="I208" s="3">
        <v>3.49</v>
      </c>
      <c r="J208" s="72">
        <v>2</v>
      </c>
      <c r="K208" s="3" t="s">
        <v>451</v>
      </c>
      <c r="L208" s="11" t="s">
        <v>869</v>
      </c>
      <c r="M208" s="4">
        <v>442.68000000000006</v>
      </c>
      <c r="N208" s="3" t="s">
        <v>10</v>
      </c>
      <c r="O208" s="3" t="s">
        <v>353</v>
      </c>
      <c r="P208" s="56"/>
      <c r="Q208" s="57"/>
    </row>
    <row r="209" spans="1:17" hidden="1">
      <c r="A209" s="3">
        <v>207</v>
      </c>
      <c r="B209" s="1"/>
      <c r="C209" s="1" t="s">
        <v>369</v>
      </c>
      <c r="D209" s="2" t="s">
        <v>815</v>
      </c>
      <c r="E209" s="3">
        <v>20</v>
      </c>
      <c r="F209" s="3">
        <v>25</v>
      </c>
      <c r="G209" s="7"/>
      <c r="H209" s="3">
        <v>7.38</v>
      </c>
      <c r="I209" s="3">
        <v>8</v>
      </c>
      <c r="J209" s="5">
        <v>3</v>
      </c>
      <c r="K209" s="3" t="s">
        <v>451</v>
      </c>
      <c r="L209" s="11" t="s">
        <v>869</v>
      </c>
      <c r="M209" s="4">
        <v>572.13599999999997</v>
      </c>
      <c r="N209" s="3" t="s">
        <v>10</v>
      </c>
      <c r="O209" s="3" t="s">
        <v>353</v>
      </c>
      <c r="P209" s="56"/>
      <c r="Q209" s="57"/>
    </row>
    <row r="210" spans="1:17" hidden="1">
      <c r="A210" s="3">
        <v>208</v>
      </c>
      <c r="B210" s="1"/>
      <c r="C210" s="1" t="s">
        <v>369</v>
      </c>
      <c r="D210" s="2" t="s">
        <v>816</v>
      </c>
      <c r="E210" s="3">
        <v>10</v>
      </c>
      <c r="F210" s="3">
        <v>12</v>
      </c>
      <c r="G210" s="7"/>
      <c r="H210" s="3">
        <v>7.27</v>
      </c>
      <c r="I210" s="3">
        <v>7.16</v>
      </c>
      <c r="J210" s="5">
        <v>5</v>
      </c>
      <c r="K210" s="3" t="s">
        <v>451</v>
      </c>
      <c r="L210" s="11" t="s">
        <v>869</v>
      </c>
      <c r="M210" s="4">
        <v>1096.68</v>
      </c>
      <c r="N210" s="3" t="s">
        <v>10</v>
      </c>
      <c r="O210" s="3" t="s">
        <v>259</v>
      </c>
      <c r="P210" s="56"/>
      <c r="Q210" s="57"/>
    </row>
    <row r="211" spans="1:17" hidden="1">
      <c r="A211" s="19">
        <v>209</v>
      </c>
      <c r="B211" s="1"/>
      <c r="C211" s="1" t="s">
        <v>459</v>
      </c>
      <c r="D211" s="2" t="s">
        <v>817</v>
      </c>
      <c r="E211" s="3">
        <v>10</v>
      </c>
      <c r="F211" s="3">
        <v>12</v>
      </c>
      <c r="G211" s="7">
        <v>16</v>
      </c>
      <c r="H211" s="3">
        <v>4.91</v>
      </c>
      <c r="I211" s="3">
        <v>4.43</v>
      </c>
      <c r="J211" s="5">
        <v>3</v>
      </c>
      <c r="K211" s="1" t="s">
        <v>818</v>
      </c>
      <c r="L211" s="11" t="s">
        <v>902</v>
      </c>
      <c r="M211" s="4">
        <v>849.93999999999994</v>
      </c>
      <c r="N211" s="3" t="s">
        <v>10</v>
      </c>
      <c r="O211" s="3" t="s">
        <v>174</v>
      </c>
      <c r="P211" s="56"/>
      <c r="Q211" s="57"/>
    </row>
    <row r="212" spans="1:17" hidden="1">
      <c r="A212" s="3">
        <v>210</v>
      </c>
      <c r="B212" s="1"/>
      <c r="C212" s="1" t="s">
        <v>369</v>
      </c>
      <c r="D212" s="2" t="s">
        <v>394</v>
      </c>
      <c r="E212" s="3">
        <v>15</v>
      </c>
      <c r="F212" s="3">
        <v>17</v>
      </c>
      <c r="G212" s="7"/>
      <c r="H212" s="3">
        <v>8.2200000000000006</v>
      </c>
      <c r="I212" s="3">
        <v>8.91</v>
      </c>
      <c r="J212" s="5">
        <v>4</v>
      </c>
      <c r="K212" s="3" t="s">
        <v>451</v>
      </c>
      <c r="L212" s="11" t="s">
        <v>869</v>
      </c>
      <c r="M212" s="4">
        <v>894.79058823529419</v>
      </c>
      <c r="N212" s="3" t="s">
        <v>10</v>
      </c>
      <c r="O212" s="3" t="s">
        <v>170</v>
      </c>
      <c r="P212" s="56"/>
      <c r="Q212" s="57"/>
    </row>
    <row r="213" spans="1:17" hidden="1">
      <c r="A213" s="3">
        <v>211</v>
      </c>
      <c r="B213" s="1"/>
      <c r="C213" s="1" t="s">
        <v>12</v>
      </c>
      <c r="D213" s="2" t="s">
        <v>819</v>
      </c>
      <c r="E213" s="3">
        <v>10</v>
      </c>
      <c r="F213" s="3">
        <v>12</v>
      </c>
      <c r="G213" s="7">
        <v>16</v>
      </c>
      <c r="H213" s="3">
        <v>9.56</v>
      </c>
      <c r="I213" s="3">
        <v>9.61</v>
      </c>
      <c r="J213" s="5">
        <v>7</v>
      </c>
      <c r="K213" s="1" t="s">
        <v>820</v>
      </c>
      <c r="L213" s="11" t="s">
        <v>902</v>
      </c>
      <c r="M213" s="4">
        <v>1744.4700000000003</v>
      </c>
      <c r="N213" s="3" t="s">
        <v>10</v>
      </c>
      <c r="O213" s="3" t="s">
        <v>174</v>
      </c>
      <c r="P213" s="56"/>
      <c r="Q213" s="57"/>
    </row>
    <row r="214" spans="1:17" hidden="1">
      <c r="A214" s="3">
        <v>212</v>
      </c>
      <c r="B214" s="1"/>
      <c r="C214" s="1" t="s">
        <v>369</v>
      </c>
      <c r="D214" s="2" t="s">
        <v>821</v>
      </c>
      <c r="E214" s="3">
        <v>12</v>
      </c>
      <c r="F214" s="3">
        <v>15</v>
      </c>
      <c r="G214" s="7"/>
      <c r="H214" s="3">
        <v>11.48</v>
      </c>
      <c r="I214" s="3">
        <v>11.67</v>
      </c>
      <c r="J214" s="5">
        <v>7</v>
      </c>
      <c r="K214" s="3" t="s">
        <v>451</v>
      </c>
      <c r="L214" s="11" t="s">
        <v>869</v>
      </c>
      <c r="M214" s="4">
        <v>1435.3</v>
      </c>
      <c r="N214" s="3" t="s">
        <v>10</v>
      </c>
      <c r="O214" s="3" t="s">
        <v>259</v>
      </c>
      <c r="P214" s="56"/>
      <c r="Q214" s="57"/>
    </row>
    <row r="215" spans="1:17" hidden="1">
      <c r="A215" s="11">
        <v>213</v>
      </c>
      <c r="B215" s="1"/>
      <c r="C215" s="1" t="s">
        <v>459</v>
      </c>
      <c r="D215" s="2" t="s">
        <v>822</v>
      </c>
      <c r="E215" s="3">
        <v>10</v>
      </c>
      <c r="F215" s="3">
        <v>12</v>
      </c>
      <c r="G215" s="7">
        <v>16</v>
      </c>
      <c r="H215" s="3">
        <v>6.01</v>
      </c>
      <c r="I215" s="3">
        <v>5.63</v>
      </c>
      <c r="J215" s="5">
        <v>4</v>
      </c>
      <c r="K215" s="1" t="s">
        <v>823</v>
      </c>
      <c r="L215" s="11" t="s">
        <v>902</v>
      </c>
      <c r="M215" s="4">
        <v>1059.24</v>
      </c>
      <c r="N215" s="3" t="s">
        <v>10</v>
      </c>
      <c r="O215" s="3" t="s">
        <v>226</v>
      </c>
      <c r="P215" s="56"/>
      <c r="Q215" s="57"/>
    </row>
    <row r="216" spans="1:17" ht="30" hidden="1">
      <c r="A216" s="3">
        <v>214</v>
      </c>
      <c r="B216" s="1"/>
      <c r="C216" s="1" t="s">
        <v>369</v>
      </c>
      <c r="D216" s="2" t="s">
        <v>824</v>
      </c>
      <c r="E216" s="3">
        <v>15</v>
      </c>
      <c r="F216" s="3">
        <v>17</v>
      </c>
      <c r="G216" s="7"/>
      <c r="H216" s="3">
        <v>3.36</v>
      </c>
      <c r="I216" s="3">
        <v>3.55</v>
      </c>
      <c r="J216" s="5">
        <v>2</v>
      </c>
      <c r="K216" s="3" t="s">
        <v>451</v>
      </c>
      <c r="L216" s="11" t="s">
        <v>869</v>
      </c>
      <c r="M216" s="4">
        <v>360.94588235294117</v>
      </c>
      <c r="N216" s="3" t="s">
        <v>10</v>
      </c>
      <c r="O216" s="3" t="s">
        <v>259</v>
      </c>
      <c r="P216" s="56"/>
      <c r="Q216" s="57"/>
    </row>
    <row r="217" spans="1:17" hidden="1">
      <c r="A217" s="3">
        <v>215</v>
      </c>
      <c r="B217" s="1"/>
      <c r="C217" s="1" t="s">
        <v>369</v>
      </c>
      <c r="D217" s="2" t="s">
        <v>402</v>
      </c>
      <c r="E217" s="3">
        <v>30</v>
      </c>
      <c r="F217" s="3">
        <v>30</v>
      </c>
      <c r="G217" s="7"/>
      <c r="H217" s="3">
        <v>7.38</v>
      </c>
      <c r="I217" s="3">
        <v>7.38</v>
      </c>
      <c r="J217" s="5">
        <v>2</v>
      </c>
      <c r="K217" s="3" t="s">
        <v>451</v>
      </c>
      <c r="L217" s="11" t="s">
        <v>869</v>
      </c>
      <c r="M217" s="4">
        <v>413.28</v>
      </c>
      <c r="N217" s="3" t="s">
        <v>10</v>
      </c>
      <c r="O217" s="3" t="s">
        <v>259</v>
      </c>
      <c r="P217" s="56"/>
      <c r="Q217" s="57"/>
    </row>
    <row r="218" spans="1:17" hidden="1">
      <c r="A218" s="3">
        <v>216</v>
      </c>
      <c r="B218" s="1"/>
      <c r="C218" s="1" t="s">
        <v>369</v>
      </c>
      <c r="D218" s="2" t="s">
        <v>404</v>
      </c>
      <c r="E218" s="3">
        <v>6</v>
      </c>
      <c r="F218" s="3">
        <v>8</v>
      </c>
      <c r="G218" s="7"/>
      <c r="H218" s="3">
        <v>3.37</v>
      </c>
      <c r="I218" s="3">
        <v>3.56</v>
      </c>
      <c r="J218" s="5">
        <v>5</v>
      </c>
      <c r="K218" s="3" t="s">
        <v>451</v>
      </c>
      <c r="L218" s="11" t="s">
        <v>869</v>
      </c>
      <c r="M218" s="4">
        <v>831.59999999999991</v>
      </c>
      <c r="N218" s="3" t="s">
        <v>10</v>
      </c>
      <c r="O218" s="3" t="s">
        <v>259</v>
      </c>
      <c r="P218" s="56"/>
      <c r="Q218" s="57"/>
    </row>
    <row r="219" spans="1:17" hidden="1">
      <c r="A219" s="3">
        <v>217</v>
      </c>
      <c r="B219" s="1"/>
      <c r="C219" s="1" t="s">
        <v>369</v>
      </c>
      <c r="D219" s="2" t="s">
        <v>405</v>
      </c>
      <c r="E219" s="3">
        <v>6</v>
      </c>
      <c r="F219" s="3">
        <v>8</v>
      </c>
      <c r="G219" s="7"/>
      <c r="H219" s="3">
        <v>1.88</v>
      </c>
      <c r="I219" s="3">
        <v>2.08</v>
      </c>
      <c r="J219" s="5">
        <v>2</v>
      </c>
      <c r="K219" s="3" t="s">
        <v>451</v>
      </c>
      <c r="L219" s="11" t="s">
        <v>869</v>
      </c>
      <c r="M219" s="4">
        <v>475.2</v>
      </c>
      <c r="N219" s="3" t="s">
        <v>10</v>
      </c>
      <c r="O219" s="3" t="s">
        <v>259</v>
      </c>
      <c r="P219" s="56"/>
      <c r="Q219" s="57"/>
    </row>
    <row r="220" spans="1:17" hidden="1">
      <c r="A220" s="3">
        <v>218</v>
      </c>
      <c r="B220" s="1"/>
      <c r="C220" s="1" t="s">
        <v>369</v>
      </c>
      <c r="D220" s="2" t="s">
        <v>407</v>
      </c>
      <c r="E220" s="3">
        <v>10</v>
      </c>
      <c r="F220" s="3">
        <v>12</v>
      </c>
      <c r="G220" s="7"/>
      <c r="H220" s="3">
        <v>3.38</v>
      </c>
      <c r="I220" s="3">
        <v>3.36</v>
      </c>
      <c r="J220" s="5">
        <v>2</v>
      </c>
      <c r="K220" s="3" t="s">
        <v>451</v>
      </c>
      <c r="L220" s="11" t="s">
        <v>869</v>
      </c>
      <c r="M220" s="4">
        <v>512.24</v>
      </c>
      <c r="N220" s="3" t="s">
        <v>10</v>
      </c>
      <c r="O220" s="3" t="s">
        <v>259</v>
      </c>
      <c r="P220" s="56"/>
      <c r="Q220" s="57"/>
    </row>
    <row r="221" spans="1:17" hidden="1">
      <c r="A221" s="3">
        <v>219</v>
      </c>
      <c r="B221" s="1"/>
      <c r="C221" s="1" t="s">
        <v>369</v>
      </c>
      <c r="D221" s="2" t="s">
        <v>825</v>
      </c>
      <c r="E221" s="3">
        <v>20</v>
      </c>
      <c r="F221" s="3">
        <v>25</v>
      </c>
      <c r="G221" s="7"/>
      <c r="H221" s="3">
        <v>5.64</v>
      </c>
      <c r="I221" s="3">
        <v>5.42</v>
      </c>
      <c r="J221" s="5">
        <v>2</v>
      </c>
      <c r="K221" s="3" t="s">
        <v>455</v>
      </c>
      <c r="L221" s="11" t="s">
        <v>902</v>
      </c>
      <c r="M221" s="4">
        <v>411.43199999999996</v>
      </c>
      <c r="N221" s="3" t="s">
        <v>10</v>
      </c>
      <c r="O221" s="3" t="s">
        <v>259</v>
      </c>
      <c r="P221" s="56"/>
      <c r="Q221" s="57"/>
    </row>
    <row r="222" spans="1:17" hidden="1">
      <c r="A222" s="3">
        <v>220</v>
      </c>
      <c r="B222" s="1"/>
      <c r="C222" s="1" t="s">
        <v>369</v>
      </c>
      <c r="D222" s="2" t="s">
        <v>826</v>
      </c>
      <c r="E222" s="3">
        <v>12</v>
      </c>
      <c r="F222" s="3">
        <v>15</v>
      </c>
      <c r="G222" s="7"/>
      <c r="H222" s="3">
        <v>8.3000000000000007</v>
      </c>
      <c r="I222" s="3">
        <v>8.48</v>
      </c>
      <c r="J222" s="5">
        <v>5</v>
      </c>
      <c r="K222" s="3" t="s">
        <v>451</v>
      </c>
      <c r="L222" s="11" t="s">
        <v>869</v>
      </c>
      <c r="M222" s="4">
        <v>1040.3600000000001</v>
      </c>
      <c r="N222" s="3" t="s">
        <v>10</v>
      </c>
      <c r="O222" s="3" t="s">
        <v>259</v>
      </c>
      <c r="P222" s="56"/>
      <c r="Q222" s="57"/>
    </row>
    <row r="223" spans="1:17" hidden="1">
      <c r="A223" s="3">
        <v>221</v>
      </c>
      <c r="B223" s="1"/>
      <c r="C223" s="1" t="s">
        <v>990</v>
      </c>
      <c r="D223" s="2" t="s">
        <v>827</v>
      </c>
      <c r="E223" s="3">
        <v>15</v>
      </c>
      <c r="F223" s="3">
        <v>18</v>
      </c>
      <c r="G223" s="7">
        <v>22</v>
      </c>
      <c r="H223" s="3">
        <v>10.26</v>
      </c>
      <c r="I223" s="3">
        <v>10.14</v>
      </c>
      <c r="J223" s="5">
        <v>5</v>
      </c>
      <c r="K223" s="3" t="s">
        <v>451</v>
      </c>
      <c r="L223" s="11" t="s">
        <v>869</v>
      </c>
      <c r="M223" s="4">
        <v>1256.1454545454544</v>
      </c>
      <c r="N223" s="3" t="s">
        <v>10</v>
      </c>
      <c r="O223" s="3" t="s">
        <v>259</v>
      </c>
      <c r="P223" s="56"/>
      <c r="Q223" s="57"/>
    </row>
    <row r="224" spans="1:17" hidden="1">
      <c r="A224" s="3">
        <v>222</v>
      </c>
      <c r="B224" s="1"/>
      <c r="C224" s="1" t="s">
        <v>369</v>
      </c>
      <c r="D224" s="2" t="s">
        <v>828</v>
      </c>
      <c r="E224" s="3">
        <v>30</v>
      </c>
      <c r="F224" s="3">
        <v>35</v>
      </c>
      <c r="G224" s="7"/>
      <c r="H224" s="3">
        <v>5.85</v>
      </c>
      <c r="I224" s="3">
        <v>6.35</v>
      </c>
      <c r="J224" s="5">
        <v>1</v>
      </c>
      <c r="K224" s="3" t="s">
        <v>451</v>
      </c>
      <c r="L224" s="11" t="s">
        <v>869</v>
      </c>
      <c r="M224" s="4">
        <v>313.71428571428572</v>
      </c>
      <c r="N224" s="3" t="s">
        <v>10</v>
      </c>
      <c r="O224" s="3" t="s">
        <v>353</v>
      </c>
      <c r="P224" s="56"/>
      <c r="Q224" s="57"/>
    </row>
    <row r="225" spans="1:17" ht="30" hidden="1">
      <c r="A225" s="11">
        <v>223</v>
      </c>
      <c r="B225" s="1"/>
      <c r="C225" s="1" t="s">
        <v>459</v>
      </c>
      <c r="D225" s="2" t="s">
        <v>829</v>
      </c>
      <c r="E225" s="3">
        <v>12</v>
      </c>
      <c r="F225" s="3">
        <v>15</v>
      </c>
      <c r="G225" s="7">
        <v>19</v>
      </c>
      <c r="H225" s="3">
        <v>6.66</v>
      </c>
      <c r="I225" s="3">
        <v>6.79</v>
      </c>
      <c r="J225" s="72">
        <v>4</v>
      </c>
      <c r="K225" s="1" t="s">
        <v>830</v>
      </c>
      <c r="L225" s="11" t="s">
        <v>902</v>
      </c>
      <c r="M225" s="4">
        <v>1003.7947368421053</v>
      </c>
      <c r="N225" s="3" t="s">
        <v>10</v>
      </c>
      <c r="O225" s="3" t="s">
        <v>140</v>
      </c>
      <c r="P225" s="56"/>
      <c r="Q225" s="57"/>
    </row>
    <row r="226" spans="1:17" ht="30" hidden="1">
      <c r="A226" s="19">
        <v>224</v>
      </c>
      <c r="B226" s="1"/>
      <c r="C226" s="1" t="s">
        <v>486</v>
      </c>
      <c r="D226" s="2" t="s">
        <v>831</v>
      </c>
      <c r="E226" s="3">
        <v>6</v>
      </c>
      <c r="F226" s="3">
        <v>8</v>
      </c>
      <c r="G226" s="7">
        <v>12</v>
      </c>
      <c r="H226" s="3">
        <v>10</v>
      </c>
      <c r="I226" s="3">
        <v>10.1</v>
      </c>
      <c r="J226" s="72">
        <v>11</v>
      </c>
      <c r="K226" s="1" t="s">
        <v>832</v>
      </c>
      <c r="L226" s="11" t="s">
        <v>902</v>
      </c>
      <c r="M226" s="4">
        <v>2814</v>
      </c>
      <c r="N226" s="3" t="s">
        <v>10</v>
      </c>
      <c r="O226" s="3" t="s">
        <v>140</v>
      </c>
      <c r="P226" s="56"/>
      <c r="Q226" s="57"/>
    </row>
    <row r="227" spans="1:17" hidden="1">
      <c r="A227" s="19">
        <v>225</v>
      </c>
      <c r="B227" s="1"/>
      <c r="C227" s="1" t="s">
        <v>459</v>
      </c>
      <c r="D227" s="2" t="s">
        <v>833</v>
      </c>
      <c r="E227" s="3">
        <v>7</v>
      </c>
      <c r="F227" s="3">
        <v>10</v>
      </c>
      <c r="G227" s="7">
        <v>14</v>
      </c>
      <c r="H227" s="3">
        <v>3.97</v>
      </c>
      <c r="I227" s="3">
        <v>3.73</v>
      </c>
      <c r="J227" s="72">
        <v>4</v>
      </c>
      <c r="K227" s="1" t="s">
        <v>834</v>
      </c>
      <c r="L227" s="11" t="s">
        <v>902</v>
      </c>
      <c r="M227" s="4">
        <v>897.6</v>
      </c>
      <c r="N227" s="3" t="s">
        <v>10</v>
      </c>
      <c r="O227" s="3" t="s">
        <v>140</v>
      </c>
      <c r="P227" s="56"/>
      <c r="Q227" s="57"/>
    </row>
    <row r="228" spans="1:17" hidden="1">
      <c r="A228" s="11">
        <v>226</v>
      </c>
      <c r="B228" s="1"/>
      <c r="C228" s="1" t="s">
        <v>459</v>
      </c>
      <c r="D228" s="2" t="s">
        <v>835</v>
      </c>
      <c r="E228" s="3">
        <v>10</v>
      </c>
      <c r="F228" s="3">
        <v>12</v>
      </c>
      <c r="G228" s="7">
        <v>16</v>
      </c>
      <c r="H228" s="3">
        <v>7.29</v>
      </c>
      <c r="I228" s="3">
        <v>8.69</v>
      </c>
      <c r="J228" s="72">
        <v>6</v>
      </c>
      <c r="K228" s="1" t="s">
        <v>836</v>
      </c>
      <c r="L228" s="11" t="s">
        <v>902</v>
      </c>
      <c r="M228" s="4">
        <v>1454.18</v>
      </c>
      <c r="N228" s="3" t="s">
        <v>10</v>
      </c>
      <c r="O228" s="3" t="s">
        <v>174</v>
      </c>
      <c r="P228" s="56"/>
      <c r="Q228" s="57"/>
    </row>
    <row r="229" spans="1:17" hidden="1">
      <c r="A229" s="19">
        <v>227</v>
      </c>
      <c r="B229" s="1"/>
      <c r="C229" s="1" t="s">
        <v>369</v>
      </c>
      <c r="D229" s="2" t="s">
        <v>837</v>
      </c>
      <c r="E229" s="3">
        <v>10</v>
      </c>
      <c r="F229" s="3">
        <v>12</v>
      </c>
      <c r="G229" s="7"/>
      <c r="H229" s="3">
        <v>2.38</v>
      </c>
      <c r="I229" s="3">
        <v>2.41</v>
      </c>
      <c r="J229" s="5">
        <v>2</v>
      </c>
      <c r="K229" s="3" t="s">
        <v>455</v>
      </c>
      <c r="L229" s="11" t="s">
        <v>902</v>
      </c>
      <c r="M229" s="4">
        <v>364.04</v>
      </c>
      <c r="N229" s="3" t="s">
        <v>10</v>
      </c>
      <c r="O229" s="3" t="s">
        <v>259</v>
      </c>
      <c r="P229" s="56"/>
      <c r="Q229" s="57"/>
    </row>
    <row r="230" spans="1:17" hidden="1">
      <c r="A230" s="3">
        <v>228</v>
      </c>
      <c r="B230" s="1"/>
      <c r="C230" s="1" t="s">
        <v>369</v>
      </c>
      <c r="D230" s="2" t="s">
        <v>412</v>
      </c>
      <c r="E230" s="3">
        <v>8</v>
      </c>
      <c r="F230" s="3">
        <v>15</v>
      </c>
      <c r="G230" s="7"/>
      <c r="H230" s="3">
        <v>10.06</v>
      </c>
      <c r="I230" s="3">
        <v>10.94</v>
      </c>
      <c r="J230" s="5">
        <v>10</v>
      </c>
      <c r="K230" s="3" t="s">
        <v>451</v>
      </c>
      <c r="L230" s="11" t="s">
        <v>869</v>
      </c>
      <c r="M230" s="4">
        <v>1617</v>
      </c>
      <c r="N230" s="3" t="s">
        <v>10</v>
      </c>
      <c r="O230" s="3" t="s">
        <v>170</v>
      </c>
      <c r="P230" s="56"/>
      <c r="Q230" s="57"/>
    </row>
    <row r="231" spans="1:17" hidden="1">
      <c r="A231" s="3">
        <v>229</v>
      </c>
      <c r="B231" s="1"/>
      <c r="C231" s="1" t="s">
        <v>369</v>
      </c>
      <c r="D231" s="2" t="s">
        <v>413</v>
      </c>
      <c r="E231" s="3">
        <v>12</v>
      </c>
      <c r="F231" s="3">
        <v>15</v>
      </c>
      <c r="G231" s="7"/>
      <c r="H231" s="3">
        <v>12.01</v>
      </c>
      <c r="I231" s="3">
        <v>11.91</v>
      </c>
      <c r="J231" s="5">
        <v>8</v>
      </c>
      <c r="K231" s="3" t="s">
        <v>451</v>
      </c>
      <c r="L231" s="11" t="s">
        <v>869</v>
      </c>
      <c r="M231" s="4">
        <v>1483.0400000000002</v>
      </c>
      <c r="N231" s="3" t="s">
        <v>10</v>
      </c>
      <c r="O231" s="3" t="s">
        <v>259</v>
      </c>
      <c r="P231" s="56"/>
      <c r="Q231" s="57"/>
    </row>
    <row r="232" spans="1:17" hidden="1">
      <c r="A232" s="19">
        <v>230</v>
      </c>
      <c r="B232" s="1"/>
      <c r="C232" s="1" t="s">
        <v>495</v>
      </c>
      <c r="D232" s="2" t="s">
        <v>838</v>
      </c>
      <c r="E232" s="3">
        <v>6</v>
      </c>
      <c r="F232" s="3">
        <v>12</v>
      </c>
      <c r="G232" s="7">
        <v>16</v>
      </c>
      <c r="H232" s="3">
        <v>19.37</v>
      </c>
      <c r="I232" s="3">
        <v>18.73</v>
      </c>
      <c r="J232" s="72">
        <v>23</v>
      </c>
      <c r="K232" s="1" t="s">
        <v>839</v>
      </c>
      <c r="L232" s="11" t="s">
        <v>902</v>
      </c>
      <c r="M232" s="4">
        <v>4381.5</v>
      </c>
      <c r="N232" s="3" t="s">
        <v>10</v>
      </c>
      <c r="O232" s="3" t="s">
        <v>14</v>
      </c>
      <c r="P232" s="56"/>
      <c r="Q232" s="57"/>
    </row>
    <row r="233" spans="1:17" hidden="1">
      <c r="A233" s="3">
        <v>231</v>
      </c>
      <c r="B233" s="1"/>
      <c r="C233" s="1" t="s">
        <v>369</v>
      </c>
      <c r="D233" s="2" t="s">
        <v>414</v>
      </c>
      <c r="E233" s="3">
        <v>12</v>
      </c>
      <c r="F233" s="3">
        <v>12</v>
      </c>
      <c r="G233" s="7"/>
      <c r="H233" s="3">
        <v>9.9</v>
      </c>
      <c r="I233" s="3">
        <v>9.9</v>
      </c>
      <c r="J233" s="3">
        <v>6</v>
      </c>
      <c r="K233" s="3" t="s">
        <v>451</v>
      </c>
      <c r="L233" s="11" t="s">
        <v>869</v>
      </c>
      <c r="M233" s="4">
        <v>1386</v>
      </c>
      <c r="N233" s="3" t="s">
        <v>10</v>
      </c>
      <c r="O233" s="3" t="s">
        <v>259</v>
      </c>
      <c r="P233" s="56"/>
      <c r="Q233" s="57"/>
    </row>
    <row r="234" spans="1:17" hidden="1">
      <c r="A234" s="11">
        <v>232</v>
      </c>
      <c r="B234" s="1"/>
      <c r="C234" s="1" t="s">
        <v>459</v>
      </c>
      <c r="D234" s="2" t="s">
        <v>840</v>
      </c>
      <c r="E234" s="3">
        <v>7</v>
      </c>
      <c r="F234" s="3">
        <v>10</v>
      </c>
      <c r="G234" s="7">
        <v>14</v>
      </c>
      <c r="H234" s="3">
        <v>8.32</v>
      </c>
      <c r="I234" s="3">
        <v>8.33</v>
      </c>
      <c r="J234" s="72">
        <v>9</v>
      </c>
      <c r="K234" s="1" t="s">
        <v>841</v>
      </c>
      <c r="L234" s="11" t="s">
        <v>902</v>
      </c>
      <c r="M234" s="4">
        <v>1940.9142857142856</v>
      </c>
      <c r="N234" s="3" t="s">
        <v>10</v>
      </c>
      <c r="O234" s="3" t="s">
        <v>140</v>
      </c>
      <c r="P234" s="56"/>
      <c r="Q234" s="57"/>
    </row>
    <row r="235" spans="1:17" hidden="1">
      <c r="A235" s="3">
        <v>233</v>
      </c>
      <c r="B235" s="1"/>
      <c r="C235" s="1" t="s">
        <v>369</v>
      </c>
      <c r="D235" s="2" t="s">
        <v>416</v>
      </c>
      <c r="E235" s="3">
        <v>15</v>
      </c>
      <c r="F235" s="3">
        <v>18</v>
      </c>
      <c r="G235" s="7"/>
      <c r="H235" s="3">
        <v>5.28</v>
      </c>
      <c r="I235" s="3">
        <v>5.25</v>
      </c>
      <c r="J235" s="5">
        <v>3</v>
      </c>
      <c r="K235" s="3" t="s">
        <v>451</v>
      </c>
      <c r="L235" s="11" t="s">
        <v>869</v>
      </c>
      <c r="M235" s="4">
        <v>533.5200000000001</v>
      </c>
      <c r="N235" s="3" t="s">
        <v>10</v>
      </c>
      <c r="O235" s="3" t="s">
        <v>259</v>
      </c>
      <c r="P235" s="56"/>
      <c r="Q235" s="57"/>
    </row>
    <row r="236" spans="1:17" hidden="1">
      <c r="A236" s="3">
        <v>234</v>
      </c>
      <c r="B236" s="1"/>
      <c r="C236" s="1" t="s">
        <v>369</v>
      </c>
      <c r="D236" s="2" t="s">
        <v>842</v>
      </c>
      <c r="E236" s="3">
        <v>6</v>
      </c>
      <c r="F236" s="3">
        <v>8</v>
      </c>
      <c r="G236" s="7"/>
      <c r="H236" s="3">
        <v>9.7200000000000006</v>
      </c>
      <c r="I236" s="3">
        <v>9.77</v>
      </c>
      <c r="J236" s="5">
        <v>11</v>
      </c>
      <c r="K236" s="3" t="s">
        <v>451</v>
      </c>
      <c r="L236" s="11" t="s">
        <v>869</v>
      </c>
      <c r="M236" s="4">
        <v>2338.8000000000002</v>
      </c>
      <c r="N236" s="3" t="s">
        <v>10</v>
      </c>
      <c r="O236" s="3" t="s">
        <v>170</v>
      </c>
      <c r="P236" s="56"/>
      <c r="Q236" s="57"/>
    </row>
    <row r="237" spans="1:17" hidden="1">
      <c r="A237" s="11">
        <v>235</v>
      </c>
      <c r="B237" s="1"/>
      <c r="C237" s="1" t="s">
        <v>459</v>
      </c>
      <c r="D237" s="2" t="s">
        <v>843</v>
      </c>
      <c r="E237" s="3">
        <v>10</v>
      </c>
      <c r="F237" s="3">
        <v>12</v>
      </c>
      <c r="G237" s="7">
        <v>16</v>
      </c>
      <c r="H237" s="3">
        <v>7.16</v>
      </c>
      <c r="I237" s="3">
        <v>7.72</v>
      </c>
      <c r="J237" s="72">
        <v>6</v>
      </c>
      <c r="K237" s="1" t="s">
        <v>844</v>
      </c>
      <c r="L237" s="11" t="s">
        <v>902</v>
      </c>
      <c r="M237" s="4">
        <v>1354.08</v>
      </c>
      <c r="N237" s="3" t="s">
        <v>10</v>
      </c>
      <c r="O237" s="3" t="s">
        <v>174</v>
      </c>
      <c r="P237" s="56"/>
      <c r="Q237" s="57"/>
    </row>
    <row r="238" spans="1:17" ht="30">
      <c r="A238" s="19">
        <v>236</v>
      </c>
      <c r="B238" s="1" t="s">
        <v>790</v>
      </c>
      <c r="C238" s="1" t="s">
        <v>990</v>
      </c>
      <c r="D238" s="2" t="s">
        <v>845</v>
      </c>
      <c r="E238" s="3">
        <v>15</v>
      </c>
      <c r="F238" s="3">
        <v>17</v>
      </c>
      <c r="G238" s="7">
        <v>21</v>
      </c>
      <c r="H238" s="3">
        <v>27.01</v>
      </c>
      <c r="I238" s="3">
        <v>26.76</v>
      </c>
      <c r="J238" s="72">
        <v>10</v>
      </c>
      <c r="K238" s="1" t="s">
        <v>765</v>
      </c>
      <c r="L238" s="11" t="s">
        <v>866</v>
      </c>
      <c r="M238" s="4">
        <v>3423.2060504201681</v>
      </c>
      <c r="N238" s="3" t="s">
        <v>870</v>
      </c>
      <c r="O238" s="3" t="s">
        <v>259</v>
      </c>
      <c r="P238" s="56"/>
      <c r="Q238" s="57"/>
    </row>
    <row r="239" spans="1:17" hidden="1">
      <c r="A239" s="3">
        <v>237</v>
      </c>
      <c r="B239" s="1"/>
      <c r="C239" s="1" t="s">
        <v>369</v>
      </c>
      <c r="D239" s="2" t="s">
        <v>419</v>
      </c>
      <c r="E239" s="3">
        <v>25</v>
      </c>
      <c r="F239" s="3">
        <v>25</v>
      </c>
      <c r="G239" s="7"/>
      <c r="H239" s="3">
        <v>7.55</v>
      </c>
      <c r="I239" s="3">
        <v>7.56</v>
      </c>
      <c r="J239" s="5">
        <v>2</v>
      </c>
      <c r="K239" s="3" t="s">
        <v>451</v>
      </c>
      <c r="L239" s="11" t="s">
        <v>869</v>
      </c>
      <c r="M239" s="4">
        <v>507.69599999999991</v>
      </c>
      <c r="N239" s="3" t="s">
        <v>10</v>
      </c>
      <c r="O239" s="3" t="s">
        <v>259</v>
      </c>
      <c r="P239" s="56"/>
      <c r="Q239" s="57"/>
    </row>
    <row r="240" spans="1:17" hidden="1">
      <c r="A240" s="19">
        <v>238</v>
      </c>
      <c r="B240" s="1"/>
      <c r="C240" s="1" t="s">
        <v>369</v>
      </c>
      <c r="D240" s="2" t="s">
        <v>846</v>
      </c>
      <c r="E240" s="3">
        <v>30</v>
      </c>
      <c r="F240" s="3">
        <v>30</v>
      </c>
      <c r="G240" s="7"/>
      <c r="H240" s="3">
        <v>6.09</v>
      </c>
      <c r="I240" s="3">
        <v>6.21</v>
      </c>
      <c r="J240" s="5">
        <v>2</v>
      </c>
      <c r="K240" s="3" t="s">
        <v>455</v>
      </c>
      <c r="L240" s="11" t="s">
        <v>902</v>
      </c>
      <c r="M240" s="4">
        <v>344.40000000000003</v>
      </c>
      <c r="N240" s="3" t="s">
        <v>10</v>
      </c>
      <c r="O240" s="3" t="s">
        <v>259</v>
      </c>
      <c r="P240" s="56"/>
      <c r="Q240" s="57"/>
    </row>
    <row r="241" spans="1:17" hidden="1">
      <c r="A241" s="3">
        <v>239</v>
      </c>
      <c r="B241" s="1"/>
      <c r="C241" s="1" t="s">
        <v>369</v>
      </c>
      <c r="D241" s="2" t="s">
        <v>421</v>
      </c>
      <c r="E241" s="3">
        <v>35</v>
      </c>
      <c r="F241" s="3">
        <v>35</v>
      </c>
      <c r="G241" s="7"/>
      <c r="H241" s="3">
        <v>14.18</v>
      </c>
      <c r="I241" s="3">
        <v>14.9</v>
      </c>
      <c r="J241" s="5">
        <v>3</v>
      </c>
      <c r="K241" s="3" t="s">
        <v>451</v>
      </c>
      <c r="L241" s="11" t="s">
        <v>869</v>
      </c>
      <c r="M241" s="4">
        <v>697.92</v>
      </c>
      <c r="N241" s="3" t="s">
        <v>10</v>
      </c>
      <c r="O241" s="3" t="s">
        <v>259</v>
      </c>
      <c r="P241" s="56"/>
      <c r="Q241" s="57"/>
    </row>
    <row r="242" spans="1:17" hidden="1">
      <c r="A242" s="3">
        <v>240</v>
      </c>
      <c r="B242" s="1"/>
      <c r="C242" s="1" t="s">
        <v>369</v>
      </c>
      <c r="D242" s="2" t="s">
        <v>423</v>
      </c>
      <c r="E242" s="3">
        <v>12</v>
      </c>
      <c r="F242" s="3">
        <v>15</v>
      </c>
      <c r="G242" s="7"/>
      <c r="H242" s="3">
        <v>10.95</v>
      </c>
      <c r="I242" s="3">
        <v>10.58</v>
      </c>
      <c r="J242" s="5">
        <v>5</v>
      </c>
      <c r="K242" s="3" t="s">
        <v>451</v>
      </c>
      <c r="L242" s="11" t="s">
        <v>869</v>
      </c>
      <c r="M242" s="4">
        <v>1334.8600000000001</v>
      </c>
      <c r="N242" s="3" t="s">
        <v>10</v>
      </c>
      <c r="O242" s="3" t="s">
        <v>170</v>
      </c>
      <c r="P242" s="56"/>
      <c r="Q242" s="57"/>
    </row>
    <row r="243" spans="1:17" hidden="1">
      <c r="A243" s="3">
        <v>241</v>
      </c>
      <c r="B243" s="1"/>
      <c r="C243" s="1" t="s">
        <v>369</v>
      </c>
      <c r="D243" s="2" t="s">
        <v>425</v>
      </c>
      <c r="E243" s="3">
        <v>15</v>
      </c>
      <c r="F243" s="3">
        <v>17</v>
      </c>
      <c r="G243" s="7"/>
      <c r="H243" s="3">
        <v>6.11</v>
      </c>
      <c r="I243" s="3">
        <v>6.11</v>
      </c>
      <c r="J243" s="5">
        <v>3</v>
      </c>
      <c r="K243" s="3" t="s">
        <v>451</v>
      </c>
      <c r="L243" s="11" t="s">
        <v>869</v>
      </c>
      <c r="M243" s="4">
        <v>638.31529411764711</v>
      </c>
      <c r="N243" s="3" t="s">
        <v>10</v>
      </c>
      <c r="O243" s="3" t="s">
        <v>259</v>
      </c>
      <c r="P243" s="56"/>
      <c r="Q243" s="57"/>
    </row>
    <row r="244" spans="1:17" hidden="1">
      <c r="A244" s="3">
        <v>242</v>
      </c>
      <c r="B244" s="1"/>
      <c r="C244" s="1" t="s">
        <v>369</v>
      </c>
      <c r="D244" s="2" t="s">
        <v>427</v>
      </c>
      <c r="E244" s="3">
        <v>30</v>
      </c>
      <c r="F244" s="3">
        <v>30</v>
      </c>
      <c r="G244" s="7"/>
      <c r="H244" s="6">
        <v>11.811496</v>
      </c>
      <c r="I244" s="6">
        <v>11.631633000000001</v>
      </c>
      <c r="J244" s="5">
        <v>3</v>
      </c>
      <c r="K244" s="3" t="s">
        <v>451</v>
      </c>
      <c r="L244" s="11" t="s">
        <v>869</v>
      </c>
      <c r="M244" s="4">
        <v>656.40761199999997</v>
      </c>
      <c r="N244" s="3" t="s">
        <v>10</v>
      </c>
      <c r="O244" s="3" t="s">
        <v>170</v>
      </c>
      <c r="P244" s="56"/>
      <c r="Q244" s="57"/>
    </row>
    <row r="245" spans="1:17" hidden="1">
      <c r="A245" s="3">
        <v>243</v>
      </c>
      <c r="B245" s="1"/>
      <c r="C245" s="1" t="s">
        <v>369</v>
      </c>
      <c r="D245" s="2" t="s">
        <v>430</v>
      </c>
      <c r="E245" s="3">
        <v>30</v>
      </c>
      <c r="F245" s="3">
        <v>30</v>
      </c>
      <c r="G245" s="7"/>
      <c r="H245" s="6">
        <v>13.397786999999999</v>
      </c>
      <c r="I245" s="6">
        <v>10.647086</v>
      </c>
      <c r="J245" s="5">
        <v>3</v>
      </c>
      <c r="K245" s="3" t="s">
        <v>451</v>
      </c>
      <c r="L245" s="11" t="s">
        <v>869</v>
      </c>
      <c r="M245" s="4">
        <v>673.25644399999999</v>
      </c>
      <c r="N245" s="3" t="s">
        <v>10</v>
      </c>
      <c r="O245" s="3" t="s">
        <v>170</v>
      </c>
      <c r="P245" s="56"/>
      <c r="Q245" s="57"/>
    </row>
    <row r="246" spans="1:17" hidden="1">
      <c r="A246" s="3">
        <v>244</v>
      </c>
      <c r="B246" s="1"/>
      <c r="C246" s="1" t="s">
        <v>369</v>
      </c>
      <c r="D246" s="2" t="s">
        <v>432</v>
      </c>
      <c r="E246" s="3">
        <v>30</v>
      </c>
      <c r="F246" s="3">
        <v>30</v>
      </c>
      <c r="G246" s="7"/>
      <c r="H246" s="6">
        <v>9.5875789999999999</v>
      </c>
      <c r="I246" s="6">
        <v>8.9157480000000007</v>
      </c>
      <c r="J246" s="5">
        <v>3</v>
      </c>
      <c r="K246" s="3" t="s">
        <v>451</v>
      </c>
      <c r="L246" s="11" t="s">
        <v>869</v>
      </c>
      <c r="M246" s="4">
        <v>518.09315599999991</v>
      </c>
      <c r="N246" s="3" t="s">
        <v>10</v>
      </c>
      <c r="O246" s="3" t="s">
        <v>170</v>
      </c>
      <c r="P246" s="56"/>
      <c r="Q246" s="57"/>
    </row>
    <row r="247" spans="1:17" hidden="1">
      <c r="A247" s="3">
        <v>245</v>
      </c>
      <c r="B247" s="1"/>
      <c r="C247" s="1" t="s">
        <v>369</v>
      </c>
      <c r="D247" s="2" t="s">
        <v>434</v>
      </c>
      <c r="E247" s="3">
        <v>10</v>
      </c>
      <c r="F247" s="3">
        <v>16</v>
      </c>
      <c r="G247" s="7"/>
      <c r="H247" s="6">
        <v>17.799681</v>
      </c>
      <c r="I247" s="6">
        <v>18.155366999999998</v>
      </c>
      <c r="J247" s="5">
        <v>14</v>
      </c>
      <c r="K247" s="3" t="s">
        <v>451</v>
      </c>
      <c r="L247" s="11" t="s">
        <v>869</v>
      </c>
      <c r="M247" s="15">
        <v>2373.0331679999999</v>
      </c>
      <c r="N247" s="3" t="s">
        <v>10</v>
      </c>
      <c r="O247" s="3" t="s">
        <v>280</v>
      </c>
      <c r="P247" s="56"/>
      <c r="Q247" s="61"/>
    </row>
    <row r="248" spans="1:17" hidden="1">
      <c r="A248" s="3">
        <v>246</v>
      </c>
      <c r="B248" s="1"/>
      <c r="C248" s="1" t="s">
        <v>369</v>
      </c>
      <c r="D248" s="2" t="s">
        <v>437</v>
      </c>
      <c r="E248" s="3">
        <v>30</v>
      </c>
      <c r="F248" s="3">
        <v>30</v>
      </c>
      <c r="G248" s="7"/>
      <c r="H248" s="3">
        <v>5.13</v>
      </c>
      <c r="I248" s="3">
        <v>4.84</v>
      </c>
      <c r="J248" s="5">
        <v>1</v>
      </c>
      <c r="K248" s="3" t="s">
        <v>451</v>
      </c>
      <c r="L248" s="11" t="s">
        <v>869</v>
      </c>
      <c r="M248" s="4">
        <v>279.15999999999997</v>
      </c>
      <c r="N248" s="3" t="s">
        <v>10</v>
      </c>
      <c r="O248" s="3" t="s">
        <v>259</v>
      </c>
      <c r="P248" s="56"/>
      <c r="Q248" s="57"/>
    </row>
    <row r="249" spans="1:17" hidden="1">
      <c r="A249" s="3">
        <v>247</v>
      </c>
      <c r="B249" s="1"/>
      <c r="C249" s="1" t="s">
        <v>369</v>
      </c>
      <c r="D249" s="2" t="s">
        <v>439</v>
      </c>
      <c r="E249" s="3">
        <v>30</v>
      </c>
      <c r="F249" s="3">
        <v>30</v>
      </c>
      <c r="G249" s="7"/>
      <c r="H249" s="3">
        <v>6.86</v>
      </c>
      <c r="I249" s="3">
        <v>8.0500000000000007</v>
      </c>
      <c r="J249" s="5">
        <v>2</v>
      </c>
      <c r="K249" s="3" t="s">
        <v>451</v>
      </c>
      <c r="L249" s="11" t="s">
        <v>869</v>
      </c>
      <c r="M249" s="4">
        <v>417.48</v>
      </c>
      <c r="N249" s="3" t="s">
        <v>10</v>
      </c>
      <c r="O249" s="3" t="s">
        <v>259</v>
      </c>
      <c r="P249" s="56"/>
      <c r="Q249" s="57"/>
    </row>
    <row r="250" spans="1:17" hidden="1">
      <c r="A250" s="11">
        <v>248</v>
      </c>
      <c r="B250" s="1"/>
      <c r="C250" s="1" t="s">
        <v>369</v>
      </c>
      <c r="D250" s="2" t="s">
        <v>847</v>
      </c>
      <c r="E250" s="3">
        <v>15</v>
      </c>
      <c r="F250" s="3">
        <v>17</v>
      </c>
      <c r="G250" s="7"/>
      <c r="H250" s="3">
        <v>11.5</v>
      </c>
      <c r="I250" s="3">
        <v>11.5</v>
      </c>
      <c r="J250" s="5">
        <v>6</v>
      </c>
      <c r="K250" s="3" t="s">
        <v>455</v>
      </c>
      <c r="L250" s="11" t="s">
        <v>902</v>
      </c>
      <c r="M250" s="4">
        <v>692.70588235294122</v>
      </c>
      <c r="N250" s="3" t="s">
        <v>10</v>
      </c>
      <c r="O250" s="3" t="s">
        <v>353</v>
      </c>
      <c r="P250" s="56"/>
      <c r="Q250" s="57"/>
    </row>
    <row r="251" spans="1:17" hidden="1">
      <c r="A251" s="19">
        <v>249</v>
      </c>
      <c r="B251" s="1"/>
      <c r="C251" s="1" t="s">
        <v>369</v>
      </c>
      <c r="D251" s="2" t="s">
        <v>848</v>
      </c>
      <c r="E251" s="3">
        <v>10</v>
      </c>
      <c r="F251" s="3">
        <v>12</v>
      </c>
      <c r="G251" s="7"/>
      <c r="H251" s="3">
        <v>34.200000000000003</v>
      </c>
      <c r="I251" s="3">
        <v>34.200000000000003</v>
      </c>
      <c r="J251" s="5">
        <v>18</v>
      </c>
      <c r="K251" s="3" t="s">
        <v>455</v>
      </c>
      <c r="L251" s="11" t="s">
        <v>902</v>
      </c>
      <c r="M251" s="4">
        <v>3009.6000000000004</v>
      </c>
      <c r="N251" s="3" t="s">
        <v>10</v>
      </c>
      <c r="O251" s="3" t="s">
        <v>353</v>
      </c>
      <c r="P251" s="56"/>
      <c r="Q251" s="57"/>
    </row>
    <row r="252" spans="1:17" hidden="1">
      <c r="A252" s="19">
        <v>250</v>
      </c>
      <c r="B252" s="1"/>
      <c r="C252" s="1" t="s">
        <v>369</v>
      </c>
      <c r="D252" s="2" t="s">
        <v>849</v>
      </c>
      <c r="E252" s="3">
        <v>8</v>
      </c>
      <c r="F252" s="3">
        <v>10</v>
      </c>
      <c r="G252" s="7"/>
      <c r="H252" s="3">
        <v>8.858587</v>
      </c>
      <c r="I252" s="3">
        <v>8.858587</v>
      </c>
      <c r="J252" s="5">
        <v>6</v>
      </c>
      <c r="K252" s="3" t="s">
        <v>455</v>
      </c>
      <c r="L252" s="11" t="s">
        <v>902</v>
      </c>
      <c r="M252" s="4">
        <v>956.727396</v>
      </c>
      <c r="N252" s="3" t="s">
        <v>10</v>
      </c>
      <c r="O252" s="3" t="s">
        <v>353</v>
      </c>
      <c r="P252" s="56"/>
      <c r="Q252" s="57"/>
    </row>
    <row r="253" spans="1:17" hidden="1">
      <c r="A253" s="11">
        <v>251</v>
      </c>
      <c r="B253" s="1"/>
      <c r="C253" s="1" t="s">
        <v>990</v>
      </c>
      <c r="D253" s="2" t="s">
        <v>994</v>
      </c>
      <c r="E253" s="8">
        <v>13</v>
      </c>
      <c r="F253" s="8">
        <v>13</v>
      </c>
      <c r="G253" s="19">
        <f>F253+$AR$4</f>
        <v>13</v>
      </c>
      <c r="H253" s="11">
        <v>33.836630999999997</v>
      </c>
      <c r="I253" s="11">
        <v>31.99109</v>
      </c>
      <c r="J253" s="22">
        <v>10</v>
      </c>
      <c r="K253" s="3" t="s">
        <v>455</v>
      </c>
      <c r="L253" s="11" t="s">
        <v>902</v>
      </c>
      <c r="M253" s="15">
        <v>5182.8160425339365</v>
      </c>
      <c r="N253" s="3" t="s">
        <v>10</v>
      </c>
      <c r="O253" s="3" t="s">
        <v>353</v>
      </c>
      <c r="P253" s="56"/>
      <c r="Q253" s="57"/>
    </row>
    <row r="254" spans="1:17" hidden="1">
      <c r="A254" s="19">
        <v>252</v>
      </c>
      <c r="B254" s="1"/>
      <c r="C254" s="1" t="s">
        <v>369</v>
      </c>
      <c r="D254" s="79" t="s">
        <v>850</v>
      </c>
      <c r="E254" s="3">
        <v>12</v>
      </c>
      <c r="F254" s="3">
        <v>15</v>
      </c>
      <c r="G254" s="7"/>
      <c r="H254" s="3">
        <v>8.24</v>
      </c>
      <c r="I254" s="3">
        <v>8.24</v>
      </c>
      <c r="J254" s="5">
        <v>3</v>
      </c>
      <c r="K254" s="3" t="s">
        <v>455</v>
      </c>
      <c r="L254" s="11" t="s">
        <v>902</v>
      </c>
      <c r="M254" s="4">
        <v>593.28</v>
      </c>
      <c r="N254" s="3" t="s">
        <v>10</v>
      </c>
      <c r="O254" s="3" t="s">
        <v>353</v>
      </c>
      <c r="P254" s="56"/>
      <c r="Q254" s="57"/>
    </row>
    <row r="255" spans="1:17" hidden="1">
      <c r="A255" s="19">
        <v>253</v>
      </c>
      <c r="B255" s="1"/>
      <c r="C255" s="1" t="s">
        <v>369</v>
      </c>
      <c r="D255" s="2" t="s">
        <v>851</v>
      </c>
      <c r="E255" s="3">
        <v>30</v>
      </c>
      <c r="F255" s="3">
        <v>30</v>
      </c>
      <c r="G255" s="7"/>
      <c r="H255" s="8">
        <v>2.56</v>
      </c>
      <c r="I255" s="8">
        <v>2.33</v>
      </c>
      <c r="J255" s="5">
        <v>1</v>
      </c>
      <c r="K255" s="3" t="s">
        <v>455</v>
      </c>
      <c r="L255" s="11" t="s">
        <v>902</v>
      </c>
      <c r="M255" s="4">
        <v>78.240000000000009</v>
      </c>
      <c r="N255" s="3" t="s">
        <v>10</v>
      </c>
      <c r="O255" s="3" t="s">
        <v>259</v>
      </c>
      <c r="P255" s="56"/>
      <c r="Q255" s="57"/>
    </row>
    <row r="256" spans="1:17" hidden="1">
      <c r="A256" s="11">
        <v>254</v>
      </c>
      <c r="B256" s="1"/>
      <c r="C256" s="1" t="s">
        <v>369</v>
      </c>
      <c r="D256" s="2" t="s">
        <v>852</v>
      </c>
      <c r="E256" s="3">
        <v>60</v>
      </c>
      <c r="F256" s="3">
        <v>60</v>
      </c>
      <c r="G256" s="7"/>
      <c r="H256" s="8">
        <v>5.6</v>
      </c>
      <c r="I256" s="8">
        <v>5.59</v>
      </c>
      <c r="J256" s="5">
        <v>1</v>
      </c>
      <c r="K256" s="3" t="s">
        <v>455</v>
      </c>
      <c r="L256" s="11" t="s">
        <v>902</v>
      </c>
      <c r="M256" s="4">
        <v>89.52</v>
      </c>
      <c r="N256" s="3" t="s">
        <v>10</v>
      </c>
      <c r="O256" s="3" t="s">
        <v>259</v>
      </c>
      <c r="P256" s="56"/>
      <c r="Q256" s="57"/>
    </row>
    <row r="257" spans="1:17" hidden="1">
      <c r="A257" s="19">
        <v>255</v>
      </c>
      <c r="B257" s="1"/>
      <c r="C257" s="1" t="s">
        <v>369</v>
      </c>
      <c r="D257" s="2" t="s">
        <v>853</v>
      </c>
      <c r="E257" s="3">
        <v>40</v>
      </c>
      <c r="F257" s="3">
        <v>40</v>
      </c>
      <c r="G257" s="7"/>
      <c r="H257" s="8">
        <v>7.4</v>
      </c>
      <c r="I257" s="8">
        <v>7.39</v>
      </c>
      <c r="J257" s="5">
        <v>2</v>
      </c>
      <c r="K257" s="3" t="s">
        <v>455</v>
      </c>
      <c r="L257" s="11" t="s">
        <v>902</v>
      </c>
      <c r="M257" s="4">
        <v>177.48</v>
      </c>
      <c r="N257" s="3" t="s">
        <v>10</v>
      </c>
      <c r="O257" s="3" t="s">
        <v>259</v>
      </c>
      <c r="P257" s="56"/>
      <c r="Q257" s="57"/>
    </row>
    <row r="258" spans="1:17" hidden="1">
      <c r="A258" s="19">
        <v>256</v>
      </c>
      <c r="B258" s="1"/>
      <c r="C258" s="1" t="s">
        <v>369</v>
      </c>
      <c r="D258" s="2" t="s">
        <v>854</v>
      </c>
      <c r="E258" s="3">
        <v>30</v>
      </c>
      <c r="F258" s="3">
        <v>30</v>
      </c>
      <c r="G258" s="7"/>
      <c r="H258" s="3">
        <v>8.7100000000000009</v>
      </c>
      <c r="I258" s="3">
        <v>9.4</v>
      </c>
      <c r="J258" s="5">
        <v>1</v>
      </c>
      <c r="K258" s="3" t="s">
        <v>455</v>
      </c>
      <c r="L258" s="11" t="s">
        <v>902</v>
      </c>
      <c r="M258" s="4">
        <v>289.76</v>
      </c>
      <c r="N258" s="3" t="s">
        <v>10</v>
      </c>
      <c r="O258" s="3" t="s">
        <v>177</v>
      </c>
      <c r="P258" s="56"/>
      <c r="Q258" s="57"/>
    </row>
    <row r="259" spans="1:17" ht="60" hidden="1">
      <c r="A259" s="11">
        <v>257</v>
      </c>
      <c r="B259" s="1" t="s">
        <v>669</v>
      </c>
      <c r="C259" s="1" t="s">
        <v>670</v>
      </c>
      <c r="D259" s="2" t="s">
        <v>855</v>
      </c>
      <c r="E259" s="3">
        <v>10</v>
      </c>
      <c r="F259" s="3">
        <v>14</v>
      </c>
      <c r="G259" s="7">
        <v>18</v>
      </c>
      <c r="H259" s="3">
        <v>24.25</v>
      </c>
      <c r="I259" s="3">
        <v>24.071532999999999</v>
      </c>
      <c r="J259" s="5">
        <v>14</v>
      </c>
      <c r="K259" s="1" t="s">
        <v>908</v>
      </c>
      <c r="L259" s="11" t="s">
        <v>866</v>
      </c>
      <c r="M259" s="4">
        <v>4040.6005689523804</v>
      </c>
      <c r="N259" s="3" t="s">
        <v>10</v>
      </c>
      <c r="O259" s="3" t="s">
        <v>177</v>
      </c>
      <c r="P259" s="56"/>
      <c r="Q259" s="57"/>
    </row>
    <row r="260" spans="1:17" ht="30" hidden="1">
      <c r="A260" s="11">
        <v>258</v>
      </c>
      <c r="B260" s="11" t="s">
        <v>909</v>
      </c>
      <c r="C260" s="11" t="s">
        <v>12</v>
      </c>
      <c r="D260" s="26" t="s">
        <v>910</v>
      </c>
      <c r="E260" s="8">
        <v>12</v>
      </c>
      <c r="F260" s="17">
        <v>12</v>
      </c>
      <c r="G260" s="19">
        <v>16</v>
      </c>
      <c r="H260" s="27">
        <v>18.37</v>
      </c>
      <c r="I260" s="27">
        <v>19.649999999999999</v>
      </c>
      <c r="J260" s="28">
        <v>7</v>
      </c>
      <c r="K260" s="11" t="s">
        <v>911</v>
      </c>
      <c r="L260" s="11" t="s">
        <v>866</v>
      </c>
      <c r="M260" s="83">
        <v>3231.7</v>
      </c>
      <c r="N260" s="8" t="s">
        <v>10</v>
      </c>
      <c r="O260" s="8" t="s">
        <v>14</v>
      </c>
      <c r="P260" s="56"/>
      <c r="Q260" s="58"/>
    </row>
    <row r="261" spans="1:17" ht="24.95" hidden="1" customHeight="1">
      <c r="A261" s="62"/>
      <c r="B261" s="58"/>
      <c r="C261" s="58"/>
      <c r="D261" s="63"/>
      <c r="E261" s="57"/>
      <c r="F261" s="57"/>
      <c r="G261" s="57"/>
      <c r="H261" s="57"/>
      <c r="I261" s="57"/>
      <c r="J261" s="81">
        <f>SUM(J3:J260)</f>
        <v>2522</v>
      </c>
      <c r="K261" s="80"/>
      <c r="L261" s="58"/>
      <c r="M261" s="91">
        <f>SUM(M3:M260)</f>
        <v>693135.44675218244</v>
      </c>
      <c r="N261" s="57"/>
      <c r="O261" s="57"/>
    </row>
    <row r="262" spans="1:17">
      <c r="A262" s="62"/>
      <c r="B262" s="58"/>
      <c r="C262" s="58"/>
      <c r="D262" s="63"/>
      <c r="E262" s="57"/>
      <c r="F262" s="57"/>
      <c r="G262" s="57"/>
      <c r="H262" s="57"/>
      <c r="I262" s="57"/>
      <c r="J262" s="59"/>
      <c r="K262" s="57"/>
      <c r="L262" s="58"/>
      <c r="M262" s="64"/>
      <c r="N262" s="57"/>
      <c r="O262" s="57"/>
    </row>
    <row r="263" spans="1:17">
      <c r="A263" s="65"/>
      <c r="B263" s="58"/>
      <c r="C263" s="58"/>
      <c r="D263" s="63"/>
      <c r="E263" s="57"/>
      <c r="F263" s="57"/>
      <c r="G263" s="66"/>
      <c r="H263" s="57"/>
      <c r="I263" s="57"/>
      <c r="J263" s="59"/>
      <c r="K263" s="58"/>
      <c r="L263" s="58"/>
      <c r="M263" s="64"/>
      <c r="N263" s="57"/>
      <c r="O263" s="57"/>
    </row>
    <row r="264" spans="1:17">
      <c r="A264" s="58"/>
      <c r="B264" s="58"/>
      <c r="C264" s="58"/>
      <c r="D264" s="63"/>
      <c r="E264" s="57"/>
      <c r="F264" s="67"/>
      <c r="G264" s="66"/>
      <c r="H264" s="64"/>
      <c r="I264" s="64"/>
      <c r="J264" s="68"/>
      <c r="K264" s="58"/>
      <c r="L264" s="58"/>
      <c r="M264" s="69"/>
      <c r="N264" s="57"/>
      <c r="O264" s="57"/>
    </row>
    <row r="265" spans="1:17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70"/>
      <c r="N265" s="55"/>
      <c r="O265" s="55"/>
    </row>
    <row r="266" spans="1:17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</row>
    <row r="267" spans="1:17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</row>
    <row r="268" spans="1:17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</row>
  </sheetData>
  <autoFilter ref="A2:O261" xr:uid="{25F9B53B-15C3-4B68-9700-AB55B0049F67}">
    <filterColumn colId="13">
      <filters>
        <filter val="Primera Fase A"/>
      </filters>
    </filterColumn>
  </autoFilter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3"/>
  <sheetViews>
    <sheetView zoomScaleNormal="100" workbookViewId="0">
      <selection activeCell="N34" sqref="N34"/>
    </sheetView>
  </sheetViews>
  <sheetFormatPr baseColWidth="10" defaultRowHeight="15"/>
  <cols>
    <col min="1" max="1" width="6" customWidth="1"/>
    <col min="2" max="2" width="17.85546875" customWidth="1"/>
    <col min="3" max="3" width="14.42578125" customWidth="1"/>
    <col min="4" max="4" width="23.140625" bestFit="1" customWidth="1"/>
    <col min="5" max="5" width="18.140625" customWidth="1"/>
    <col min="6" max="6" width="12.42578125" customWidth="1"/>
    <col min="7" max="9" width="12.7109375" customWidth="1"/>
    <col min="10" max="11" width="12.42578125" customWidth="1"/>
    <col min="12" max="12" width="9.7109375" customWidth="1"/>
    <col min="13" max="13" width="10" bestFit="1" customWidth="1"/>
    <col min="14" max="14" width="14.140625" bestFit="1" customWidth="1"/>
    <col min="15" max="15" width="15.28515625" customWidth="1"/>
  </cols>
  <sheetData>
    <row r="2" spans="1:15" ht="23.25">
      <c r="A2" s="103" t="s">
        <v>987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31.5">
      <c r="A3" s="48" t="s">
        <v>0</v>
      </c>
      <c r="B3" s="48" t="s">
        <v>440</v>
      </c>
      <c r="C3" s="48" t="s">
        <v>1</v>
      </c>
      <c r="D3" s="48" t="s">
        <v>2</v>
      </c>
      <c r="E3" s="48" t="s">
        <v>914</v>
      </c>
      <c r="F3" s="48" t="s">
        <v>4</v>
      </c>
      <c r="G3" s="48" t="s">
        <v>5</v>
      </c>
      <c r="H3" s="48" t="s">
        <v>6</v>
      </c>
      <c r="I3" s="48" t="s">
        <v>915</v>
      </c>
      <c r="J3" s="48" t="s">
        <v>7</v>
      </c>
      <c r="K3" s="48" t="s">
        <v>8</v>
      </c>
      <c r="L3" s="48" t="s">
        <v>916</v>
      </c>
      <c r="M3" s="48" t="s">
        <v>917</v>
      </c>
      <c r="N3" s="48" t="s">
        <v>999</v>
      </c>
      <c r="O3" s="49" t="s">
        <v>1000</v>
      </c>
    </row>
    <row r="4" spans="1:15" ht="24" customHeight="1">
      <c r="A4" s="30">
        <v>1</v>
      </c>
      <c r="B4" s="32" t="s">
        <v>919</v>
      </c>
      <c r="C4" s="30" t="s">
        <v>920</v>
      </c>
      <c r="D4" s="32" t="s">
        <v>921</v>
      </c>
      <c r="E4" s="30" t="s">
        <v>922</v>
      </c>
      <c r="F4" s="32" t="s">
        <v>923</v>
      </c>
      <c r="G4" s="30">
        <v>2</v>
      </c>
      <c r="H4" s="30">
        <v>3</v>
      </c>
      <c r="I4" s="30">
        <v>6</v>
      </c>
      <c r="J4" s="34">
        <v>12.8</v>
      </c>
      <c r="K4" s="34">
        <v>12.8</v>
      </c>
      <c r="L4" s="35">
        <v>41</v>
      </c>
      <c r="M4" s="86">
        <v>11008</v>
      </c>
      <c r="N4" s="30" t="s">
        <v>918</v>
      </c>
      <c r="O4" s="32" t="s">
        <v>923</v>
      </c>
    </row>
    <row r="5" spans="1:15" ht="24" customHeight="1">
      <c r="A5" s="30">
        <v>2</v>
      </c>
      <c r="B5" s="32" t="s">
        <v>924</v>
      </c>
      <c r="C5" s="30" t="s">
        <v>925</v>
      </c>
      <c r="D5" s="32" t="s">
        <v>926</v>
      </c>
      <c r="E5" s="30" t="s">
        <v>922</v>
      </c>
      <c r="F5" s="32" t="s">
        <v>923</v>
      </c>
      <c r="G5" s="30">
        <v>7</v>
      </c>
      <c r="H5" s="30">
        <v>13</v>
      </c>
      <c r="I5" s="30">
        <v>16</v>
      </c>
      <c r="J5" s="34">
        <v>17.8</v>
      </c>
      <c r="K5" s="34">
        <v>17.8</v>
      </c>
      <c r="L5" s="35">
        <v>20</v>
      </c>
      <c r="M5" s="86">
        <v>4038.7417582417579</v>
      </c>
      <c r="N5" s="30" t="s">
        <v>918</v>
      </c>
      <c r="O5" s="32" t="s">
        <v>923</v>
      </c>
    </row>
    <row r="6" spans="1:15" ht="24" customHeight="1">
      <c r="A6" s="30">
        <v>3</v>
      </c>
      <c r="B6" s="32" t="s">
        <v>927</v>
      </c>
      <c r="C6" s="30" t="s">
        <v>928</v>
      </c>
      <c r="D6" s="32" t="s">
        <v>929</v>
      </c>
      <c r="E6" s="30" t="s">
        <v>922</v>
      </c>
      <c r="F6" s="32" t="s">
        <v>923</v>
      </c>
      <c r="G6" s="30">
        <v>5</v>
      </c>
      <c r="H6" s="30">
        <v>6</v>
      </c>
      <c r="I6" s="30">
        <v>9</v>
      </c>
      <c r="J6" s="34">
        <v>14.9</v>
      </c>
      <c r="K6" s="34">
        <v>14.9</v>
      </c>
      <c r="L6" s="35">
        <v>19</v>
      </c>
      <c r="M6" s="86">
        <v>6019.6</v>
      </c>
      <c r="N6" s="30" t="s">
        <v>918</v>
      </c>
      <c r="O6" s="32" t="s">
        <v>923</v>
      </c>
    </row>
    <row r="7" spans="1:15" ht="24" customHeight="1">
      <c r="A7" s="30">
        <v>4</v>
      </c>
      <c r="B7" s="32" t="s">
        <v>930</v>
      </c>
      <c r="C7" s="30" t="s">
        <v>931</v>
      </c>
      <c r="D7" s="32" t="s">
        <v>932</v>
      </c>
      <c r="E7" s="30" t="s">
        <v>922</v>
      </c>
      <c r="F7" s="32" t="s">
        <v>923</v>
      </c>
      <c r="G7" s="30">
        <v>6</v>
      </c>
      <c r="H7" s="30">
        <v>9</v>
      </c>
      <c r="I7" s="30">
        <v>12</v>
      </c>
      <c r="J7" s="36">
        <v>13.65</v>
      </c>
      <c r="K7" s="36">
        <v>13.65</v>
      </c>
      <c r="L7" s="35">
        <v>15</v>
      </c>
      <c r="M7" s="86">
        <v>4049.5000000000005</v>
      </c>
      <c r="N7" s="30" t="s">
        <v>918</v>
      </c>
      <c r="O7" s="32" t="s">
        <v>923</v>
      </c>
    </row>
    <row r="8" spans="1:15" ht="24" customHeight="1">
      <c r="A8" s="30">
        <v>5</v>
      </c>
      <c r="B8" s="32" t="s">
        <v>927</v>
      </c>
      <c r="C8" s="30" t="s">
        <v>933</v>
      </c>
      <c r="D8" s="32" t="s">
        <v>934</v>
      </c>
      <c r="E8" s="30" t="s">
        <v>922</v>
      </c>
      <c r="F8" s="32" t="s">
        <v>923</v>
      </c>
      <c r="G8" s="30">
        <v>5</v>
      </c>
      <c r="H8" s="30">
        <v>10</v>
      </c>
      <c r="I8" s="30">
        <v>13</v>
      </c>
      <c r="J8" s="34">
        <v>7.1</v>
      </c>
      <c r="K8" s="34">
        <v>7.1</v>
      </c>
      <c r="L8" s="35">
        <v>6</v>
      </c>
      <c r="M8" s="86">
        <v>2156.2153846153842</v>
      </c>
      <c r="N8" s="30" t="s">
        <v>918</v>
      </c>
      <c r="O8" s="32" t="s">
        <v>923</v>
      </c>
    </row>
    <row r="9" spans="1:15" ht="24" customHeight="1">
      <c r="A9" s="41">
        <v>6</v>
      </c>
      <c r="B9" s="40" t="s">
        <v>927</v>
      </c>
      <c r="C9" s="41" t="s">
        <v>935</v>
      </c>
      <c r="D9" s="40" t="s">
        <v>936</v>
      </c>
      <c r="E9" s="41" t="s">
        <v>922</v>
      </c>
      <c r="F9" s="40" t="s">
        <v>923</v>
      </c>
      <c r="G9" s="41">
        <v>60</v>
      </c>
      <c r="H9" s="41">
        <v>60</v>
      </c>
      <c r="I9" s="41">
        <v>63</v>
      </c>
      <c r="J9" s="42">
        <v>19.899999999999999</v>
      </c>
      <c r="K9" s="42">
        <v>19.899999999999999</v>
      </c>
      <c r="L9" s="43" t="s">
        <v>1017</v>
      </c>
      <c r="M9" s="87">
        <v>790.31428571428569</v>
      </c>
      <c r="N9" s="41" t="s">
        <v>918</v>
      </c>
      <c r="O9" s="40" t="s">
        <v>923</v>
      </c>
    </row>
    <row r="10" spans="1:15" ht="24" customHeight="1">
      <c r="A10" s="41">
        <v>7</v>
      </c>
      <c r="B10" s="40" t="s">
        <v>919</v>
      </c>
      <c r="C10" s="40" t="s">
        <v>937</v>
      </c>
      <c r="D10" s="40" t="s">
        <v>938</v>
      </c>
      <c r="E10" s="41" t="s">
        <v>922</v>
      </c>
      <c r="F10" s="40" t="s">
        <v>923</v>
      </c>
      <c r="G10" s="41">
        <v>10</v>
      </c>
      <c r="H10" s="41">
        <v>10</v>
      </c>
      <c r="I10" s="41">
        <v>13</v>
      </c>
      <c r="J10" s="42">
        <v>7.8</v>
      </c>
      <c r="K10" s="42">
        <v>7.8</v>
      </c>
      <c r="L10" s="43" t="s">
        <v>1017</v>
      </c>
      <c r="M10" s="87">
        <v>1807.1999999999998</v>
      </c>
      <c r="N10" s="41" t="s">
        <v>918</v>
      </c>
      <c r="O10" s="40" t="s">
        <v>923</v>
      </c>
    </row>
    <row r="11" spans="1:15" ht="24" customHeight="1">
      <c r="A11" s="30">
        <v>8</v>
      </c>
      <c r="B11" s="32" t="s">
        <v>939</v>
      </c>
      <c r="C11" s="30" t="s">
        <v>940</v>
      </c>
      <c r="D11" s="32" t="s">
        <v>941</v>
      </c>
      <c r="E11" s="30" t="s">
        <v>942</v>
      </c>
      <c r="F11" s="32" t="s">
        <v>923</v>
      </c>
      <c r="G11" s="30">
        <v>4</v>
      </c>
      <c r="H11" s="30">
        <v>5</v>
      </c>
      <c r="I11" s="30">
        <v>8</v>
      </c>
      <c r="J11" s="36">
        <v>18.05</v>
      </c>
      <c r="K11" s="36">
        <v>18.05</v>
      </c>
      <c r="L11" s="35">
        <v>25</v>
      </c>
      <c r="M11" s="86">
        <v>8826.4500000000007</v>
      </c>
      <c r="N11" s="30" t="s">
        <v>918</v>
      </c>
      <c r="O11" s="32" t="s">
        <v>923</v>
      </c>
    </row>
    <row r="12" spans="1:15" ht="24" customHeight="1">
      <c r="A12" s="30">
        <v>9</v>
      </c>
      <c r="B12" s="32" t="s">
        <v>939</v>
      </c>
      <c r="C12" s="30" t="s">
        <v>943</v>
      </c>
      <c r="D12" s="32" t="s">
        <v>944</v>
      </c>
      <c r="E12" s="30" t="s">
        <v>942</v>
      </c>
      <c r="F12" s="32" t="s">
        <v>923</v>
      </c>
      <c r="G12" s="30">
        <v>8</v>
      </c>
      <c r="H12" s="30">
        <v>9</v>
      </c>
      <c r="I12" s="30">
        <v>12</v>
      </c>
      <c r="J12" s="34">
        <v>12</v>
      </c>
      <c r="K12" s="34">
        <v>12</v>
      </c>
      <c r="L12" s="35">
        <v>14</v>
      </c>
      <c r="M12" s="86">
        <v>3200</v>
      </c>
      <c r="N12" s="30" t="s">
        <v>918</v>
      </c>
      <c r="O12" s="32" t="s">
        <v>923</v>
      </c>
    </row>
    <row r="13" spans="1:15" ht="24" customHeight="1">
      <c r="A13" s="30">
        <v>10</v>
      </c>
      <c r="B13" s="32" t="s">
        <v>927</v>
      </c>
      <c r="C13" s="30" t="s">
        <v>945</v>
      </c>
      <c r="D13" s="32" t="s">
        <v>946</v>
      </c>
      <c r="E13" s="30" t="s">
        <v>942</v>
      </c>
      <c r="F13" s="32" t="s">
        <v>923</v>
      </c>
      <c r="G13" s="30">
        <v>4</v>
      </c>
      <c r="H13" s="30">
        <v>5</v>
      </c>
      <c r="I13" s="30">
        <v>8</v>
      </c>
      <c r="J13" s="34">
        <v>20.6</v>
      </c>
      <c r="K13" s="34">
        <v>20.6</v>
      </c>
      <c r="L13" s="35">
        <v>30</v>
      </c>
      <c r="M13" s="86">
        <v>10073.400000000001</v>
      </c>
      <c r="N13" s="30" t="s">
        <v>918</v>
      </c>
      <c r="O13" s="32" t="s">
        <v>923</v>
      </c>
    </row>
    <row r="14" spans="1:15" ht="24" customHeight="1">
      <c r="A14" s="30">
        <v>11</v>
      </c>
      <c r="B14" s="32" t="s">
        <v>707</v>
      </c>
      <c r="C14" s="30" t="s">
        <v>947</v>
      </c>
      <c r="D14" s="32" t="s">
        <v>948</v>
      </c>
      <c r="E14" s="30" t="s">
        <v>942</v>
      </c>
      <c r="F14" s="32" t="s">
        <v>923</v>
      </c>
      <c r="G14" s="30">
        <v>2.5</v>
      </c>
      <c r="H14" s="30">
        <v>4</v>
      </c>
      <c r="I14" s="30">
        <v>7</v>
      </c>
      <c r="J14" s="34">
        <v>9.4</v>
      </c>
      <c r="K14" s="34">
        <v>9.4</v>
      </c>
      <c r="L14" s="35">
        <v>33</v>
      </c>
      <c r="M14" s="86">
        <v>6292.6285714285714</v>
      </c>
      <c r="N14" s="30" t="s">
        <v>918</v>
      </c>
      <c r="O14" s="32" t="s">
        <v>923</v>
      </c>
    </row>
    <row r="15" spans="1:15" ht="24" customHeight="1">
      <c r="A15" s="30">
        <v>12</v>
      </c>
      <c r="B15" s="32" t="s">
        <v>927</v>
      </c>
      <c r="C15" s="30" t="s">
        <v>949</v>
      </c>
      <c r="D15" s="32" t="s">
        <v>950</v>
      </c>
      <c r="E15" s="30" t="s">
        <v>942</v>
      </c>
      <c r="F15" s="32" t="s">
        <v>923</v>
      </c>
      <c r="G15" s="30">
        <v>3</v>
      </c>
      <c r="H15" s="30">
        <v>6</v>
      </c>
      <c r="I15" s="30">
        <v>9</v>
      </c>
      <c r="J15" s="34">
        <v>11.2</v>
      </c>
      <c r="K15" s="34">
        <v>11.2</v>
      </c>
      <c r="L15" s="35">
        <v>25</v>
      </c>
      <c r="M15" s="86">
        <v>5600</v>
      </c>
      <c r="N15" s="30" t="s">
        <v>918</v>
      </c>
      <c r="O15" s="32" t="s">
        <v>923</v>
      </c>
    </row>
    <row r="16" spans="1:15" ht="24" customHeight="1">
      <c r="A16" s="30">
        <v>13</v>
      </c>
      <c r="B16" s="32" t="s">
        <v>939</v>
      </c>
      <c r="C16" s="30" t="s">
        <v>957</v>
      </c>
      <c r="D16" s="32" t="s">
        <v>958</v>
      </c>
      <c r="E16" s="30" t="s">
        <v>942</v>
      </c>
      <c r="F16" s="30" t="s">
        <v>923</v>
      </c>
      <c r="G16" s="30">
        <v>12</v>
      </c>
      <c r="H16" s="30">
        <v>12</v>
      </c>
      <c r="I16" s="30">
        <v>15</v>
      </c>
      <c r="J16" s="34">
        <v>16.399999999999999</v>
      </c>
      <c r="K16" s="34">
        <v>16.399999999999999</v>
      </c>
      <c r="L16" s="35">
        <v>10</v>
      </c>
      <c r="M16" s="86">
        <v>3181.6</v>
      </c>
      <c r="N16" s="30" t="s">
        <v>951</v>
      </c>
      <c r="O16" s="32" t="s">
        <v>923</v>
      </c>
    </row>
    <row r="17" spans="1:15" ht="24" customHeight="1">
      <c r="A17" s="30">
        <v>14</v>
      </c>
      <c r="B17" s="32" t="s">
        <v>959</v>
      </c>
      <c r="C17" s="30" t="s">
        <v>960</v>
      </c>
      <c r="D17" s="30" t="s">
        <v>961</v>
      </c>
      <c r="E17" s="30" t="s">
        <v>942</v>
      </c>
      <c r="F17" s="30" t="s">
        <v>923</v>
      </c>
      <c r="G17" s="30">
        <v>15</v>
      </c>
      <c r="H17" s="30">
        <v>20</v>
      </c>
      <c r="I17" s="30">
        <v>23</v>
      </c>
      <c r="J17" s="30">
        <v>3.4</v>
      </c>
      <c r="K17" s="30">
        <v>3.4</v>
      </c>
      <c r="L17" s="30">
        <v>3</v>
      </c>
      <c r="M17" s="86">
        <v>440.81739130434778</v>
      </c>
      <c r="N17" s="30" t="s">
        <v>951</v>
      </c>
      <c r="O17" s="32" t="s">
        <v>923</v>
      </c>
    </row>
    <row r="18" spans="1:15" ht="24" customHeight="1">
      <c r="A18" s="92">
        <v>15</v>
      </c>
      <c r="B18" s="93" t="s">
        <v>1018</v>
      </c>
      <c r="C18" s="92" t="s">
        <v>952</v>
      </c>
      <c r="D18" s="93" t="s">
        <v>1019</v>
      </c>
      <c r="E18" s="93" t="s">
        <v>953</v>
      </c>
      <c r="F18" s="93" t="s">
        <v>1015</v>
      </c>
      <c r="G18" s="92"/>
      <c r="H18" s="92"/>
      <c r="I18" s="92"/>
      <c r="J18" s="94"/>
      <c r="K18" s="94"/>
      <c r="L18" s="95"/>
      <c r="M18" s="96"/>
      <c r="N18" s="92" t="s">
        <v>951</v>
      </c>
      <c r="O18" s="93" t="s">
        <v>52</v>
      </c>
    </row>
    <row r="19" spans="1:15" ht="24" customHeight="1">
      <c r="A19" s="30">
        <v>16</v>
      </c>
      <c r="B19" s="32" t="s">
        <v>575</v>
      </c>
      <c r="C19" s="30"/>
      <c r="D19" s="32" t="s">
        <v>954</v>
      </c>
      <c r="E19" s="32" t="s">
        <v>955</v>
      </c>
      <c r="F19" s="30" t="s">
        <v>1016</v>
      </c>
      <c r="G19" s="30">
        <v>6</v>
      </c>
      <c r="H19" s="30">
        <v>8</v>
      </c>
      <c r="I19" s="30">
        <v>11</v>
      </c>
      <c r="J19" s="34">
        <v>11.81</v>
      </c>
      <c r="K19" s="34">
        <v>11.11</v>
      </c>
      <c r="L19" s="35">
        <v>13.482352941176472</v>
      </c>
      <c r="M19" s="86">
        <v>3641.1545454545458</v>
      </c>
      <c r="N19" s="30" t="s">
        <v>951</v>
      </c>
      <c r="O19" s="32" t="s">
        <v>174</v>
      </c>
    </row>
    <row r="20" spans="1:15" ht="24" customHeight="1">
      <c r="A20" s="30">
        <v>17</v>
      </c>
      <c r="B20" s="32" t="s">
        <v>575</v>
      </c>
      <c r="C20" s="30"/>
      <c r="D20" s="32" t="s">
        <v>956</v>
      </c>
      <c r="E20" s="32" t="s">
        <v>955</v>
      </c>
      <c r="F20" s="30" t="s">
        <v>1016</v>
      </c>
      <c r="G20" s="30">
        <v>4</v>
      </c>
      <c r="H20" s="30">
        <v>7</v>
      </c>
      <c r="I20" s="30">
        <v>10</v>
      </c>
      <c r="J20" s="34">
        <v>14.41</v>
      </c>
      <c r="K20" s="34">
        <v>14.19</v>
      </c>
      <c r="L20" s="35">
        <v>25.235294117647058</v>
      </c>
      <c r="M20" s="86">
        <v>5785.3714285714286</v>
      </c>
      <c r="N20" s="30" t="s">
        <v>951</v>
      </c>
      <c r="O20" s="32" t="s">
        <v>174</v>
      </c>
    </row>
    <row r="21" spans="1:15" ht="21.95" customHeight="1">
      <c r="L21" s="85">
        <f>SUM(L4:L8,L11:L17,L19:L20)</f>
        <v>279.71764705882356</v>
      </c>
      <c r="M21" s="89">
        <f>SUM(M4:M20)</f>
        <v>76910.993365330316</v>
      </c>
    </row>
    <row r="22" spans="1:15" ht="21.95" customHeight="1">
      <c r="A22" s="97" t="s">
        <v>1021</v>
      </c>
      <c r="B22" s="98"/>
      <c r="C22" s="98"/>
      <c r="D22" s="98"/>
      <c r="E22" s="98"/>
    </row>
    <row r="23" spans="1:15" ht="21" customHeight="1">
      <c r="A23" s="104" t="s">
        <v>1020</v>
      </c>
      <c r="B23" s="104"/>
      <c r="C23" s="104"/>
      <c r="D23" s="104"/>
      <c r="E23" s="104"/>
    </row>
  </sheetData>
  <mergeCells count="2">
    <mergeCell ref="A2:O2"/>
    <mergeCell ref="A23:E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"/>
  <sheetViews>
    <sheetView tabSelected="1" zoomScaleNormal="100" workbookViewId="0">
      <selection activeCell="L13" sqref="L13"/>
    </sheetView>
  </sheetViews>
  <sheetFormatPr baseColWidth="10" defaultRowHeight="15"/>
  <cols>
    <col min="1" max="1" width="6.85546875" customWidth="1"/>
    <col min="2" max="2" width="20.85546875" bestFit="1" customWidth="1"/>
    <col min="3" max="3" width="15" bestFit="1" customWidth="1"/>
    <col min="5" max="5" width="31.42578125" customWidth="1"/>
    <col min="6" max="11" width="11.42578125" bestFit="1" customWidth="1"/>
    <col min="12" max="12" width="31.7109375" customWidth="1"/>
    <col min="13" max="13" width="15.42578125" bestFit="1" customWidth="1"/>
    <col min="14" max="14" width="14.140625" style="84" bestFit="1" customWidth="1"/>
    <col min="15" max="15" width="13.28515625" customWidth="1"/>
  </cols>
  <sheetData>
    <row r="1" spans="1:15" ht="29.1" customHeight="1">
      <c r="B1" s="105" t="s">
        <v>988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6" customHeight="1">
      <c r="A2" s="50" t="s">
        <v>0</v>
      </c>
      <c r="B2" s="50" t="s">
        <v>440</v>
      </c>
      <c r="C2" s="50" t="s">
        <v>860</v>
      </c>
      <c r="D2" s="50" t="s">
        <v>914</v>
      </c>
      <c r="E2" s="50" t="s">
        <v>441</v>
      </c>
      <c r="F2" s="50" t="s">
        <v>5</v>
      </c>
      <c r="G2" s="50" t="s">
        <v>6</v>
      </c>
      <c r="H2" s="50" t="s">
        <v>861</v>
      </c>
      <c r="I2" s="50" t="s">
        <v>443</v>
      </c>
      <c r="J2" s="50" t="s">
        <v>444</v>
      </c>
      <c r="K2" s="51" t="s">
        <v>916</v>
      </c>
      <c r="L2" s="50" t="s">
        <v>445</v>
      </c>
      <c r="M2" s="52" t="s">
        <v>962</v>
      </c>
      <c r="N2" s="50" t="s">
        <v>913</v>
      </c>
      <c r="O2" s="52" t="s">
        <v>1000</v>
      </c>
    </row>
    <row r="3" spans="1:15" ht="30" customHeight="1">
      <c r="A3" s="32">
        <v>1</v>
      </c>
      <c r="B3" s="32" t="s">
        <v>919</v>
      </c>
      <c r="C3" s="30" t="s">
        <v>922</v>
      </c>
      <c r="D3" s="32" t="s">
        <v>963</v>
      </c>
      <c r="E3" s="33" t="s">
        <v>1002</v>
      </c>
      <c r="F3" s="31">
        <v>5</v>
      </c>
      <c r="G3" s="30">
        <v>7</v>
      </c>
      <c r="H3" s="30">
        <v>10</v>
      </c>
      <c r="I3" s="34">
        <v>7.3230000000000004</v>
      </c>
      <c r="J3" s="34">
        <v>7.49</v>
      </c>
      <c r="K3" s="35">
        <v>10</v>
      </c>
      <c r="L3" s="32" t="s">
        <v>964</v>
      </c>
      <c r="M3" s="32">
        <v>2047.3682142857144</v>
      </c>
      <c r="N3" s="30" t="s">
        <v>918</v>
      </c>
      <c r="O3" s="32" t="s">
        <v>923</v>
      </c>
    </row>
    <row r="4" spans="1:15" ht="30" customHeight="1">
      <c r="A4" s="32">
        <v>2</v>
      </c>
      <c r="B4" s="32" t="s">
        <v>1028</v>
      </c>
      <c r="C4" s="30" t="s">
        <v>922</v>
      </c>
      <c r="D4" s="32" t="s">
        <v>963</v>
      </c>
      <c r="E4" s="33" t="s">
        <v>1003</v>
      </c>
      <c r="F4" s="30">
        <v>6</v>
      </c>
      <c r="G4" s="30">
        <v>8</v>
      </c>
      <c r="H4" s="30">
        <v>11</v>
      </c>
      <c r="I4" s="34">
        <v>12.08</v>
      </c>
      <c r="J4" s="34">
        <v>11.23</v>
      </c>
      <c r="K4" s="35">
        <v>13</v>
      </c>
      <c r="L4" s="32" t="s">
        <v>965</v>
      </c>
      <c r="M4" s="32">
        <v>2777.3335227272732</v>
      </c>
      <c r="N4" s="30" t="s">
        <v>918</v>
      </c>
      <c r="O4" s="32" t="s">
        <v>923</v>
      </c>
    </row>
    <row r="5" spans="1:15" ht="30" customHeight="1">
      <c r="A5" s="32">
        <v>3</v>
      </c>
      <c r="B5" s="32" t="s">
        <v>1027</v>
      </c>
      <c r="C5" s="30" t="s">
        <v>922</v>
      </c>
      <c r="D5" s="32" t="s">
        <v>963</v>
      </c>
      <c r="E5" s="33" t="s">
        <v>1008</v>
      </c>
      <c r="F5" s="30">
        <v>4</v>
      </c>
      <c r="G5" s="30">
        <v>6</v>
      </c>
      <c r="H5" s="30">
        <v>9</v>
      </c>
      <c r="I5" s="34">
        <v>7</v>
      </c>
      <c r="J5" s="34">
        <v>7</v>
      </c>
      <c r="K5" s="35">
        <v>12</v>
      </c>
      <c r="L5" s="32" t="s">
        <v>966</v>
      </c>
      <c r="M5" s="32">
        <v>2310</v>
      </c>
      <c r="N5" s="30" t="s">
        <v>918</v>
      </c>
      <c r="O5" s="32" t="s">
        <v>923</v>
      </c>
    </row>
    <row r="6" spans="1:15" ht="30" customHeight="1">
      <c r="A6" s="32">
        <v>4</v>
      </c>
      <c r="B6" s="32" t="s">
        <v>1026</v>
      </c>
      <c r="C6" s="30" t="s">
        <v>922</v>
      </c>
      <c r="D6" s="32" t="s">
        <v>963</v>
      </c>
      <c r="E6" s="33" t="s">
        <v>1004</v>
      </c>
      <c r="F6" s="30">
        <v>6</v>
      </c>
      <c r="G6" s="30">
        <v>8</v>
      </c>
      <c r="H6" s="30">
        <v>11</v>
      </c>
      <c r="I6" s="34">
        <v>12.08</v>
      </c>
      <c r="J6" s="34">
        <v>11.23</v>
      </c>
      <c r="K6" s="35">
        <v>14</v>
      </c>
      <c r="L6" s="32" t="s">
        <v>964</v>
      </c>
      <c r="M6" s="32">
        <v>2777.3335227272732</v>
      </c>
      <c r="N6" s="30" t="s">
        <v>918</v>
      </c>
      <c r="O6" s="32" t="s">
        <v>923</v>
      </c>
    </row>
    <row r="7" spans="1:15" ht="30" customHeight="1">
      <c r="A7" s="32">
        <v>5</v>
      </c>
      <c r="B7" s="32" t="s">
        <v>1025</v>
      </c>
      <c r="C7" s="30" t="s">
        <v>922</v>
      </c>
      <c r="D7" s="32" t="s">
        <v>963</v>
      </c>
      <c r="E7" s="33" t="s">
        <v>1009</v>
      </c>
      <c r="F7" s="30">
        <v>5</v>
      </c>
      <c r="G7" s="30">
        <v>7</v>
      </c>
      <c r="H7" s="30">
        <v>10</v>
      </c>
      <c r="I7" s="34">
        <v>7.3</v>
      </c>
      <c r="J7" s="34">
        <v>7.3</v>
      </c>
      <c r="K7" s="35">
        <v>10</v>
      </c>
      <c r="L7" s="32" t="s">
        <v>451</v>
      </c>
      <c r="M7" s="32">
        <v>2017.9285714285713</v>
      </c>
      <c r="N7" s="30" t="s">
        <v>918</v>
      </c>
      <c r="O7" s="32" t="s">
        <v>923</v>
      </c>
    </row>
    <row r="8" spans="1:15" ht="30" customHeight="1">
      <c r="A8" s="40">
        <v>6</v>
      </c>
      <c r="B8" s="40" t="s">
        <v>1022</v>
      </c>
      <c r="C8" s="41" t="s">
        <v>922</v>
      </c>
      <c r="D8" s="40" t="s">
        <v>963</v>
      </c>
      <c r="E8" s="40" t="s">
        <v>1023</v>
      </c>
      <c r="F8" s="41">
        <v>60</v>
      </c>
      <c r="G8" s="41">
        <v>60</v>
      </c>
      <c r="H8" s="41"/>
      <c r="I8" s="42">
        <v>19.899999999999999</v>
      </c>
      <c r="J8" s="42">
        <v>19.899999999999999</v>
      </c>
      <c r="K8" s="43" t="s">
        <v>1017</v>
      </c>
      <c r="L8" s="40" t="s">
        <v>967</v>
      </c>
      <c r="M8" s="40">
        <v>179.1</v>
      </c>
      <c r="N8" s="41" t="s">
        <v>918</v>
      </c>
      <c r="O8" s="40" t="s">
        <v>923</v>
      </c>
    </row>
    <row r="9" spans="1:15" ht="30" customHeight="1">
      <c r="A9" s="40">
        <v>7</v>
      </c>
      <c r="B9" s="40" t="s">
        <v>919</v>
      </c>
      <c r="C9" s="41" t="s">
        <v>922</v>
      </c>
      <c r="D9" s="40" t="s">
        <v>963</v>
      </c>
      <c r="E9" s="40" t="s">
        <v>1005</v>
      </c>
      <c r="F9" s="41">
        <v>10</v>
      </c>
      <c r="G9" s="41">
        <v>10</v>
      </c>
      <c r="H9" s="41"/>
      <c r="I9" s="42">
        <v>7.1</v>
      </c>
      <c r="J9" s="42">
        <v>7.1</v>
      </c>
      <c r="K9" s="43" t="s">
        <v>1030</v>
      </c>
      <c r="L9" s="40" t="s">
        <v>967</v>
      </c>
      <c r="M9" s="40">
        <v>383.4</v>
      </c>
      <c r="N9" s="41" t="s">
        <v>918</v>
      </c>
      <c r="O9" s="40" t="s">
        <v>923</v>
      </c>
    </row>
    <row r="10" spans="1:15" ht="30" customHeight="1">
      <c r="A10" s="32">
        <v>8</v>
      </c>
      <c r="B10" s="32" t="s">
        <v>1024</v>
      </c>
      <c r="C10" s="30" t="s">
        <v>942</v>
      </c>
      <c r="D10" s="32" t="s">
        <v>963</v>
      </c>
      <c r="E10" s="32" t="s">
        <v>1006</v>
      </c>
      <c r="F10" s="30">
        <v>3</v>
      </c>
      <c r="G10" s="37">
        <v>5</v>
      </c>
      <c r="H10" s="30">
        <v>8</v>
      </c>
      <c r="I10" s="36">
        <v>17.66</v>
      </c>
      <c r="J10" s="30">
        <v>18.48</v>
      </c>
      <c r="K10" s="35">
        <v>43</v>
      </c>
      <c r="L10" s="32" t="s">
        <v>967</v>
      </c>
      <c r="M10" s="32">
        <v>7440.3225000000002</v>
      </c>
      <c r="N10" s="30" t="s">
        <v>918</v>
      </c>
      <c r="O10" s="32" t="s">
        <v>923</v>
      </c>
    </row>
    <row r="11" spans="1:15" ht="30" customHeight="1">
      <c r="A11" s="32">
        <v>9</v>
      </c>
      <c r="B11" s="32" t="s">
        <v>968</v>
      </c>
      <c r="C11" s="30" t="s">
        <v>942</v>
      </c>
      <c r="D11" s="32" t="s">
        <v>963</v>
      </c>
      <c r="E11" s="32" t="s">
        <v>1007</v>
      </c>
      <c r="F11" s="30">
        <v>4</v>
      </c>
      <c r="G11" s="37">
        <v>6</v>
      </c>
      <c r="H11" s="30">
        <v>9</v>
      </c>
      <c r="I11" s="36">
        <v>10.558388000000001</v>
      </c>
      <c r="J11" s="36">
        <v>10.726098</v>
      </c>
      <c r="K11" s="35">
        <v>15</v>
      </c>
      <c r="L11" s="32" t="s">
        <v>969</v>
      </c>
      <c r="M11" s="32">
        <v>3511.9401900000003</v>
      </c>
      <c r="N11" s="30" t="s">
        <v>918</v>
      </c>
      <c r="O11" s="32" t="s">
        <v>923</v>
      </c>
    </row>
    <row r="12" spans="1:15" ht="30" customHeight="1">
      <c r="A12" s="32">
        <v>10</v>
      </c>
      <c r="B12" s="32" t="s">
        <v>641</v>
      </c>
      <c r="C12" s="30" t="s">
        <v>942</v>
      </c>
      <c r="D12" s="32" t="s">
        <v>963</v>
      </c>
      <c r="E12" s="32" t="s">
        <v>1010</v>
      </c>
      <c r="F12" s="30">
        <v>4</v>
      </c>
      <c r="G12" s="30">
        <v>6</v>
      </c>
      <c r="H12" s="30">
        <v>9</v>
      </c>
      <c r="I12" s="36">
        <v>12.28</v>
      </c>
      <c r="J12" s="36">
        <v>16.73</v>
      </c>
      <c r="K12" s="35">
        <v>24</v>
      </c>
      <c r="L12" s="32" t="s">
        <v>967</v>
      </c>
      <c r="M12" s="32">
        <v>4786.6499999999996</v>
      </c>
      <c r="N12" s="30" t="s">
        <v>918</v>
      </c>
      <c r="O12" s="32" t="s">
        <v>923</v>
      </c>
    </row>
    <row r="13" spans="1:15" ht="30" customHeight="1">
      <c r="A13" s="32">
        <v>11</v>
      </c>
      <c r="B13" s="32" t="s">
        <v>970</v>
      </c>
      <c r="C13" s="30" t="s">
        <v>942</v>
      </c>
      <c r="D13" s="32" t="s">
        <v>963</v>
      </c>
      <c r="E13" s="32" t="s">
        <v>1011</v>
      </c>
      <c r="F13" s="30">
        <v>3</v>
      </c>
      <c r="G13" s="37">
        <v>5</v>
      </c>
      <c r="H13" s="30">
        <v>8</v>
      </c>
      <c r="I13" s="34">
        <v>13.26</v>
      </c>
      <c r="J13" s="34">
        <v>13.15</v>
      </c>
      <c r="K13" s="35">
        <v>35</v>
      </c>
      <c r="L13" s="32" t="s">
        <v>969</v>
      </c>
      <c r="M13" s="32">
        <v>5437.1587500000005</v>
      </c>
      <c r="N13" s="30" t="s">
        <v>918</v>
      </c>
      <c r="O13" s="32" t="s">
        <v>923</v>
      </c>
    </row>
    <row r="14" spans="1:15" ht="30" customHeight="1">
      <c r="A14" s="32">
        <v>12</v>
      </c>
      <c r="B14" s="32" t="s">
        <v>971</v>
      </c>
      <c r="C14" s="30" t="s">
        <v>942</v>
      </c>
      <c r="D14" s="32" t="s">
        <v>963</v>
      </c>
      <c r="E14" s="38" t="s">
        <v>972</v>
      </c>
      <c r="F14" s="30">
        <v>4</v>
      </c>
      <c r="G14" s="30">
        <v>6</v>
      </c>
      <c r="H14" s="30">
        <v>9</v>
      </c>
      <c r="I14" s="34">
        <v>9.2491610000000009</v>
      </c>
      <c r="J14" s="34">
        <v>9.1872600000000002</v>
      </c>
      <c r="K14" s="35">
        <v>19</v>
      </c>
      <c r="L14" s="32" t="s">
        <v>451</v>
      </c>
      <c r="M14" s="32">
        <v>3042.0094650000001</v>
      </c>
      <c r="N14" s="30" t="s">
        <v>918</v>
      </c>
      <c r="O14" s="32" t="s">
        <v>923</v>
      </c>
    </row>
    <row r="15" spans="1:15" ht="30" customHeight="1">
      <c r="A15" s="32">
        <v>13</v>
      </c>
      <c r="B15" s="32" t="s">
        <v>973</v>
      </c>
      <c r="C15" s="30" t="s">
        <v>942</v>
      </c>
      <c r="D15" s="32" t="s">
        <v>963</v>
      </c>
      <c r="E15" s="32" t="s">
        <v>974</v>
      </c>
      <c r="F15" s="34">
        <v>8</v>
      </c>
      <c r="G15" s="34">
        <v>10</v>
      </c>
      <c r="H15" s="30">
        <v>13</v>
      </c>
      <c r="I15" s="30">
        <v>2.58</v>
      </c>
      <c r="J15" s="34">
        <v>2.66</v>
      </c>
      <c r="K15" s="35">
        <v>4</v>
      </c>
      <c r="L15" s="32" t="s">
        <v>969</v>
      </c>
      <c r="M15" s="32">
        <v>490.64538461538461</v>
      </c>
      <c r="N15" s="30" t="s">
        <v>918</v>
      </c>
      <c r="O15" s="32" t="s">
        <v>923</v>
      </c>
    </row>
    <row r="16" spans="1:15" ht="51">
      <c r="A16" s="32">
        <v>14</v>
      </c>
      <c r="B16" s="32" t="s">
        <v>975</v>
      </c>
      <c r="C16" s="32" t="s">
        <v>976</v>
      </c>
      <c r="D16" s="32" t="s">
        <v>963</v>
      </c>
      <c r="E16" s="32" t="s">
        <v>975</v>
      </c>
      <c r="F16" s="30">
        <v>6</v>
      </c>
      <c r="G16" s="30">
        <v>8</v>
      </c>
      <c r="H16" s="30">
        <v>11</v>
      </c>
      <c r="I16" s="34">
        <v>14.12</v>
      </c>
      <c r="J16" s="34">
        <v>13.85</v>
      </c>
      <c r="K16" s="35">
        <v>18</v>
      </c>
      <c r="L16" s="32" t="s">
        <v>986</v>
      </c>
      <c r="M16" s="32">
        <v>3332.5619318181816</v>
      </c>
      <c r="N16" s="30" t="s">
        <v>951</v>
      </c>
      <c r="O16" s="30" t="s">
        <v>52</v>
      </c>
    </row>
    <row r="17" spans="1:15" ht="30" customHeight="1">
      <c r="A17" s="32">
        <v>15</v>
      </c>
      <c r="B17" s="30" t="s">
        <v>977</v>
      </c>
      <c r="C17" s="32" t="s">
        <v>976</v>
      </c>
      <c r="D17" s="32" t="s">
        <v>963</v>
      </c>
      <c r="E17" s="32" t="s">
        <v>978</v>
      </c>
      <c r="F17" s="30">
        <v>4</v>
      </c>
      <c r="G17" s="30">
        <v>6</v>
      </c>
      <c r="H17" s="30">
        <v>9</v>
      </c>
      <c r="I17" s="30">
        <v>8.31</v>
      </c>
      <c r="J17" s="30">
        <v>8.09</v>
      </c>
      <c r="K17" s="35">
        <v>15</v>
      </c>
      <c r="L17" s="32" t="s">
        <v>451</v>
      </c>
      <c r="M17" s="32">
        <v>2705.9999999999995</v>
      </c>
      <c r="N17" s="30" t="s">
        <v>951</v>
      </c>
      <c r="O17" s="30" t="s">
        <v>52</v>
      </c>
    </row>
    <row r="18" spans="1:15" ht="30" customHeight="1">
      <c r="A18" s="32">
        <v>16</v>
      </c>
      <c r="B18" s="32" t="s">
        <v>954</v>
      </c>
      <c r="C18" s="32" t="s">
        <v>174</v>
      </c>
      <c r="D18" s="32" t="s">
        <v>979</v>
      </c>
      <c r="E18" s="32" t="s">
        <v>954</v>
      </c>
      <c r="F18" s="30">
        <v>4</v>
      </c>
      <c r="G18" s="30">
        <v>6</v>
      </c>
      <c r="H18" s="30">
        <v>9</v>
      </c>
      <c r="I18" s="34">
        <v>11.81</v>
      </c>
      <c r="J18" s="34">
        <v>11.11</v>
      </c>
      <c r="K18" s="35">
        <v>19</v>
      </c>
      <c r="L18" s="32" t="s">
        <v>980</v>
      </c>
      <c r="M18" s="32">
        <v>3781.8</v>
      </c>
      <c r="N18" s="30" t="s">
        <v>951</v>
      </c>
      <c r="O18" s="32" t="s">
        <v>174</v>
      </c>
    </row>
    <row r="19" spans="1:15" ht="30" customHeight="1">
      <c r="A19" s="32">
        <v>17</v>
      </c>
      <c r="B19" s="32" t="s">
        <v>575</v>
      </c>
      <c r="C19" s="32" t="s">
        <v>174</v>
      </c>
      <c r="D19" s="32" t="s">
        <v>963</v>
      </c>
      <c r="E19" s="32" t="s">
        <v>981</v>
      </c>
      <c r="F19" s="30">
        <v>4</v>
      </c>
      <c r="G19" s="30">
        <v>6</v>
      </c>
      <c r="H19" s="30">
        <v>9</v>
      </c>
      <c r="I19" s="34">
        <v>12.5</v>
      </c>
      <c r="J19" s="39">
        <v>12.63</v>
      </c>
      <c r="K19" s="35">
        <v>21</v>
      </c>
      <c r="L19" s="32" t="s">
        <v>964</v>
      </c>
      <c r="M19" s="32">
        <v>4146.4500000000007</v>
      </c>
      <c r="N19" s="30" t="s">
        <v>951</v>
      </c>
      <c r="O19" s="32" t="s">
        <v>174</v>
      </c>
    </row>
    <row r="20" spans="1:15" ht="30" customHeight="1">
      <c r="A20" s="32">
        <v>18</v>
      </c>
      <c r="B20" s="32" t="s">
        <v>982</v>
      </c>
      <c r="C20" s="32" t="s">
        <v>174</v>
      </c>
      <c r="D20" s="32" t="s">
        <v>963</v>
      </c>
      <c r="E20" s="32" t="s">
        <v>983</v>
      </c>
      <c r="F20" s="30">
        <v>4</v>
      </c>
      <c r="G20" s="30">
        <v>6</v>
      </c>
      <c r="H20" s="30">
        <v>9</v>
      </c>
      <c r="I20" s="34">
        <v>5.35</v>
      </c>
      <c r="J20" s="39">
        <v>5.45</v>
      </c>
      <c r="K20" s="35">
        <v>9</v>
      </c>
      <c r="L20" s="33" t="s">
        <v>969</v>
      </c>
      <c r="M20" s="32">
        <v>1782</v>
      </c>
      <c r="N20" s="30" t="s">
        <v>951</v>
      </c>
      <c r="O20" s="32" t="s">
        <v>174</v>
      </c>
    </row>
    <row r="21" spans="1:15" ht="30" customHeight="1">
      <c r="A21" s="32">
        <v>19</v>
      </c>
      <c r="B21" s="32" t="s">
        <v>1029</v>
      </c>
      <c r="C21" s="32" t="s">
        <v>63</v>
      </c>
      <c r="D21" s="32" t="s">
        <v>979</v>
      </c>
      <c r="E21" s="32" t="s">
        <v>984</v>
      </c>
      <c r="F21" s="30">
        <v>4</v>
      </c>
      <c r="G21" s="30">
        <v>6</v>
      </c>
      <c r="H21" s="30">
        <v>9</v>
      </c>
      <c r="I21" s="34">
        <v>12.62</v>
      </c>
      <c r="J21" s="34">
        <v>13.4</v>
      </c>
      <c r="K21" s="35">
        <v>26</v>
      </c>
      <c r="L21" s="33" t="s">
        <v>985</v>
      </c>
      <c r="M21" s="32">
        <v>4293.2999999999993</v>
      </c>
      <c r="N21" s="30" t="s">
        <v>10</v>
      </c>
      <c r="O21" s="32" t="s">
        <v>63</v>
      </c>
    </row>
    <row r="22" spans="1:15" ht="21.95" customHeight="1">
      <c r="K22" s="88">
        <f>SUM(K3:K7,K10:K21)</f>
        <v>307</v>
      </c>
      <c r="M22" s="89">
        <f>SUM(M3:M21)</f>
        <v>57243.302052602405</v>
      </c>
    </row>
    <row r="25" spans="1:15" ht="23.1" customHeight="1">
      <c r="A25" s="106" t="s">
        <v>1021</v>
      </c>
      <c r="B25" s="106"/>
      <c r="C25" s="106"/>
      <c r="D25" s="106"/>
      <c r="E25" s="106"/>
    </row>
  </sheetData>
  <mergeCells count="2">
    <mergeCell ref="B1:O1"/>
    <mergeCell ref="A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Rutas Actuales</vt:lpstr>
      <vt:lpstr>Rutas Propuestas</vt:lpstr>
      <vt:lpstr>Troncales Actuales</vt:lpstr>
      <vt:lpstr>Troncales Propuestas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Narváez Padilla</dc:creator>
  <cp:lastModifiedBy>Byron Leonardo Domínguez Zambrano</cp:lastModifiedBy>
  <dcterms:created xsi:type="dcterms:W3CDTF">2020-09-17T14:21:01Z</dcterms:created>
  <dcterms:modified xsi:type="dcterms:W3CDTF">2020-11-24T21:06:06Z</dcterms:modified>
</cp:coreProperties>
</file>