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DIEGO PAREDES P\Downloads\"/>
    </mc:Choice>
  </mc:AlternateContent>
  <bookViews>
    <workbookView xWindow="0" yWindow="0" windowWidth="24000" windowHeight="8685"/>
  </bookViews>
  <sheets>
    <sheet name="AR-REGISTRO LLAMADAS 189VS" sheetId="1" r:id="rId1"/>
    <sheet name="APOYO DE DATOS AZC-DATOS" sheetId="2" r:id="rId2"/>
  </sheets>
  <definedNames>
    <definedName name="_xlnm._FilterDatabase" localSheetId="1" hidden="1">'APOYO DE DATOS AZC-DATOS'!$A$2:$I$52</definedName>
    <definedName name="_xlnm._FilterDatabase" localSheetId="0" hidden="1">'AR-REGISTRO LLAMADAS 189VS'!$A$4:$AE$123</definedName>
  </definedNames>
  <calcPr calcId="152511"/>
  <extLst>
    <ext uri="GoogleSheetsCustomDataVersion1">
      <go:sheetsCustomData xmlns:go="http://customooxmlschemas.google.com/" r:id="rId6" roundtripDataSignature="AMtx7mhXDYJQpaWHyWWRnP8SDqxmS8McZw=="/>
    </ext>
  </extLst>
</workbook>
</file>

<file path=xl/calcChain.xml><?xml version="1.0" encoding="utf-8"?>
<calcChain xmlns="http://schemas.openxmlformats.org/spreadsheetml/2006/main">
  <c r="K54" i="2" l="1"/>
  <c r="J54" i="2"/>
  <c r="I54" i="2"/>
  <c r="H54" i="2"/>
  <c r="G54" i="2"/>
  <c r="F54" i="2"/>
  <c r="E54" i="2"/>
  <c r="D54" i="2"/>
  <c r="C54" i="2"/>
  <c r="B54" i="2"/>
  <c r="A54" i="2"/>
  <c r="L42" i="2"/>
  <c r="L39" i="2"/>
  <c r="L33" i="2"/>
  <c r="L31" i="2"/>
  <c r="L29" i="2"/>
  <c r="L25" i="2"/>
  <c r="L16" i="2"/>
  <c r="L3" i="2"/>
  <c r="L54" i="2" s="1"/>
  <c r="R5" i="1"/>
  <c r="U5" i="1" s="1"/>
  <c r="V5" i="1" l="1"/>
  <c r="T5" i="1"/>
  <c r="L52" i="2"/>
  <c r="R64" i="1"/>
  <c r="R44" i="1"/>
  <c r="R32" i="1"/>
  <c r="R109" i="1"/>
  <c r="R95" i="1"/>
  <c r="R66" i="1"/>
  <c r="R117" i="1"/>
  <c r="R26" i="1"/>
  <c r="R52" i="1"/>
  <c r="R19" i="1"/>
  <c r="R54" i="1"/>
  <c r="R98" i="1"/>
  <c r="R99" i="1"/>
  <c r="R111" i="1"/>
  <c r="R103" i="1"/>
  <c r="R17" i="1"/>
  <c r="R55" i="1"/>
  <c r="R91" i="1"/>
  <c r="R86" i="1"/>
  <c r="R37" i="1"/>
  <c r="R34" i="1"/>
  <c r="R13" i="1"/>
  <c r="R113" i="1"/>
  <c r="R16" i="1"/>
  <c r="R90" i="1"/>
  <c r="R76" i="1"/>
  <c r="R18" i="1"/>
  <c r="R10" i="1"/>
  <c r="R80" i="1"/>
  <c r="R15" i="1"/>
  <c r="R116" i="1"/>
  <c r="R33" i="1"/>
  <c r="R6" i="1"/>
  <c r="R83" i="1"/>
  <c r="R73" i="1"/>
  <c r="R101" i="1"/>
  <c r="R14" i="1"/>
  <c r="R53" i="1"/>
  <c r="R59" i="1"/>
  <c r="R88" i="1"/>
  <c r="R61" i="1"/>
  <c r="R31" i="1"/>
  <c r="R75" i="1"/>
  <c r="R38" i="1"/>
  <c r="R11" i="1"/>
  <c r="R45" i="1"/>
  <c r="R79" i="1"/>
  <c r="R62" i="1"/>
  <c r="R93" i="1"/>
  <c r="R94" i="1"/>
  <c r="R51" i="1"/>
  <c r="R89" i="1"/>
  <c r="R27" i="1"/>
  <c r="R85" i="1"/>
  <c r="R110" i="1"/>
  <c r="R84" i="1"/>
  <c r="R28" i="1"/>
  <c r="R78" i="1"/>
  <c r="R48" i="1"/>
  <c r="R68" i="1"/>
  <c r="R72" i="1"/>
  <c r="R96" i="1"/>
  <c r="R12" i="1"/>
  <c r="R102" i="1"/>
  <c r="R65" i="1"/>
  <c r="R41" i="1"/>
  <c r="R77" i="1"/>
  <c r="R67" i="1"/>
  <c r="R92" i="1"/>
  <c r="R58" i="1"/>
  <c r="R87" i="1"/>
  <c r="R108" i="1"/>
  <c r="R9" i="1"/>
  <c r="R24" i="1"/>
  <c r="R106" i="1"/>
  <c r="R71" i="1"/>
  <c r="R114" i="1"/>
  <c r="R100" i="1"/>
  <c r="R21" i="1"/>
  <c r="R20" i="1"/>
  <c r="R36" i="1"/>
  <c r="R82" i="1"/>
  <c r="R74" i="1"/>
  <c r="R29" i="1"/>
  <c r="R115" i="1"/>
  <c r="R69" i="1"/>
  <c r="R104" i="1"/>
  <c r="R63" i="1"/>
  <c r="R97" i="1"/>
  <c r="R49" i="1"/>
  <c r="R22" i="1"/>
  <c r="R23" i="1"/>
  <c r="R81" i="1"/>
  <c r="R60" i="1"/>
  <c r="R8" i="1"/>
  <c r="R47" i="1"/>
  <c r="R39" i="1"/>
  <c r="R40" i="1"/>
  <c r="R107" i="1"/>
  <c r="R43" i="1"/>
  <c r="R50" i="1"/>
  <c r="R70" i="1"/>
  <c r="R105" i="1"/>
  <c r="R118" i="1"/>
  <c r="R112" i="1"/>
  <c r="R42" i="1"/>
  <c r="R35" i="1"/>
  <c r="R25" i="1"/>
  <c r="R30" i="1"/>
  <c r="R46" i="1"/>
  <c r="R57" i="1"/>
  <c r="R7" i="1"/>
  <c r="R56" i="1"/>
  <c r="V7" i="1"/>
  <c r="T31" i="1"/>
  <c r="T77" i="1"/>
  <c r="T42" i="1"/>
  <c r="P12" i="1"/>
  <c r="V12" i="1"/>
  <c r="T87" i="1"/>
  <c r="P53" i="1"/>
  <c r="V53" i="1"/>
  <c r="T106" i="1"/>
  <c r="T39" i="1"/>
  <c r="T48" i="1"/>
  <c r="P86" i="1"/>
  <c r="V86" i="1"/>
  <c r="T29" i="1"/>
  <c r="T72" i="1"/>
  <c r="T118" i="1"/>
  <c r="P18" i="1"/>
  <c r="V18" i="1"/>
  <c r="P95" i="1"/>
  <c r="V95" i="1"/>
  <c r="P78" i="1"/>
  <c r="V78" i="1"/>
  <c r="T20" i="1"/>
  <c r="P43" i="1"/>
  <c r="V43" i="1"/>
  <c r="P46" i="1"/>
  <c r="V46" i="1"/>
  <c r="T91" i="1"/>
  <c r="U7" i="1"/>
  <c r="T7" i="1"/>
  <c r="T13" i="1"/>
  <c r="T59" i="1"/>
  <c r="P97" i="1"/>
  <c r="V97" i="1"/>
  <c r="P41" i="1"/>
  <c r="V41" i="1"/>
  <c r="T41" i="1"/>
  <c r="T24" i="1"/>
  <c r="T63" i="1"/>
  <c r="P76" i="1"/>
  <c r="V76" i="1"/>
  <c r="P24" i="1"/>
  <c r="V24" i="1"/>
  <c r="P77" i="1"/>
  <c r="V77" i="1"/>
  <c r="T57" i="1"/>
  <c r="T49" i="1"/>
  <c r="P108" i="1"/>
  <c r="V108" i="1"/>
  <c r="P48" i="1"/>
  <c r="V48" i="1"/>
  <c r="P101" i="1"/>
  <c r="V101" i="1"/>
  <c r="P58" i="1"/>
  <c r="V58" i="1"/>
  <c r="T117" i="1"/>
  <c r="Q49" i="1"/>
  <c r="U49" i="1"/>
  <c r="P59" i="1"/>
  <c r="V59" i="1"/>
  <c r="T52" i="1"/>
  <c r="P39" i="1"/>
  <c r="V39" i="1"/>
  <c r="T81" i="1"/>
  <c r="T62" i="1"/>
  <c r="Q59" i="1"/>
  <c r="U59" i="1"/>
  <c r="P26" i="1"/>
  <c r="V26" i="1"/>
  <c r="T17" i="1"/>
  <c r="T67" i="1"/>
  <c r="P69" i="1"/>
  <c r="V69" i="1"/>
  <c r="P55" i="1"/>
  <c r="V55" i="1"/>
  <c r="P52" i="1"/>
  <c r="V52" i="1"/>
  <c r="P83" i="1"/>
  <c r="V83" i="1"/>
  <c r="P80" i="1"/>
  <c r="V80" i="1"/>
  <c r="P37" i="1"/>
  <c r="V37" i="1"/>
  <c r="P13" i="1"/>
  <c r="V13" i="1"/>
  <c r="P36" i="1"/>
  <c r="V36" i="1"/>
  <c r="P106" i="1"/>
  <c r="V106" i="1"/>
  <c r="Q56" i="1"/>
  <c r="U56" i="1"/>
  <c r="T56" i="1"/>
  <c r="P93" i="1"/>
  <c r="V93" i="1"/>
  <c r="P17" i="1"/>
  <c r="V17" i="1"/>
  <c r="T102" i="1"/>
  <c r="Q101" i="1"/>
  <c r="U101" i="1"/>
  <c r="T101" i="1"/>
  <c r="P6" i="1"/>
  <c r="V6" i="1"/>
  <c r="P20" i="1"/>
  <c r="V20" i="1"/>
  <c r="Q22" i="1"/>
  <c r="U22" i="1"/>
  <c r="T22" i="1"/>
  <c r="T107" i="1"/>
  <c r="Q70" i="1"/>
  <c r="U70" i="1"/>
  <c r="T70" i="1"/>
  <c r="P103" i="1"/>
  <c r="V103" i="1"/>
  <c r="P92" i="1"/>
  <c r="V92" i="1"/>
  <c r="T28" i="1"/>
  <c r="P85" i="1"/>
  <c r="V85" i="1"/>
  <c r="P57" i="1"/>
  <c r="V57" i="1"/>
  <c r="Q95" i="1"/>
  <c r="U95" i="1"/>
  <c r="T95" i="1"/>
  <c r="Q52" i="1"/>
  <c r="U52" i="1"/>
  <c r="P27" i="1"/>
  <c r="V27" i="1"/>
  <c r="Q88" i="1"/>
  <c r="U88" i="1"/>
  <c r="T88" i="1"/>
  <c r="P70" i="1"/>
  <c r="V70" i="1"/>
  <c r="Q10" i="1"/>
  <c r="U10" i="1"/>
  <c r="T10" i="1"/>
  <c r="Q84" i="1"/>
  <c r="U84" i="1"/>
  <c r="T84" i="1"/>
  <c r="P68" i="1"/>
  <c r="V68" i="1"/>
  <c r="P15" i="1"/>
  <c r="V15" i="1"/>
  <c r="Q63" i="1"/>
  <c r="U63" i="1"/>
  <c r="P44" i="1"/>
  <c r="V44" i="1"/>
  <c r="Q35" i="1"/>
  <c r="U35" i="1"/>
  <c r="T35" i="1"/>
  <c r="P74" i="1"/>
  <c r="V74" i="1"/>
  <c r="P50" i="1"/>
  <c r="V50" i="1"/>
  <c r="Q64" i="1"/>
  <c r="U64" i="1"/>
  <c r="T64" i="1"/>
  <c r="Q80" i="1"/>
  <c r="U80" i="1"/>
  <c r="T80" i="1"/>
  <c r="Q85" i="1"/>
  <c r="U85" i="1"/>
  <c r="T85" i="1"/>
  <c r="P112" i="1"/>
  <c r="V112" i="1"/>
  <c r="P96" i="1"/>
  <c r="V96" i="1"/>
  <c r="T99" i="1"/>
  <c r="Q99" i="1"/>
  <c r="U99" i="1"/>
  <c r="P109" i="1"/>
  <c r="V109" i="1"/>
  <c r="Q19" i="1"/>
  <c r="U19" i="1"/>
  <c r="T19" i="1"/>
  <c r="Q114" i="1"/>
  <c r="U114" i="1"/>
  <c r="T114" i="1"/>
  <c r="Q62" i="1"/>
  <c r="U62" i="1"/>
  <c r="T90" i="1"/>
  <c r="P21" i="1"/>
  <c r="V21" i="1"/>
  <c r="T98" i="1"/>
  <c r="T37" i="1"/>
  <c r="Q87" i="1"/>
  <c r="U87" i="1"/>
  <c r="Q24" i="1"/>
  <c r="U24" i="1"/>
  <c r="P42" i="1"/>
  <c r="V42" i="1"/>
  <c r="T89" i="1"/>
  <c r="Q71" i="1"/>
  <c r="U71" i="1"/>
  <c r="T71" i="1"/>
  <c r="Q94" i="1"/>
  <c r="U94" i="1"/>
  <c r="T94" i="1"/>
  <c r="Q29" i="1"/>
  <c r="U29" i="1"/>
  <c r="Q118" i="1"/>
  <c r="U118" i="1"/>
  <c r="Q74" i="1"/>
  <c r="U74" i="1"/>
  <c r="T74" i="1"/>
  <c r="T38" i="1"/>
  <c r="P107" i="1"/>
  <c r="V107" i="1"/>
  <c r="T16" i="1"/>
  <c r="T110" i="1"/>
  <c r="Q65" i="1"/>
  <c r="U65" i="1"/>
  <c r="T65" i="1"/>
  <c r="Q17" i="1"/>
  <c r="U17" i="1"/>
  <c r="P102" i="1"/>
  <c r="V102" i="1"/>
  <c r="T103" i="1"/>
  <c r="T14" i="1"/>
  <c r="P35" i="1"/>
  <c r="V35" i="1"/>
  <c r="Q81" i="1"/>
  <c r="U81" i="1"/>
  <c r="T36" i="1"/>
  <c r="T27" i="1"/>
  <c r="P89" i="1"/>
  <c r="V89" i="1"/>
  <c r="Q39" i="1"/>
  <c r="U39" i="1"/>
  <c r="T82" i="1"/>
  <c r="Q13" i="1"/>
  <c r="U13" i="1"/>
  <c r="P111" i="1"/>
  <c r="V111" i="1"/>
  <c r="P110" i="1"/>
  <c r="V110" i="1"/>
  <c r="P81" i="1"/>
  <c r="V81" i="1"/>
  <c r="P116" i="1"/>
  <c r="V116" i="1"/>
  <c r="Q108" i="1"/>
  <c r="U108" i="1"/>
  <c r="T108" i="1"/>
  <c r="T18" i="1"/>
  <c r="T40" i="1"/>
  <c r="T12" i="1"/>
  <c r="P16" i="1"/>
  <c r="V16" i="1"/>
  <c r="Q18" i="1"/>
  <c r="U18" i="1"/>
  <c r="Q90" i="1"/>
  <c r="U90" i="1"/>
  <c r="P117" i="1"/>
  <c r="V117" i="1"/>
  <c r="Q38" i="1"/>
  <c r="U38" i="1"/>
  <c r="Q12" i="1"/>
  <c r="U12" i="1"/>
  <c r="T25" i="1"/>
  <c r="P90" i="1"/>
  <c r="V90" i="1"/>
  <c r="T97" i="1"/>
  <c r="Q103" i="1"/>
  <c r="U103" i="1"/>
  <c r="P65" i="1"/>
  <c r="V65" i="1"/>
  <c r="Q32" i="1"/>
  <c r="U32" i="1"/>
  <c r="T32" i="1"/>
  <c r="Q107" i="1"/>
  <c r="U107" i="1"/>
  <c r="P38" i="1"/>
  <c r="V38" i="1"/>
  <c r="Q86" i="1"/>
  <c r="U86" i="1"/>
  <c r="T86" i="1"/>
  <c r="Q54" i="1"/>
  <c r="U54" i="1"/>
  <c r="T54" i="1"/>
  <c r="P79" i="1"/>
  <c r="V79" i="1"/>
  <c r="P67" i="1"/>
  <c r="V67" i="1"/>
  <c r="Q6" i="1"/>
  <c r="U6" i="1"/>
  <c r="T6" i="1"/>
  <c r="P104" i="1"/>
  <c r="V104" i="1"/>
  <c r="P31" i="1"/>
  <c r="V31" i="1"/>
  <c r="Q55" i="1"/>
  <c r="U55" i="1"/>
  <c r="T55" i="1"/>
  <c r="Q72" i="1"/>
  <c r="U72" i="1"/>
  <c r="P91" i="1"/>
  <c r="V91" i="1"/>
  <c r="Q117" i="1"/>
  <c r="U117" i="1"/>
  <c r="P25" i="1"/>
  <c r="V25" i="1"/>
  <c r="Q110" i="1"/>
  <c r="U110" i="1"/>
  <c r="P100" i="1"/>
  <c r="V100" i="1"/>
  <c r="Q36" i="1"/>
  <c r="U36" i="1"/>
  <c r="P71" i="1"/>
  <c r="V71" i="1"/>
  <c r="P118" i="1"/>
  <c r="V118" i="1"/>
  <c r="P98" i="1"/>
  <c r="V98" i="1"/>
  <c r="Q78" i="1"/>
  <c r="U78" i="1"/>
  <c r="T78" i="1"/>
  <c r="P14" i="1"/>
  <c r="V14" i="1"/>
  <c r="P56" i="1"/>
  <c r="V56" i="1"/>
  <c r="P66" i="1"/>
  <c r="V66" i="1"/>
  <c r="T30" i="1"/>
  <c r="P61" i="1"/>
  <c r="V61" i="1"/>
  <c r="T34" i="1"/>
  <c r="Q33" i="1"/>
  <c r="U33" i="1"/>
  <c r="T33" i="1"/>
  <c r="Q76" i="1"/>
  <c r="U76" i="1"/>
  <c r="T76" i="1"/>
  <c r="Q15" i="1"/>
  <c r="U15" i="1"/>
  <c r="T15" i="1"/>
  <c r="Q115" i="1"/>
  <c r="U115" i="1"/>
  <c r="T115" i="1"/>
  <c r="Q109" i="1"/>
  <c r="U109" i="1"/>
  <c r="T109" i="1"/>
  <c r="P87" i="1"/>
  <c r="V87" i="1"/>
  <c r="P72" i="1"/>
  <c r="V72" i="1"/>
  <c r="T104" i="1"/>
  <c r="P22" i="1"/>
  <c r="V22" i="1"/>
  <c r="P105" i="1"/>
  <c r="V105" i="1"/>
  <c r="P73" i="1"/>
  <c r="V73" i="1"/>
  <c r="Q37" i="1"/>
  <c r="U37" i="1"/>
  <c r="Q27" i="1"/>
  <c r="U27" i="1"/>
  <c r="P60" i="1"/>
  <c r="V60" i="1"/>
  <c r="P9" i="1"/>
  <c r="V9" i="1"/>
  <c r="T58" i="1"/>
  <c r="P11" i="1"/>
  <c r="V11" i="1"/>
  <c r="P49" i="1"/>
  <c r="V49" i="1"/>
  <c r="Q46" i="1"/>
  <c r="U46" i="1"/>
  <c r="T46" i="1"/>
  <c r="T112" i="1"/>
  <c r="Q61" i="1"/>
  <c r="U61" i="1"/>
  <c r="T61" i="1"/>
  <c r="T8" i="1"/>
  <c r="Q45" i="1"/>
  <c r="U45" i="1"/>
  <c r="T45" i="1"/>
  <c r="Q30" i="1"/>
  <c r="U30" i="1"/>
  <c r="P84" i="1"/>
  <c r="V84" i="1"/>
  <c r="P75" i="1"/>
  <c r="V75" i="1"/>
  <c r="Q60" i="1"/>
  <c r="U60" i="1"/>
  <c r="T60" i="1"/>
  <c r="Q100" i="1"/>
  <c r="U100" i="1"/>
  <c r="T100" i="1"/>
  <c r="Q106" i="1"/>
  <c r="U106" i="1"/>
  <c r="P63" i="1"/>
  <c r="V63" i="1"/>
  <c r="Q98" i="1"/>
  <c r="U98" i="1"/>
  <c r="Q21" i="1"/>
  <c r="U21" i="1"/>
  <c r="T21" i="1"/>
  <c r="Q31" i="1"/>
  <c r="U31" i="1"/>
  <c r="Q93" i="1"/>
  <c r="U93" i="1"/>
  <c r="T93" i="1"/>
  <c r="T75" i="1"/>
  <c r="P64" i="1"/>
  <c r="V64" i="1"/>
  <c r="Q50" i="1"/>
  <c r="U50" i="1"/>
  <c r="T50" i="1"/>
  <c r="P28" i="1"/>
  <c r="V28" i="1"/>
  <c r="Q8" i="1"/>
  <c r="U8" i="1"/>
  <c r="Q79" i="1"/>
  <c r="U79" i="1"/>
  <c r="T79" i="1"/>
  <c r="Q58" i="1"/>
  <c r="U58" i="1"/>
  <c r="Q23" i="1"/>
  <c r="U23" i="1"/>
  <c r="T23" i="1"/>
  <c r="Q48" i="1"/>
  <c r="U48" i="1"/>
  <c r="P32" i="1"/>
  <c r="V32" i="1"/>
  <c r="P19" i="1"/>
  <c r="V19" i="1"/>
  <c r="Q57" i="1"/>
  <c r="U57" i="1"/>
  <c r="Q102" i="1"/>
  <c r="U102" i="1"/>
  <c r="P115" i="1"/>
  <c r="V115" i="1"/>
  <c r="Q83" i="1"/>
  <c r="U83" i="1"/>
  <c r="T83" i="1"/>
  <c r="Q14" i="1"/>
  <c r="U14" i="1"/>
  <c r="P30" i="1"/>
  <c r="V30" i="1"/>
  <c r="Q66" i="1"/>
  <c r="U66" i="1"/>
  <c r="T66" i="1"/>
  <c r="P29" i="1"/>
  <c r="V29" i="1"/>
  <c r="Q41" i="1"/>
  <c r="U41" i="1"/>
  <c r="Q34" i="1"/>
  <c r="U34" i="1"/>
  <c r="P88" i="1"/>
  <c r="V88" i="1"/>
  <c r="P51" i="1"/>
  <c r="V51" i="1"/>
  <c r="Q116" i="1"/>
  <c r="U116" i="1"/>
  <c r="T116" i="1"/>
  <c r="P114" i="1"/>
  <c r="V114" i="1"/>
  <c r="P34" i="1"/>
  <c r="V34" i="1"/>
  <c r="P62" i="1"/>
  <c r="V62" i="1"/>
  <c r="Q68" i="1"/>
  <c r="U68" i="1"/>
  <c r="T68" i="1"/>
  <c r="Q73" i="1"/>
  <c r="U73" i="1"/>
  <c r="T73" i="1"/>
  <c r="T26" i="1"/>
  <c r="Q82" i="1"/>
  <c r="U82" i="1"/>
  <c r="P40" i="1"/>
  <c r="V40" i="1"/>
  <c r="Q28" i="1"/>
  <c r="U28" i="1"/>
  <c r="Q113" i="1"/>
  <c r="U113" i="1"/>
  <c r="T113" i="1"/>
  <c r="Q44" i="1"/>
  <c r="U44" i="1"/>
  <c r="T44" i="1"/>
  <c r="Q20" i="1"/>
  <c r="U20" i="1"/>
  <c r="P10" i="1"/>
  <c r="V10" i="1"/>
  <c r="Q11" i="1"/>
  <c r="U11" i="1"/>
  <c r="T11" i="1"/>
  <c r="P94" i="1"/>
  <c r="V94" i="1"/>
  <c r="Q96" i="1"/>
  <c r="U96" i="1"/>
  <c r="T96" i="1"/>
  <c r="Q42" i="1"/>
  <c r="U42" i="1"/>
  <c r="Q75" i="1"/>
  <c r="U75" i="1"/>
  <c r="P33" i="1"/>
  <c r="V33" i="1"/>
  <c r="P99" i="1"/>
  <c r="V99" i="1"/>
  <c r="Q92" i="1"/>
  <c r="U92" i="1"/>
  <c r="T92" i="1"/>
  <c r="Q69" i="1"/>
  <c r="U69" i="1"/>
  <c r="T69" i="1"/>
  <c r="Q97" i="1"/>
  <c r="U97" i="1"/>
  <c r="Q26" i="1"/>
  <c r="U26" i="1"/>
  <c r="Q91" i="1"/>
  <c r="U91" i="1"/>
  <c r="Q9" i="1"/>
  <c r="U9" i="1"/>
  <c r="T9" i="1"/>
  <c r="Q25" i="1"/>
  <c r="U25" i="1"/>
  <c r="Q43" i="1"/>
  <c r="U43" i="1"/>
  <c r="T43" i="1"/>
  <c r="Q47" i="1"/>
  <c r="U47" i="1"/>
  <c r="T47" i="1"/>
  <c r="P23" i="1"/>
  <c r="V23" i="1"/>
  <c r="Q51" i="1"/>
  <c r="U51" i="1"/>
  <c r="T51" i="1"/>
  <c r="Q104" i="1"/>
  <c r="U104" i="1"/>
  <c r="P113" i="1"/>
  <c r="V113" i="1"/>
  <c r="Q111" i="1"/>
  <c r="U111" i="1"/>
  <c r="T111" i="1"/>
  <c r="Q40" i="1"/>
  <c r="U40" i="1"/>
  <c r="P8" i="1"/>
  <c r="V8" i="1"/>
  <c r="Q67" i="1"/>
  <c r="U67" i="1"/>
  <c r="Q112" i="1"/>
  <c r="U112" i="1"/>
  <c r="P45" i="1"/>
  <c r="V45" i="1"/>
  <c r="Q53" i="1"/>
  <c r="U53" i="1"/>
  <c r="T53" i="1"/>
  <c r="P82" i="1"/>
  <c r="V82" i="1"/>
  <c r="Q89" i="1"/>
  <c r="U89" i="1"/>
  <c r="P54" i="1"/>
  <c r="V54" i="1"/>
  <c r="Q16" i="1"/>
  <c r="U16" i="1"/>
  <c r="Q77" i="1"/>
  <c r="U77" i="1"/>
  <c r="P7" i="1"/>
  <c r="P47" i="1"/>
  <c r="V47" i="1"/>
  <c r="Q7" i="1"/>
  <c r="Q105" i="1"/>
  <c r="U105" i="1"/>
  <c r="T105" i="1"/>
</calcChain>
</file>

<file path=xl/sharedStrings.xml><?xml version="1.0" encoding="utf-8"?>
<sst xmlns="http://schemas.openxmlformats.org/spreadsheetml/2006/main" count="1784" uniqueCount="514">
  <si>
    <t>PROYECTO VICTORIA DEL SUR</t>
  </si>
  <si>
    <t>CONVOCATORIA PARA REUNION AMPLIADA RELOCALIZACION CON BENEFICIARIOS</t>
  </si>
  <si>
    <t>N°</t>
  </si>
  <si>
    <t>ADMINISTRACION ZONAL</t>
  </si>
  <si>
    <t>EXPEDIENTE</t>
  </si>
  <si>
    <t>DOCUMENTO DE CALIFICACION</t>
  </si>
  <si>
    <t>FECHA DE CALIFICACION</t>
  </si>
  <si>
    <t>PARROQUIA</t>
  </si>
  <si>
    <t>BARRIO</t>
  </si>
  <si>
    <t>DIRECCION</t>
  </si>
  <si>
    <t>BENEFICIARIO</t>
  </si>
  <si>
    <t>CEDULA</t>
  </si>
  <si>
    <t>PROYECTO HABITACIONAL</t>
  </si>
  <si>
    <t>NUMERO DE PREDIO</t>
  </si>
  <si>
    <t>BLOQUE</t>
  </si>
  <si>
    <t>NOMENCLATURA</t>
  </si>
  <si>
    <t>ACTA DE ENTREGA</t>
  </si>
  <si>
    <t>VALOR DE LA VIVIENDA</t>
  </si>
  <si>
    <t>VALOR BONO MIDUVI</t>
  </si>
  <si>
    <t>VALOR B. DE VULNERABILIDAD</t>
  </si>
  <si>
    <t>VALOR B. DE VULNERABILIDAD ESPECIAL</t>
  </si>
  <si>
    <t>APORTES BENEFICIARIO</t>
  </si>
  <si>
    <t>ABONO REG. EPMHV</t>
  </si>
  <si>
    <t>SALDO DE LA VIVIENDA</t>
  </si>
  <si>
    <t>ESTADO</t>
  </si>
  <si>
    <t>ESTATUS DE ENTREGA EPMHV A 30/06/2020</t>
  </si>
  <si>
    <t>ESTATUS DE PROCESO DMGR-EPMHV A 30/06/2020</t>
  </si>
  <si>
    <t>NOVEDADES</t>
  </si>
  <si>
    <t>CONTACTO</t>
  </si>
  <si>
    <t>DELEGADO QUE ASISTIRA A REUNION</t>
  </si>
  <si>
    <t>CORREO ELECTRONICO PARA NOTIFICACION</t>
  </si>
  <si>
    <t>OBSERVACIONES</t>
  </si>
  <si>
    <t>CENTRO</t>
  </si>
  <si>
    <t>C13216</t>
  </si>
  <si>
    <t>R.T.15-AT-DMGR-2012</t>
  </si>
  <si>
    <t>6/8/2012</t>
  </si>
  <si>
    <t>PUENGASI</t>
  </si>
  <si>
    <t>PALUCO</t>
  </si>
  <si>
    <t>CALLE JORGE ENRIQUE ADOUM MZ3 LT 3</t>
  </si>
  <si>
    <t>Renato Angelo Ballesteros</t>
  </si>
  <si>
    <t>VICTORIA DEL SUR</t>
  </si>
  <si>
    <t>Beneficiario Calificado</t>
  </si>
  <si>
    <t>0996839733</t>
  </si>
  <si>
    <t>C13219</t>
  </si>
  <si>
    <t>Nicolas Narvaéz Rojas</t>
  </si>
  <si>
    <t>0983554258</t>
  </si>
  <si>
    <t>C13215</t>
  </si>
  <si>
    <t>Martha Alicia Cumbal Delgado</t>
  </si>
  <si>
    <t>señor NICOLAS NARVAEZ puede convocar</t>
  </si>
  <si>
    <t>C13211</t>
  </si>
  <si>
    <t>Miguel Arcenio Aimacaña Alauca</t>
  </si>
  <si>
    <t>0958704708</t>
  </si>
  <si>
    <t>C13218</t>
  </si>
  <si>
    <t>Zoila Mercedes Navarro Cumbe</t>
  </si>
  <si>
    <t>0983756079</t>
  </si>
  <si>
    <t>C13214</t>
  </si>
  <si>
    <t>Angel Rodrigo Lllangari Dután</t>
  </si>
  <si>
    <t>0959780572</t>
  </si>
  <si>
    <t>C13217</t>
  </si>
  <si>
    <t>Sandra Elizabeth Cuasquen Guancha</t>
  </si>
  <si>
    <t>0998588552</t>
  </si>
  <si>
    <t>C13213</t>
  </si>
  <si>
    <t>Mónica Maribel Cuasquen Guancha</t>
  </si>
  <si>
    <t>09890875574</t>
  </si>
  <si>
    <t>C13212</t>
  </si>
  <si>
    <t>Ana Isabel Llangari Dután</t>
  </si>
  <si>
    <t>2605442 0993186213</t>
  </si>
  <si>
    <t>C13223</t>
  </si>
  <si>
    <t>CALLE JORGE ENRIQUE ADOUM MZ3 LT 15</t>
  </si>
  <si>
    <t>Maria Rosa Dután Lema</t>
  </si>
  <si>
    <t>C14225</t>
  </si>
  <si>
    <t>Gladys María Minda Yandún</t>
  </si>
  <si>
    <t>0990943047/0992522155</t>
  </si>
  <si>
    <t>C13221</t>
  </si>
  <si>
    <t>Luis Rodrigo Aimacaña Guanoluisa</t>
  </si>
  <si>
    <t>el señor MIGUEL ARCENIO AIMACAÑA PUDE CONVOCAR</t>
  </si>
  <si>
    <t>C13222</t>
  </si>
  <si>
    <t>Diego Asunción Paredes Ramirez</t>
  </si>
  <si>
    <t>0987090415</t>
  </si>
  <si>
    <t>C13228</t>
  </si>
  <si>
    <t>VICENTINA</t>
  </si>
  <si>
    <t>CALLE PRINCIPAL VIRGEN DEL CISNE LT 28</t>
  </si>
  <si>
    <t>Olga Rodriguez Morales</t>
  </si>
  <si>
    <t>0984426832</t>
  </si>
  <si>
    <t>C13229</t>
  </si>
  <si>
    <t>CALLE JORGE ENRIQUE ADOUM PSJE 2</t>
  </si>
  <si>
    <t>Nelly René Rodriguez Morales</t>
  </si>
  <si>
    <t>0984906190</t>
  </si>
  <si>
    <t>C13227</t>
  </si>
  <si>
    <t>CALLE JORGE ENRIQUE ADOUM MZ3 LT 28</t>
  </si>
  <si>
    <t>Silvia Rodriguez Morales</t>
  </si>
  <si>
    <t>La señora Olga Rodriguez puede convocar</t>
  </si>
  <si>
    <t>C13226</t>
  </si>
  <si>
    <t>Segundo Eduardo Maisincho Anago</t>
  </si>
  <si>
    <t>0983565832/ 20556791</t>
  </si>
  <si>
    <t>C13231</t>
  </si>
  <si>
    <t>CALLE JORGE ENRIQUE ADOUM MZ3 LT 29</t>
  </si>
  <si>
    <t>Jenny Patricia Rodrguez Morales</t>
  </si>
  <si>
    <t>0992741366</t>
  </si>
  <si>
    <t>C13235</t>
  </si>
  <si>
    <t>CALLE JORGE ENRIQUE ADOUM PSJE 2 LT 32 Y 33</t>
  </si>
  <si>
    <t>Rosa Emperatriz Sagal López</t>
  </si>
  <si>
    <t>0998784022</t>
  </si>
  <si>
    <t>C13236</t>
  </si>
  <si>
    <t>Luis Efraín López Zambrano</t>
  </si>
  <si>
    <t>0993570382/ 3190471 (PATRICIA BLOQUES HIJA)/ 0987963103</t>
  </si>
  <si>
    <t>C13234</t>
  </si>
  <si>
    <t>César Bolivar Grijalva</t>
  </si>
  <si>
    <t>02521107</t>
  </si>
  <si>
    <t>C13233</t>
  </si>
  <si>
    <t xml:space="preserve">Jose Abelino Simba </t>
  </si>
  <si>
    <t>0999474003/ 3608124</t>
  </si>
  <si>
    <t>C13237</t>
  </si>
  <si>
    <t>EL PLACER</t>
  </si>
  <si>
    <t>CALLE JORGE ENRIQUE ADOUM PSJE 2 LT 37</t>
  </si>
  <si>
    <t>Geovanna de Jesús Pinta Quito</t>
  </si>
  <si>
    <t>0992223110/ 3608306(Hija amparo riera)</t>
  </si>
  <si>
    <t>C13240</t>
  </si>
  <si>
    <t>CALLE JORGE ENRIQUE ADOUM LT 37</t>
  </si>
  <si>
    <t>Dorila Marcelina Riofrío Medina</t>
  </si>
  <si>
    <t>0993089484</t>
  </si>
  <si>
    <t>C13239</t>
  </si>
  <si>
    <t>CALLE JORGE ENRIQUE ADOUM MZ3 LT 35</t>
  </si>
  <si>
    <t>Edwin Oswaldo Garcés Guerra</t>
  </si>
  <si>
    <t>3008989</t>
  </si>
  <si>
    <t>C13241</t>
  </si>
  <si>
    <t>CALLE JORGE ENRIQUE ADOUM PSJE SN</t>
  </si>
  <si>
    <t>Robert Vinicio Pinta Quito</t>
  </si>
  <si>
    <t xml:space="preserve">0992849573/  </t>
  </si>
  <si>
    <t>C14243</t>
  </si>
  <si>
    <t>EL GUABO</t>
  </si>
  <si>
    <t>CALLE JORGE ENRIQUE ADOUM MZ3 LT 49</t>
  </si>
  <si>
    <t>Maria Elena Quishpe Chiquito</t>
  </si>
  <si>
    <t>2322863/0990019501</t>
  </si>
  <si>
    <t>C13268</t>
  </si>
  <si>
    <t>Edwin Javier Vaca Tasiguano</t>
  </si>
  <si>
    <t>0979725958</t>
  </si>
  <si>
    <t>C13248</t>
  </si>
  <si>
    <t>EL PINAR</t>
  </si>
  <si>
    <t>Ana Maria Padilla Taday</t>
  </si>
  <si>
    <t>0960692058/0979336245</t>
  </si>
  <si>
    <t>C14247</t>
  </si>
  <si>
    <t>José Manuel Baños Taday</t>
  </si>
  <si>
    <t>0993713554</t>
  </si>
  <si>
    <t>C13249</t>
  </si>
  <si>
    <t>LA LIBERTAD</t>
  </si>
  <si>
    <t>CALLE JORGE ENRIQUE ADOUM MZ3 LT 43</t>
  </si>
  <si>
    <t>Ana Cecilia Chulca Yambay</t>
  </si>
  <si>
    <t>0991476669</t>
  </si>
  <si>
    <t>C13252</t>
  </si>
  <si>
    <t>CALLE JORGE ENRIQUE ADOUM PSJE SN LT 44</t>
  </si>
  <si>
    <t>Fanny Rocio Chulca Yambay</t>
  </si>
  <si>
    <t>3461366/ 0986288742</t>
  </si>
  <si>
    <t>C13269</t>
  </si>
  <si>
    <t>CALLE JORGE ENRIQUE ADOUM MZ3 LT 44</t>
  </si>
  <si>
    <t>Gloria Beatriz Chulca Yambay</t>
  </si>
  <si>
    <t>3161366/ 0984202832</t>
  </si>
  <si>
    <t>C13253</t>
  </si>
  <si>
    <t>Guillermo David Cevallos Chimba</t>
  </si>
  <si>
    <t>2528991/0982793911</t>
  </si>
  <si>
    <t>C13251</t>
  </si>
  <si>
    <t>Luis Gustavo Chimba Taco</t>
  </si>
  <si>
    <t>el señor Guillermo Cevallos Chimba puede convocar</t>
  </si>
  <si>
    <t>C13259</t>
  </si>
  <si>
    <t>NUEVA ESPERANZA</t>
  </si>
  <si>
    <t>Sonia Mariela Castillo Castillo</t>
  </si>
  <si>
    <t>0992415433/ 3608064</t>
  </si>
  <si>
    <t>C13270</t>
  </si>
  <si>
    <t>S. FSC. MIRAVALLE</t>
  </si>
  <si>
    <t>Luis Alejandro Colcha</t>
  </si>
  <si>
    <t>2734601/ 0993382325</t>
  </si>
  <si>
    <t>C13258</t>
  </si>
  <si>
    <t>Rosa Belen Colcha</t>
  </si>
  <si>
    <t>0984901556/2734601</t>
  </si>
  <si>
    <t>C13257</t>
  </si>
  <si>
    <t>Mariela bersabeth Lopez Castro</t>
  </si>
  <si>
    <t>998565533/ 0987164478</t>
  </si>
  <si>
    <t>C13256</t>
  </si>
  <si>
    <t>Marco Antonio Arequipa Guilcamaigua</t>
  </si>
  <si>
    <t>0987506777/ 022975020</t>
  </si>
  <si>
    <t>C13265</t>
  </si>
  <si>
    <t>CALLE JORGE ENRIQUE ADOUM MZ3 LT 74 Y 75</t>
  </si>
  <si>
    <t>Myriam Dolores Arequipa Guilcamaigua</t>
  </si>
  <si>
    <t>0992936398</t>
  </si>
  <si>
    <t>C13266</t>
  </si>
  <si>
    <t>CALLE JORGE ENRIQUE ADOUM MZ3 LT 74</t>
  </si>
  <si>
    <t>Fanny Alicia Sangoquiza Moposita</t>
  </si>
  <si>
    <t>3240402/ casa a las 4</t>
  </si>
  <si>
    <t>C13267</t>
  </si>
  <si>
    <t>CALLE JORGE ENRIQUE ADOUM MZ3 LT 78</t>
  </si>
  <si>
    <t>Maria Piedad Collaguazo Moposita</t>
  </si>
  <si>
    <t>25113142 0994920237</t>
  </si>
  <si>
    <t>C13245</t>
  </si>
  <si>
    <t>CALLE JORGE ENRIQUE ADOUM PSJE 3 LT 45</t>
  </si>
  <si>
    <t>Rosa Celina Rodriguez Morales</t>
  </si>
  <si>
    <t>3240433/ 0998997412</t>
  </si>
  <si>
    <t>C13244</t>
  </si>
  <si>
    <t>CALLE JORGE ENRIQUE ADOUM MZ3 LT 95</t>
  </si>
  <si>
    <t>Edgar Ramiro Guamangallo Tituaña</t>
  </si>
  <si>
    <t>3228675 0995158844</t>
  </si>
  <si>
    <t>C13210</t>
  </si>
  <si>
    <t>R.T. 004-AT-DMGR-2013</t>
  </si>
  <si>
    <t>30/9/2013</t>
  </si>
  <si>
    <t>Andrea Estefania  Guamangallo Lema</t>
  </si>
  <si>
    <t>3228675/ 0995832880</t>
  </si>
  <si>
    <t>C13220</t>
  </si>
  <si>
    <t>Maria Angelita Pacas Landa</t>
  </si>
  <si>
    <t>3237351 70984973154</t>
  </si>
  <si>
    <t>C13232</t>
  </si>
  <si>
    <t>CALLE JORGE ENRIQUE ADOUM PSJE SN LT 32 Y 33</t>
  </si>
  <si>
    <t>Segundo Hernan Pacas Landa</t>
  </si>
  <si>
    <t>3333080 / 0983140628</t>
  </si>
  <si>
    <t>C13238</t>
  </si>
  <si>
    <t>LA COLMENA</t>
  </si>
  <si>
    <t>Juana Richag Guayanlema</t>
  </si>
  <si>
    <t>0983746934/ 0994446839</t>
  </si>
  <si>
    <t>R.T. 005-AT-DMGR-2013</t>
  </si>
  <si>
    <t>27/2/2014</t>
  </si>
  <si>
    <t>LA CANTERA</t>
  </si>
  <si>
    <t>ESCALINATA RODRIGO PAZ OE11-189 Y PSJE. AGUARICO</t>
  </si>
  <si>
    <t>CHULCA YAMBAY GLORIA BEATRIZ</t>
  </si>
  <si>
    <t>CHULCA YAMBAY FANNY ROCÍO</t>
  </si>
  <si>
    <t>CHULCA YAMBAY ANA CECILIA</t>
  </si>
  <si>
    <t xml:space="preserve">CHULCA YAMBAY CLARA MATILDE </t>
  </si>
  <si>
    <t>CEVALLOS CHIMBA GUILLERMO DAVID</t>
  </si>
  <si>
    <t xml:space="preserve"> 022528991</t>
  </si>
  <si>
    <t>CHIMBA GUALLICHICO WAGNER JAVIER</t>
  </si>
  <si>
    <t>022528991</t>
  </si>
  <si>
    <t>CHIMBA TACO LUIS GUSTAVO</t>
  </si>
  <si>
    <t>RT 006-AT-DMGR-2014</t>
  </si>
  <si>
    <t>SAN JUAN</t>
  </si>
  <si>
    <t>YAKU</t>
  </si>
  <si>
    <t>CALLE PEDRO PECADOR LOTE 200 Y EL PLACER</t>
  </si>
  <si>
    <t>PINTA QUITO GEOVANNA DE JESUS</t>
  </si>
  <si>
    <t>023150248</t>
  </si>
  <si>
    <t>GUEVARA CHANGO CARMEN DEL ROCIO</t>
  </si>
  <si>
    <t>022687212 / 022687212</t>
  </si>
  <si>
    <t>GARCES GUERRA EDWIN OSWALDO</t>
  </si>
  <si>
    <t>GARCES PINTA JESSICA GEOVANNA</t>
  </si>
  <si>
    <t>PINTA QUITO YOLANDA ENITH</t>
  </si>
  <si>
    <t>PINTA QUITO ROBERT VINICIO</t>
  </si>
  <si>
    <t>022286444</t>
  </si>
  <si>
    <t>VELASQUEZ PINTA NOHEMI BEATRIZ</t>
  </si>
  <si>
    <t>PINTA RIOFRIO ESTHELA CECILIA</t>
  </si>
  <si>
    <t>CORDERO QUEZADA MARISOL ROCIO</t>
  </si>
  <si>
    <t>022510197</t>
  </si>
  <si>
    <t>RIOFRIO MEDINA CARMEN LUCIA</t>
  </si>
  <si>
    <t>TENEMAZA ROQUE MIRNA MAGDALENA</t>
  </si>
  <si>
    <t>Memo 091-VP-UGR-2010</t>
  </si>
  <si>
    <t>30/9/2010</t>
  </si>
  <si>
    <t>SAN JOSE DE MONJAS</t>
  </si>
  <si>
    <t>CALLE 28 DE NOVIEMBRE Y LINEA FERREA (LT. 13)</t>
  </si>
  <si>
    <t>CASTILLO CASTILLO PAOLA DEL CARMEN</t>
  </si>
  <si>
    <t>CASTILLO CASTILLO JOSE RAFAEL</t>
  </si>
  <si>
    <t>CASTILLO CASTILLO SONIA MARIELA</t>
  </si>
  <si>
    <t>023196324</t>
  </si>
  <si>
    <t>RT 007-AT-DMGR-2014</t>
  </si>
  <si>
    <t>29/7/2014</t>
  </si>
  <si>
    <t>EL PINAR ALTO</t>
  </si>
  <si>
    <t>PROLONGACION DE LA CALLE EL PINAR S/N</t>
  </si>
  <si>
    <t>PADILLA TADAY ANA MARIA</t>
  </si>
  <si>
    <t>NO HAY NÚMERO DE CONTACTO</t>
  </si>
  <si>
    <t>BAÑO TADAY JOSE MANUEL</t>
  </si>
  <si>
    <t>023150516</t>
  </si>
  <si>
    <t>mariajose200254@gmail.com</t>
  </si>
  <si>
    <t>María José Baño es la hija del beneficiario</t>
  </si>
  <si>
    <t>BAÑO TADAY JOSE NICOLAS</t>
  </si>
  <si>
    <t>IT No. 035-AT-DMGR-2012</t>
  </si>
  <si>
    <t>CALLE JOSE COROLA (LA CONCEPCION)</t>
  </si>
  <si>
    <t>GUAYANLEMA LEMA MARIA</t>
  </si>
  <si>
    <t>RICCHAG GUAYANLEMA JUANA</t>
  </si>
  <si>
    <t>RT 005-AT-DMGR-2014</t>
  </si>
  <si>
    <t>10/4/2014</t>
  </si>
  <si>
    <t>LA VICENTINA</t>
  </si>
  <si>
    <t>QUEBRADA K 142 PB - CALLE LOS GUABOS</t>
  </si>
  <si>
    <t>QUITO PANCHI FRANKLIN AUGUSTO</t>
  </si>
  <si>
    <t>Pendiente de que devuelvan la llamada</t>
  </si>
  <si>
    <t>QUITO PANCHI MILTON GONZALO</t>
  </si>
  <si>
    <t>022321061</t>
  </si>
  <si>
    <t>CALLE PRINCIPAL LOS GUABOS</t>
  </si>
  <si>
    <t>MOROCHO YAULE MARIA INES</t>
  </si>
  <si>
    <t>022322992</t>
  </si>
  <si>
    <t>YAULE TAYUPANDA JOSE LUIS</t>
  </si>
  <si>
    <t>QUISHPE CHIQUITO MARIA ELENA</t>
  </si>
  <si>
    <t>022322863</t>
  </si>
  <si>
    <t>mariaelena19812701@hotmail.com</t>
  </si>
  <si>
    <t>QUITO PANCHI TERESA BEATRIZ</t>
  </si>
  <si>
    <t>MANOBANDA GUAMAN EDWIN ARMANDO</t>
  </si>
  <si>
    <t>PAUCAR HEREDIA GRIMANEZA</t>
  </si>
  <si>
    <t>NÚMERO EQUIVOCADO</t>
  </si>
  <si>
    <t>TASIGUANO COLLAGUAZO MARIA TRANSITO</t>
  </si>
  <si>
    <t>022607841</t>
  </si>
  <si>
    <t>VACA OÑA KAREN KATHERINE</t>
  </si>
  <si>
    <t>TOAQUIZA PALLO AIDA GUADALUPE</t>
  </si>
  <si>
    <t>022607347</t>
  </si>
  <si>
    <t>DIAZ TOAQUIZA JUAN CARLOS</t>
  </si>
  <si>
    <t>PULI PALLO SEGUNDO ANTONIO</t>
  </si>
  <si>
    <t>IT No. 021-AT-DMGR-2011</t>
  </si>
  <si>
    <t>21/9/2011</t>
  </si>
  <si>
    <t>BOLIVAR RODRIGUEZ</t>
  </si>
  <si>
    <t>CALLE H LT 51</t>
  </si>
  <si>
    <t>MALDONADO CUEVA PAULINA ELIZABETH</t>
  </si>
  <si>
    <t>022602170</t>
  </si>
  <si>
    <t>FLORES CUEVA AMERICA ALEXANDRA</t>
  </si>
  <si>
    <t>022602162</t>
  </si>
  <si>
    <t>ROMAN CHICAIZA RUTH MAGALY</t>
  </si>
  <si>
    <t>022640823</t>
  </si>
  <si>
    <t>ELOY ALFARO</t>
  </si>
  <si>
    <t>RT 053-AT-DMGR-2015</t>
  </si>
  <si>
    <t>29/12/2015</t>
  </si>
  <si>
    <t>LA FERROVIARIA</t>
  </si>
  <si>
    <t>FERROVIARIA MEDIA</t>
  </si>
  <si>
    <t>PASAJE PUNA S6-100 Y PASAJE PEREZ INTRIAGO</t>
  </si>
  <si>
    <t>YANEZ TIPAN JOSE HERIBERTO (ORTIZ MARIA YOLANDA +)</t>
  </si>
  <si>
    <t>Verificado</t>
  </si>
  <si>
    <t>023112630 / 0997520336</t>
  </si>
  <si>
    <t xml:space="preserve">YANEZ TIPAN JOSE HERIBERTO </t>
  </si>
  <si>
    <t>NOTIFICADO POR RAFAEL ORTEGA, SE ENVIA INSTRUCTIVOS</t>
  </si>
  <si>
    <t>AYALA LISINTUÑA LUIS ALFREDO</t>
  </si>
  <si>
    <t>YANEZ ORTIZ JOSE FERNANDO</t>
  </si>
  <si>
    <t>YANEZ ORTIZ MARIA DE LOS ANGELES</t>
  </si>
  <si>
    <t>YANEZ ORTIZ VICTOR HUGO</t>
  </si>
  <si>
    <t>YANEZ ORTIZ LUIS HERIBERTO</t>
  </si>
  <si>
    <t>IT No. 013-AT-DMGR-2011
 Memo No.186-DMGR-2013
 RT No. 004-AT-DMGR-2017</t>
  </si>
  <si>
    <t>31/06/2011
 14/5/2013
 4/5/2017</t>
  </si>
  <si>
    <t>LA FORESTAL</t>
  </si>
  <si>
    <t>CALLE SOFIA S/N (LA FORESTAL 4)</t>
  </si>
  <si>
    <t>CAIZA TOAPANTA JESSICA IMELDA</t>
  </si>
  <si>
    <t>No verificado</t>
  </si>
  <si>
    <t>0992489140</t>
  </si>
  <si>
    <t>Mamá de la señora es maria vela chiluisa 0989982999 / 0992489140</t>
  </si>
  <si>
    <t>JEREZ SERPA CHRISTIAN FREDDY</t>
  </si>
  <si>
    <t>023081323</t>
  </si>
  <si>
    <t>PINCAY INDACOCHEA FREDDY WASHINGTON</t>
  </si>
  <si>
    <t>PAZMIÑO HURTADO MARCO ANTONIO</t>
  </si>
  <si>
    <t>0999273334</t>
  </si>
  <si>
    <t>OCHOA MORALES GABRIELA DE LOURDES</t>
  </si>
  <si>
    <t>0996893245</t>
  </si>
  <si>
    <t>GUALAN CASTRO MARIA ROSA IBELIA</t>
  </si>
  <si>
    <t>RT No. 023-AT-DMGR-2016</t>
  </si>
  <si>
    <t>15/3/2016</t>
  </si>
  <si>
    <t>CHILIBULO</t>
  </si>
  <si>
    <t>SAN JOSE</t>
  </si>
  <si>
    <t>ENTRE LAS CALLES PABLO ALVEAR, HUACA Y PSJE. TARQUI</t>
  </si>
  <si>
    <t>BENAVIDES TORRES MARIA EUGENIA</t>
  </si>
  <si>
    <t>0995626209</t>
  </si>
  <si>
    <t>alisson-nieto12@outlook.es</t>
  </si>
  <si>
    <t>BENAVIDES TORRES SANDRA DEL CARMEN</t>
  </si>
  <si>
    <t>022666754</t>
  </si>
  <si>
    <t>MORALES CANDO NANCY ALEXANDA</t>
  </si>
  <si>
    <t>022788066</t>
  </si>
  <si>
    <t>NOTIFICA QUE YA NO DESEA RELOCALIZACION-FIRMARA ACTA</t>
  </si>
  <si>
    <t>RT No. 006-AT-DMGR-2017</t>
  </si>
  <si>
    <t>9/3/2017</t>
  </si>
  <si>
    <t>CHILLOGALLO</t>
  </si>
  <si>
    <t>TURUBAMBA ALTO</t>
  </si>
  <si>
    <t>CALLE ALBERTO SPENCER Y PASAJE S</t>
  </si>
  <si>
    <t>ALARCON GUERRERO PATRICIO ROLANDO</t>
  </si>
  <si>
    <t>0982107499</t>
  </si>
  <si>
    <t>RT No 033-AT-DMGR-2017</t>
  </si>
  <si>
    <t>8/9/2017</t>
  </si>
  <si>
    <t>SAN BARTOLO</t>
  </si>
  <si>
    <t>LA INTERNACIONAL</t>
  </si>
  <si>
    <t>CALLE CUSUMAZA Y AV. TENIENTE ORTIZ</t>
  </si>
  <si>
    <t>COBO ZUÑIGA RICARDO ISAAC</t>
  </si>
  <si>
    <t>0999245330</t>
  </si>
  <si>
    <t>RT No 031-AT-DMGR-2017</t>
  </si>
  <si>
    <t>7/9/2017</t>
  </si>
  <si>
    <t>SOLANDA</t>
  </si>
  <si>
    <t>LUIS A. VALENCIA</t>
  </si>
  <si>
    <t>SOLANDA 1</t>
  </si>
  <si>
    <t>CORDERO ROJAS ROSA ELVIA</t>
  </si>
  <si>
    <t>0994638848</t>
  </si>
  <si>
    <t>RT No 003-AT-DMGR-2020</t>
  </si>
  <si>
    <t>20/7/2020</t>
  </si>
  <si>
    <t>CALLES JOSE BELDA Oe4-191 Y JOSE MARIA ALEMAN</t>
  </si>
  <si>
    <t>ROSERO VISCAINO CARMELINA ADRIANA</t>
  </si>
  <si>
    <t>0995677462</t>
  </si>
  <si>
    <t>BARROSO ROSERO JESSICA MIRTA</t>
  </si>
  <si>
    <t>0998065577</t>
  </si>
  <si>
    <t>NORTE</t>
  </si>
  <si>
    <t>RT No 055-AT-DMGR-2016</t>
  </si>
  <si>
    <t>29/7/2016</t>
  </si>
  <si>
    <t>COMITE DEL PUEBLO</t>
  </si>
  <si>
    <t>LA BOTA</t>
  </si>
  <si>
    <t>CALLE CARLOS FORTINES S/N Y CARLOS DE SALAS</t>
  </si>
  <si>
    <t>AREVALO LITARDO INES VICTORIA</t>
  </si>
  <si>
    <t>Victoria Arévalo</t>
  </si>
  <si>
    <t>vickyarevalolitardo@gmail.com</t>
  </si>
  <si>
    <t>Se tomó contacto con la señora Victoria Arévalo el lunes 21 de septiembre de 2020, a las 19H11</t>
  </si>
  <si>
    <t>RT No 032-AT-DMGR-2016</t>
  </si>
  <si>
    <t>1/7/2016</t>
  </si>
  <si>
    <t>20 DE SEPTIEMBRE</t>
  </si>
  <si>
    <t>AMENDAÑO GUACHAMIN JESSICA ANDREA</t>
  </si>
  <si>
    <t>Jessica Amendaño</t>
  </si>
  <si>
    <t>gladys_09_73@hotmail.com</t>
  </si>
  <si>
    <t>Se tomó contacto con la señora Jéssica  Amendaño el lunes 21 de septiembre de 2020 a las 15H18.  Proporcionó el  correo electrónico  el martes 22 de septiembre a las 09:29</t>
  </si>
  <si>
    <t>FOLLECO OÑATE OMAYRA ESTEFANIA</t>
  </si>
  <si>
    <t>172584408-6</t>
  </si>
  <si>
    <t>Omayra Folleco</t>
  </si>
  <si>
    <t>estefaniafolleco91@gmail.com</t>
  </si>
  <si>
    <t>Tomó contacto Fausto Hidalgo, quien indicó  el martes 22 de septiembre de 2020, por la tarde, que la señora Folleco ya está informada.</t>
  </si>
  <si>
    <t>QUITUMBE</t>
  </si>
  <si>
    <t>INF. RIESGOS PSA 2011</t>
  </si>
  <si>
    <t>LA GARZOTA II - LAS CUMBRES</t>
  </si>
  <si>
    <t>CALLE PROFETA MIQUEAS Y PROFETA OSEAS</t>
  </si>
  <si>
    <t>VILLEGAS ESQUIVEL LUIS RODRIGO</t>
  </si>
  <si>
    <t>LA MENA</t>
  </si>
  <si>
    <t>S</t>
  </si>
  <si>
    <t>D50-S22</t>
  </si>
  <si>
    <t>SSG</t>
  </si>
  <si>
    <t>SALDO PENDIENTE</t>
  </si>
  <si>
    <t>2. Por entregar</t>
  </si>
  <si>
    <t>Con Saldo-Por Escriturar-Pendiente Bono Miduvi</t>
  </si>
  <si>
    <t>0995036492</t>
  </si>
  <si>
    <t>Sandra Broncoso ( esposa)</t>
  </si>
  <si>
    <t>villegasesquivel@hotmail.com</t>
  </si>
  <si>
    <t>Se tomó contacto con el señor Luis  Esquivel el lunes 21 de septiembre de 2020 a las 11H00</t>
  </si>
  <si>
    <t>LEON PURUNCAJAS SANTIAGO PAUL</t>
  </si>
  <si>
    <t>D50-S24</t>
  </si>
  <si>
    <t>Santiago León Puruncajas</t>
  </si>
  <si>
    <t>santiagopaul193@gmail.com</t>
  </si>
  <si>
    <t>Se tomó contacto con el señor Santiago León  el lunes 21 de septiembre de 2020 a las 10H52</t>
  </si>
  <si>
    <t>LA DELICIA</t>
  </si>
  <si>
    <t>R.T. No. 004-AT-DMGR-2020</t>
  </si>
  <si>
    <t>LA ELOISA</t>
  </si>
  <si>
    <t>AGUSTIN SALCEDO Y JULIO RAMOS</t>
  </si>
  <si>
    <t>PUPIALES OÑA JESUS EDUARDO</t>
  </si>
  <si>
    <t>BELLAVISTA DE CARRETAS MZ 3</t>
  </si>
  <si>
    <t>M03</t>
  </si>
  <si>
    <t>MZ3-CDE-23</t>
  </si>
  <si>
    <t>Con Saldo-Por Escriturar-Pendiente liberación Bono Miduvi</t>
  </si>
  <si>
    <t>0985449668</t>
  </si>
  <si>
    <t>Jesús Pupiales Oña</t>
  </si>
  <si>
    <t>dpupiales07@gmail.com</t>
  </si>
  <si>
    <t>Se tomó contacto con el  señor Jesús Pupiales, el lunes 21 de septiembre de 2020  a las 11H33,  él comunicará a su padre José Pupiales y a su hija Nataly Pupiales</t>
  </si>
  <si>
    <t>R.T. No. 024-AT-DMGR-2017</t>
  </si>
  <si>
    <t>PUPIALES RODRIGUEZ NATALY ISABEL</t>
  </si>
  <si>
    <t>MZ3-FDA-13</t>
  </si>
  <si>
    <t>-</t>
  </si>
  <si>
    <t>Nataly Pupiales Rodríguez</t>
  </si>
  <si>
    <t>PUPIALES ALVA JOSE MIGUEL</t>
  </si>
  <si>
    <t>MZ3-IDA-01</t>
  </si>
  <si>
    <t>José Miguel Pupiales</t>
  </si>
  <si>
    <t>BARRIO / BENEFICIARIO</t>
  </si>
  <si>
    <t>RESPONSIBLE DE LAS LLAMADAS</t>
  </si>
  <si>
    <t>HERNAN SUAREZ</t>
  </si>
  <si>
    <t>KARINA VINUEZA</t>
  </si>
  <si>
    <t>PABLO BEDON</t>
  </si>
  <si>
    <t>DIEGO ERAZO</t>
  </si>
  <si>
    <t xml:space="preserve"> ANGEL BARAHONA</t>
  </si>
  <si>
    <t>SHEIMY PEÑA</t>
  </si>
  <si>
    <t>MARCIA VALLEJO (CON LA LISTA DE LOS AZQ Y AZ LA DELICIA), EN DONDE SE TIENEN LOS NOMBRES DE LAS FAMILIAS PARA BICENTENARIO Y LA MENA ASIGNADAS</t>
  </si>
  <si>
    <t>LISTADO DE BENEFICIARIOS (JEFES DE HOGAR Y REPRESENTANTES DE FAMILIAS ENLISTADAS PARA EL CONJUNTO HABITACIONAL VICTORIA DEL SUR)</t>
  </si>
  <si>
    <t>PREDIO</t>
  </si>
  <si>
    <t>CLAVE CATASTRAL</t>
  </si>
  <si>
    <t>NOMBRE</t>
  </si>
  <si>
    <t>CONDICION DE TENENCIA</t>
  </si>
  <si>
    <t>TELEFONO</t>
  </si>
  <si>
    <t>N° DE FAMILIAS AMPLIADAS A LAS QUE REPRESENTAN</t>
  </si>
  <si>
    <t>TOTAL FAMILIAS POR SECTOR</t>
  </si>
  <si>
    <t>MANUELA SAENZ</t>
  </si>
  <si>
    <t>Calle Jorge Enrique Adoum, lote #4</t>
  </si>
  <si>
    <t>FAMILIA AMPLIADA</t>
  </si>
  <si>
    <t>10 FAMILIAS</t>
  </si>
  <si>
    <t>Calle Jorge Enrique Adoum, lote #15</t>
  </si>
  <si>
    <t>PROPIETARIO</t>
  </si>
  <si>
    <t>4 FAMILIAS</t>
  </si>
  <si>
    <t>Calle Jorge Enrique Adoum, lote #28</t>
  </si>
  <si>
    <t>PROPIETARIA</t>
  </si>
  <si>
    <t>6 FAMILIAS</t>
  </si>
  <si>
    <t>Calle Jorge Enrique Adoum, lote #33</t>
  </si>
  <si>
    <t>Calle Jorge Enrique Adoum, lote #35</t>
  </si>
  <si>
    <t>Calle Jorge Enrique Adoum, lote #49</t>
  </si>
  <si>
    <t>3 FAMILIAS</t>
  </si>
  <si>
    <t>Calle Jorge Enrique Adoum, lote #95</t>
  </si>
  <si>
    <t>ARRENDATARIA</t>
  </si>
  <si>
    <t>1 FAMILIA</t>
  </si>
  <si>
    <t>Calle Jorge Enrique Adoum, lote #43</t>
  </si>
  <si>
    <t>Calle Jorge Enrique Adoum, lote #44</t>
  </si>
  <si>
    <t>Calle Jorge Enrique Adoum, lote #47</t>
  </si>
  <si>
    <t>5 FAMILIAS</t>
  </si>
  <si>
    <t>Calle Jorge Enrique Adoum, lote #78</t>
  </si>
  <si>
    <t>3  FAMILIAS</t>
  </si>
  <si>
    <t>ITCHIMBIA</t>
  </si>
  <si>
    <t>20005-01-022</t>
  </si>
  <si>
    <t>Pasaje Wayco</t>
  </si>
  <si>
    <t>2 FAMILIAS</t>
  </si>
  <si>
    <t>POSESIONARIO</t>
  </si>
  <si>
    <t>11 FAMILIAS</t>
  </si>
  <si>
    <t>POSESIOARIA</t>
  </si>
  <si>
    <t>40002-13-036</t>
  </si>
  <si>
    <t>Calle Pedro Pecador Lote #200</t>
  </si>
  <si>
    <t>MONJAS</t>
  </si>
  <si>
    <t>NO CATASTRADO</t>
  </si>
  <si>
    <t>Calle Matilde Delgado/RIVERA DE RIO</t>
  </si>
  <si>
    <t>5201099</t>
  </si>
  <si>
    <t xml:space="preserve">40404 10 003 </t>
  </si>
  <si>
    <t>Pinar Alto, Lote #17</t>
  </si>
  <si>
    <t>5201100</t>
  </si>
  <si>
    <t>40404 10 003</t>
  </si>
  <si>
    <t>Calle la Libertad Oe11-189 y Las Canteras.</t>
  </si>
  <si>
    <t>Calle La Libertad Lote Casa 4 y las Canteras.</t>
  </si>
  <si>
    <t xml:space="preserve">20203 05 003 </t>
  </si>
  <si>
    <t>Calle 28 De Noviembre Linea Ferrea , Lote#13</t>
  </si>
  <si>
    <t>9000037981</t>
  </si>
  <si>
    <t>Sector El Narannjal, Pasaje A; calle Principal del Barrio, lote 100, calle Pricncipal del Barrio, pasaje B, casa 106 y 107, en el mismo predio; calle La Tolita; dosc asasa cerca de la Capilla de la Calle Principal; Lote 103;. 
NOTA: tres lotes no tienen numeracion prdial, ni catastral.</t>
  </si>
  <si>
    <t>8 FAMILIAS</t>
  </si>
  <si>
    <t>7 FAMILIAS</t>
  </si>
  <si>
    <t>POSESIONARIA</t>
  </si>
  <si>
    <t>1030703003000</t>
  </si>
  <si>
    <t>16 FAMILIAS</t>
  </si>
  <si>
    <t>Calle La concepción</t>
  </si>
  <si>
    <t>TOTAL DE FAMILIAS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</si>
</sst>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Arial"/>
    </font>
    <font>
      <b/>
      <sz val="10"/>
      <color theme="1"/>
      <name val="Calibri"/>
    </font>
    <font>
      <sz val="8"/>
      <color theme="1"/>
      <name val="Calibri"/>
    </font>
    <font>
      <b/>
      <sz val="8"/>
      <color rgb="FF000000"/>
      <name val="Calibri"/>
    </font>
    <font>
      <b/>
      <sz val="8"/>
      <color rgb="FFFFFFFF"/>
      <name val="Calibri"/>
    </font>
    <font>
      <b/>
      <sz val="8"/>
      <color theme="1"/>
      <name val="Calibri"/>
    </font>
    <font>
      <b/>
      <sz val="8"/>
      <color rgb="FFFF0000"/>
      <name val="Calibri"/>
    </font>
    <font>
      <sz val="7"/>
      <color rgb="FF000000"/>
      <name val="Calibri"/>
    </font>
    <font>
      <b/>
      <sz val="9"/>
      <color rgb="FF000000"/>
      <name val="Calibri"/>
    </font>
    <font>
      <b/>
      <sz val="9"/>
      <color theme="1"/>
      <name val="Calibri"/>
    </font>
    <font>
      <sz val="7"/>
      <color theme="1"/>
      <name val="Calibri"/>
    </font>
    <font>
      <sz val="9"/>
      <color rgb="FF000000"/>
      <name val="Calibri"/>
    </font>
    <font>
      <b/>
      <sz val="7"/>
      <color theme="1"/>
      <name val="Calibri"/>
    </font>
    <font>
      <sz val="7"/>
      <color rgb="FFFF0000"/>
      <name val="Calibri"/>
    </font>
    <font>
      <b/>
      <sz val="7"/>
      <color rgb="FF000000"/>
      <name val="Calibri"/>
    </font>
    <font>
      <sz val="11"/>
      <color rgb="FF000000"/>
      <name val="Calibri"/>
    </font>
    <font>
      <sz val="8"/>
      <color rgb="FF000000"/>
      <name val="Calibri"/>
    </font>
    <font>
      <sz val="18"/>
      <color rgb="FF000000"/>
      <name val="Calibri"/>
    </font>
    <font>
      <sz val="11"/>
      <color rgb="FF000000"/>
      <name val="Calibri"/>
    </font>
    <font>
      <b/>
      <sz val="9"/>
      <color rgb="FFFF0000"/>
      <name val="Calibri"/>
    </font>
    <font>
      <sz val="11"/>
      <name val="Arial"/>
    </font>
    <font>
      <b/>
      <sz val="11"/>
      <color rgb="FF000000"/>
      <name val="Calibri"/>
    </font>
    <font>
      <b/>
      <sz val="11"/>
      <color rgb="FFFF0000"/>
      <name val="Calibri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theme="9"/>
        <bgColor theme="9"/>
      </patternFill>
    </fill>
    <fill>
      <patternFill patternType="solid">
        <fgColor rgb="FF2E75B5"/>
        <bgColor rgb="FF2E75B5"/>
      </patternFill>
    </fill>
    <fill>
      <patternFill patternType="solid">
        <fgColor rgb="FFFF0000"/>
        <bgColor rgb="FFFF0000"/>
      </patternFill>
    </fill>
    <fill>
      <patternFill patternType="solid">
        <fgColor rgb="FFE2EFD9"/>
        <bgColor rgb="FFE2EFD9"/>
      </patternFill>
    </fill>
    <fill>
      <patternFill patternType="solid">
        <fgColor rgb="FFFFE598"/>
        <bgColor rgb="FFFFE598"/>
      </patternFill>
    </fill>
    <fill>
      <patternFill patternType="solid">
        <fgColor rgb="FFFBE4D5"/>
        <bgColor rgb="FFFBE4D5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7"/>
        <bgColor theme="7"/>
      </patternFill>
    </fill>
    <fill>
      <patternFill patternType="solid">
        <fgColor rgb="FFC8C8C8"/>
        <bgColor rgb="FFC8C8C8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rgb="FFECECEC"/>
        <bgColor rgb="FFECECEC"/>
      </patternFill>
    </fill>
    <fill>
      <patternFill patternType="solid">
        <fgColor rgb="FFB4C6E7"/>
        <bgColor rgb="FFB4C6E7"/>
      </patternFill>
    </fill>
    <fill>
      <patternFill patternType="solid">
        <fgColor rgb="FFD0CECE"/>
        <bgColor rgb="FFD0CECE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44" fontId="10" fillId="8" borderId="1" xfId="0" applyNumberFormat="1" applyFont="1" applyFill="1" applyBorder="1" applyAlignment="1">
      <alignment vertical="center"/>
    </xf>
    <xf numFmtId="4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44" fontId="10" fillId="0" borderId="1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7" fillId="0" borderId="3" xfId="0" applyNumberFormat="1" applyFont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8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8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7" fillId="1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0" fontId="7" fillId="1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14" fontId="16" fillId="14" borderId="1" xfId="0" applyNumberFormat="1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7" borderId="8" xfId="0" applyFont="1" applyFill="1" applyBorder="1"/>
    <xf numFmtId="0" fontId="2" fillId="9" borderId="8" xfId="0" applyFont="1" applyFill="1" applyBorder="1"/>
    <xf numFmtId="0" fontId="2" fillId="11" borderId="8" xfId="0" applyFont="1" applyFill="1" applyBorder="1"/>
    <xf numFmtId="0" fontId="2" fillId="12" borderId="8" xfId="0" applyFont="1" applyFill="1" applyBorder="1"/>
    <xf numFmtId="0" fontId="2" fillId="13" borderId="8" xfId="0" applyFont="1" applyFill="1" applyBorder="1"/>
    <xf numFmtId="0" fontId="2" fillId="4" borderId="8" xfId="0" applyFont="1" applyFill="1" applyBorder="1"/>
    <xf numFmtId="0" fontId="2" fillId="14" borderId="8" xfId="0" applyFont="1" applyFill="1" applyBorder="1"/>
    <xf numFmtId="0" fontId="1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16" borderId="9" xfId="0" applyFont="1" applyFill="1" applyBorder="1" applyAlignment="1">
      <alignment horizontal="center" vertical="center" wrapText="1"/>
    </xf>
    <xf numFmtId="0" fontId="8" fillId="1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8" fillId="18" borderId="1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19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20" borderId="1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21" borderId="1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23" borderId="11" xfId="0" applyFont="1" applyFill="1" applyBorder="1" applyAlignment="1">
      <alignment horizontal="center" vertical="center" wrapText="1"/>
    </xf>
    <xf numFmtId="0" fontId="8" fillId="24" borderId="1" xfId="0" applyFont="1" applyFill="1" applyBorder="1" applyAlignment="1">
      <alignment horizontal="center" vertical="center" wrapText="1"/>
    </xf>
    <xf numFmtId="0" fontId="8" fillId="25" borderId="1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26" borderId="11" xfId="0" applyFont="1" applyFill="1" applyBorder="1" applyAlignment="1">
      <alignment horizontal="center" vertical="center" wrapText="1"/>
    </xf>
    <xf numFmtId="0" fontId="8" fillId="26" borderId="1" xfId="0" applyFont="1" applyFill="1" applyBorder="1" applyAlignment="1">
      <alignment horizontal="center" vertical="center" wrapText="1"/>
    </xf>
    <xf numFmtId="0" fontId="8" fillId="28" borderId="5" xfId="0" applyFont="1" applyFill="1" applyBorder="1" applyAlignment="1">
      <alignment horizontal="center" vertical="center" wrapText="1"/>
    </xf>
    <xf numFmtId="0" fontId="21" fillId="28" borderId="1" xfId="0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8" fillId="29" borderId="5" xfId="0" applyFont="1" applyFill="1" applyBorder="1" applyAlignment="1">
      <alignment horizontal="center" vertical="center" wrapText="1"/>
    </xf>
    <xf numFmtId="0" fontId="18" fillId="0" borderId="4" xfId="0" applyFont="1" applyBorder="1"/>
    <xf numFmtId="49" fontId="8" fillId="0" borderId="12" xfId="0" applyNumberFormat="1" applyFont="1" applyBorder="1" applyAlignment="1">
      <alignment horizontal="left" vertical="center" wrapText="1"/>
    </xf>
    <xf numFmtId="0" fontId="8" fillId="30" borderId="13" xfId="0" applyFont="1" applyFill="1" applyBorder="1" applyAlignment="1">
      <alignment horizontal="center" vertical="center" wrapText="1"/>
    </xf>
    <xf numFmtId="0" fontId="21" fillId="30" borderId="1" xfId="0" applyFont="1" applyFill="1" applyBorder="1" applyAlignment="1">
      <alignment horizontal="center"/>
    </xf>
    <xf numFmtId="0" fontId="22" fillId="31" borderId="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8" fillId="4" borderId="4" xfId="0" applyFont="1" applyFill="1" applyBorder="1" applyAlignment="1">
      <alignment horizontal="center" vertical="center" wrapText="1"/>
    </xf>
    <xf numFmtId="0" fontId="20" fillId="0" borderId="7" xfId="0" applyFont="1" applyBorder="1"/>
    <xf numFmtId="0" fontId="8" fillId="1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27" borderId="4" xfId="0" applyFont="1" applyFill="1" applyBorder="1" applyAlignment="1">
      <alignment horizontal="center" vertical="center" wrapText="1"/>
    </xf>
    <xf numFmtId="0" fontId="20" fillId="0" borderId="10" xfId="0" applyFont="1" applyBorder="1"/>
    <xf numFmtId="0" fontId="21" fillId="27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16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center" vertical="center" wrapText="1"/>
    </xf>
    <xf numFmtId="0" fontId="8" fillId="21" borderId="4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304800</xdr:rowOff>
    </xdr:from>
    <xdr:ext cx="2171700" cy="10096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0"/>
  <sheetViews>
    <sheetView tabSelected="1" workbookViewId="0">
      <pane xSplit="8" ySplit="4" topLeftCell="I125" activePane="bottomRight" state="frozen"/>
      <selection pane="topRight" activeCell="I1" sqref="I1"/>
      <selection pane="bottomLeft" activeCell="A5" sqref="A5"/>
      <selection pane="bottomRight" activeCell="AC136" sqref="AC136"/>
    </sheetView>
  </sheetViews>
  <sheetFormatPr baseColWidth="10" defaultColWidth="12.625" defaultRowHeight="15" customHeight="1" x14ac:dyDescent="0.2"/>
  <cols>
    <col min="1" max="1" width="4.125" customWidth="1"/>
    <col min="2" max="2" width="10" customWidth="1"/>
    <col min="3" max="5" width="10" hidden="1" customWidth="1"/>
    <col min="6" max="6" width="13" customWidth="1"/>
    <col min="7" max="7" width="20.375" customWidth="1"/>
    <col min="8" max="8" width="36" hidden="1" customWidth="1"/>
    <col min="9" max="9" width="31.5" customWidth="1"/>
    <col min="10" max="10" width="15.125" customWidth="1"/>
    <col min="11" max="27" width="10" hidden="1" customWidth="1"/>
    <col min="28" max="28" width="30.75" customWidth="1"/>
    <col min="29" max="29" width="29.25" customWidth="1"/>
    <col min="30" max="30" width="30.5" customWidth="1"/>
    <col min="31" max="31" width="22.5" customWidth="1"/>
    <col min="32" max="32" width="10" customWidth="1"/>
  </cols>
  <sheetData>
    <row r="1" spans="1:32" ht="11.25" customHeight="1" x14ac:dyDescent="0.2">
      <c r="A1" s="136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"/>
    </row>
    <row r="2" spans="1:32" ht="11.25" customHeight="1" x14ac:dyDescent="0.2">
      <c r="A2" s="136" t="s">
        <v>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"/>
    </row>
    <row r="3" spans="1:32" ht="11.2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1.25" customHeight="1" x14ac:dyDescent="0.2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3" t="s">
        <v>11</v>
      </c>
      <c r="K4" s="3" t="s">
        <v>12</v>
      </c>
      <c r="L4" s="4" t="s">
        <v>13</v>
      </c>
      <c r="M4" s="2" t="s">
        <v>14</v>
      </c>
      <c r="N4" s="2" t="s">
        <v>15</v>
      </c>
      <c r="O4" s="2" t="s">
        <v>16</v>
      </c>
      <c r="P4" s="5" t="s">
        <v>17</v>
      </c>
      <c r="Q4" s="6" t="s">
        <v>18</v>
      </c>
      <c r="R4" s="6" t="s">
        <v>19</v>
      </c>
      <c r="S4" s="7" t="s">
        <v>20</v>
      </c>
      <c r="T4" s="8" t="s">
        <v>21</v>
      </c>
      <c r="U4" s="8" t="s">
        <v>22</v>
      </c>
      <c r="V4" s="8" t="s">
        <v>23</v>
      </c>
      <c r="W4" s="2" t="s">
        <v>16</v>
      </c>
      <c r="X4" s="2" t="s">
        <v>24</v>
      </c>
      <c r="Y4" s="9" t="s">
        <v>25</v>
      </c>
      <c r="Z4" s="10" t="s">
        <v>26</v>
      </c>
      <c r="AA4" s="2" t="s">
        <v>27</v>
      </c>
      <c r="AB4" s="11" t="s">
        <v>28</v>
      </c>
      <c r="AC4" s="12" t="s">
        <v>29</v>
      </c>
      <c r="AD4" s="13" t="s">
        <v>30</v>
      </c>
      <c r="AE4" s="2" t="s">
        <v>31</v>
      </c>
      <c r="AF4" s="1"/>
    </row>
    <row r="5" spans="1:32" ht="11.25" customHeight="1" x14ac:dyDescent="0.2">
      <c r="A5" s="14">
        <v>1</v>
      </c>
      <c r="B5" s="14" t="s">
        <v>32</v>
      </c>
      <c r="C5" s="14" t="s">
        <v>33</v>
      </c>
      <c r="D5" s="15" t="s">
        <v>34</v>
      </c>
      <c r="E5" s="15" t="s">
        <v>35</v>
      </c>
      <c r="F5" s="16" t="s">
        <v>36</v>
      </c>
      <c r="G5" s="17" t="s">
        <v>37</v>
      </c>
      <c r="H5" s="16" t="s">
        <v>38</v>
      </c>
      <c r="I5" s="18" t="s">
        <v>39</v>
      </c>
      <c r="J5" s="14"/>
      <c r="K5" s="14" t="s">
        <v>40</v>
      </c>
      <c r="L5" s="14"/>
      <c r="M5" s="19"/>
      <c r="N5" s="14"/>
      <c r="O5" s="20"/>
      <c r="P5" s="21">
        <v>20000</v>
      </c>
      <c r="Q5" s="21">
        <v>12000</v>
      </c>
      <c r="R5" s="21">
        <f>21500*0.1</f>
        <v>2150</v>
      </c>
      <c r="S5" s="21"/>
      <c r="T5" s="21">
        <f t="shared" ref="T5:T118" si="0">+U5-Q5-R5-S5</f>
        <v>0</v>
      </c>
      <c r="U5" s="21">
        <f t="shared" ref="U5:U118" si="1">+SUM(Q5:S5)</f>
        <v>14150</v>
      </c>
      <c r="V5" s="22">
        <f t="shared" ref="V5:V118" si="2">+P5-U5</f>
        <v>5850</v>
      </c>
      <c r="W5" s="22"/>
      <c r="X5" s="16"/>
      <c r="Y5" s="16"/>
      <c r="Z5" s="23" t="s">
        <v>41</v>
      </c>
      <c r="AA5" s="14"/>
      <c r="AB5" s="24" t="s">
        <v>42</v>
      </c>
      <c r="AC5" s="25"/>
      <c r="AD5" s="25"/>
      <c r="AE5" s="26"/>
      <c r="AF5" s="27"/>
    </row>
    <row r="6" spans="1:32" ht="11.25" customHeight="1" x14ac:dyDescent="0.2">
      <c r="A6" s="14">
        <v>2</v>
      </c>
      <c r="B6" s="14" t="s">
        <v>32</v>
      </c>
      <c r="C6" s="14" t="s">
        <v>43</v>
      </c>
      <c r="D6" s="15" t="s">
        <v>34</v>
      </c>
      <c r="E6" s="15" t="s">
        <v>35</v>
      </c>
      <c r="F6" s="16" t="s">
        <v>36</v>
      </c>
      <c r="G6" s="17" t="s">
        <v>37</v>
      </c>
      <c r="H6" s="16" t="s">
        <v>38</v>
      </c>
      <c r="I6" s="18" t="s">
        <v>44</v>
      </c>
      <c r="J6" s="14"/>
      <c r="K6" s="14" t="s">
        <v>40</v>
      </c>
      <c r="L6" s="14"/>
      <c r="M6" s="16"/>
      <c r="N6" s="16"/>
      <c r="O6" s="16"/>
      <c r="P6" s="21" t="str">
        <f t="shared" ref="P6:P118" ca="1" si="3">+$P$7</f>
        <v>#REF!</v>
      </c>
      <c r="Q6" s="28" t="str">
        <f t="shared" ref="Q6:Q118" ca="1" si="4">+$Q$7</f>
        <v>#REF!</v>
      </c>
      <c r="R6" s="28" t="str">
        <f t="shared" ref="R6:R118" ca="1" si="5">+$R$7</f>
        <v>#REF!</v>
      </c>
      <c r="S6" s="29"/>
      <c r="T6" s="21" t="str">
        <f t="shared" ca="1" si="0"/>
        <v>#REF!</v>
      </c>
      <c r="U6" s="21" t="str">
        <f t="shared" ca="1" si="1"/>
        <v>#REF!</v>
      </c>
      <c r="V6" s="22" t="str">
        <f t="shared" ca="1" si="2"/>
        <v>#REF!</v>
      </c>
      <c r="W6" s="22"/>
      <c r="X6" s="16"/>
      <c r="Y6" s="16"/>
      <c r="Z6" s="23" t="s">
        <v>41</v>
      </c>
      <c r="AA6" s="16"/>
      <c r="AB6" s="24" t="s">
        <v>45</v>
      </c>
      <c r="AC6" s="25"/>
      <c r="AD6" s="25"/>
      <c r="AE6" s="26"/>
      <c r="AF6" s="27"/>
    </row>
    <row r="7" spans="1:32" ht="11.25" customHeight="1" x14ac:dyDescent="0.2">
      <c r="A7" s="14">
        <v>3</v>
      </c>
      <c r="B7" s="14" t="s">
        <v>32</v>
      </c>
      <c r="C7" s="14" t="s">
        <v>46</v>
      </c>
      <c r="D7" s="15" t="s">
        <v>34</v>
      </c>
      <c r="E7" s="15" t="s">
        <v>35</v>
      </c>
      <c r="F7" s="16" t="s">
        <v>36</v>
      </c>
      <c r="G7" s="17" t="s">
        <v>37</v>
      </c>
      <c r="H7" s="16" t="s">
        <v>38</v>
      </c>
      <c r="I7" s="18" t="s">
        <v>47</v>
      </c>
      <c r="J7" s="14"/>
      <c r="K7" s="14" t="s">
        <v>40</v>
      </c>
      <c r="L7" s="14"/>
      <c r="M7" s="16"/>
      <c r="N7" s="16"/>
      <c r="O7" s="16"/>
      <c r="P7" s="21" t="str">
        <f t="shared" ca="1" si="3"/>
        <v>#REF!</v>
      </c>
      <c r="Q7" s="28" t="str">
        <f t="shared" ca="1" si="4"/>
        <v>#REF!</v>
      </c>
      <c r="R7" s="28" t="str">
        <f t="shared" ca="1" si="5"/>
        <v>#REF!</v>
      </c>
      <c r="S7" s="29"/>
      <c r="T7" s="21" t="str">
        <f t="shared" ca="1" si="0"/>
        <v>#REF!</v>
      </c>
      <c r="U7" s="21" t="str">
        <f t="shared" ca="1" si="1"/>
        <v>#REF!</v>
      </c>
      <c r="V7" s="22" t="str">
        <f t="shared" ca="1" si="2"/>
        <v>#REF!</v>
      </c>
      <c r="W7" s="22"/>
      <c r="X7" s="16"/>
      <c r="Y7" s="16"/>
      <c r="Z7" s="23" t="s">
        <v>41</v>
      </c>
      <c r="AA7" s="16"/>
      <c r="AB7" s="24" t="s">
        <v>48</v>
      </c>
      <c r="AC7" s="25"/>
      <c r="AD7" s="25"/>
      <c r="AE7" s="26"/>
      <c r="AF7" s="27"/>
    </row>
    <row r="8" spans="1:32" ht="11.25" customHeight="1" x14ac:dyDescent="0.2">
      <c r="A8" s="14">
        <v>4</v>
      </c>
      <c r="B8" s="14" t="s">
        <v>32</v>
      </c>
      <c r="C8" s="14" t="s">
        <v>49</v>
      </c>
      <c r="D8" s="15" t="s">
        <v>34</v>
      </c>
      <c r="E8" s="15" t="s">
        <v>35</v>
      </c>
      <c r="F8" s="16" t="s">
        <v>36</v>
      </c>
      <c r="G8" s="17" t="s">
        <v>37</v>
      </c>
      <c r="H8" s="16" t="s">
        <v>38</v>
      </c>
      <c r="I8" s="18" t="s">
        <v>50</v>
      </c>
      <c r="J8" s="14"/>
      <c r="K8" s="14" t="s">
        <v>40</v>
      </c>
      <c r="L8" s="14"/>
      <c r="M8" s="16"/>
      <c r="N8" s="16"/>
      <c r="O8" s="16"/>
      <c r="P8" s="21" t="str">
        <f t="shared" ca="1" si="3"/>
        <v>#REF!</v>
      </c>
      <c r="Q8" s="28" t="str">
        <f t="shared" ca="1" si="4"/>
        <v>#REF!</v>
      </c>
      <c r="R8" s="28" t="str">
        <f t="shared" ca="1" si="5"/>
        <v>#REF!</v>
      </c>
      <c r="S8" s="29"/>
      <c r="T8" s="21" t="str">
        <f t="shared" ca="1" si="0"/>
        <v>#REF!</v>
      </c>
      <c r="U8" s="21" t="str">
        <f t="shared" ca="1" si="1"/>
        <v>#REF!</v>
      </c>
      <c r="V8" s="22" t="str">
        <f t="shared" ca="1" si="2"/>
        <v>#REF!</v>
      </c>
      <c r="W8" s="22"/>
      <c r="X8" s="16"/>
      <c r="Y8" s="16"/>
      <c r="Z8" s="23" t="s">
        <v>41</v>
      </c>
      <c r="AA8" s="16"/>
      <c r="AB8" s="24" t="s">
        <v>51</v>
      </c>
      <c r="AC8" s="25"/>
      <c r="AD8" s="25"/>
      <c r="AE8" s="26"/>
      <c r="AF8" s="27"/>
    </row>
    <row r="9" spans="1:32" ht="11.25" customHeight="1" x14ac:dyDescent="0.2">
      <c r="A9" s="14">
        <v>5</v>
      </c>
      <c r="B9" s="14" t="s">
        <v>32</v>
      </c>
      <c r="C9" s="30" t="s">
        <v>52</v>
      </c>
      <c r="D9" s="15" t="s">
        <v>34</v>
      </c>
      <c r="E9" s="15" t="s">
        <v>35</v>
      </c>
      <c r="F9" s="16" t="s">
        <v>36</v>
      </c>
      <c r="G9" s="17" t="s">
        <v>37</v>
      </c>
      <c r="H9" s="16" t="s">
        <v>38</v>
      </c>
      <c r="I9" s="18" t="s">
        <v>53</v>
      </c>
      <c r="J9" s="25"/>
      <c r="K9" s="25" t="s">
        <v>40</v>
      </c>
      <c r="L9" s="25"/>
      <c r="M9" s="25"/>
      <c r="N9" s="25"/>
      <c r="O9" s="25"/>
      <c r="P9" s="25" t="str">
        <f t="shared" ca="1" si="3"/>
        <v>#REF!</v>
      </c>
      <c r="Q9" s="25" t="str">
        <f t="shared" ca="1" si="4"/>
        <v>#REF!</v>
      </c>
      <c r="R9" s="25" t="str">
        <f t="shared" ca="1" si="5"/>
        <v>#REF!</v>
      </c>
      <c r="S9" s="25">
        <v>2404</v>
      </c>
      <c r="T9" s="25" t="str">
        <f t="shared" ca="1" si="0"/>
        <v>#REF!</v>
      </c>
      <c r="U9" s="25" t="str">
        <f t="shared" ca="1" si="1"/>
        <v>#REF!</v>
      </c>
      <c r="V9" s="25" t="str">
        <f t="shared" ca="1" si="2"/>
        <v>#REF!</v>
      </c>
      <c r="W9" s="25"/>
      <c r="X9" s="25"/>
      <c r="Y9" s="25"/>
      <c r="Z9" s="25" t="s">
        <v>41</v>
      </c>
      <c r="AA9" s="25"/>
      <c r="AB9" s="25" t="s">
        <v>54</v>
      </c>
      <c r="AC9" s="25"/>
      <c r="AD9" s="25"/>
      <c r="AE9" s="26"/>
      <c r="AF9" s="27"/>
    </row>
    <row r="10" spans="1:32" ht="11.25" customHeight="1" x14ac:dyDescent="0.2">
      <c r="A10" s="14">
        <v>6</v>
      </c>
      <c r="B10" s="14" t="s">
        <v>32</v>
      </c>
      <c r="C10" s="14" t="s">
        <v>55</v>
      </c>
      <c r="D10" s="15" t="s">
        <v>34</v>
      </c>
      <c r="E10" s="15" t="s">
        <v>35</v>
      </c>
      <c r="F10" s="16" t="s">
        <v>36</v>
      </c>
      <c r="G10" s="17" t="s">
        <v>37</v>
      </c>
      <c r="H10" s="16" t="s">
        <v>38</v>
      </c>
      <c r="I10" s="18" t="s">
        <v>56</v>
      </c>
      <c r="J10" s="25"/>
      <c r="K10" s="25" t="s">
        <v>40</v>
      </c>
      <c r="L10" s="25"/>
      <c r="M10" s="25"/>
      <c r="N10" s="25"/>
      <c r="O10" s="25"/>
      <c r="P10" s="25" t="str">
        <f t="shared" ca="1" si="3"/>
        <v>#REF!</v>
      </c>
      <c r="Q10" s="25" t="str">
        <f t="shared" ca="1" si="4"/>
        <v>#REF!</v>
      </c>
      <c r="R10" s="25" t="str">
        <f t="shared" ca="1" si="5"/>
        <v>#REF!</v>
      </c>
      <c r="S10" s="25"/>
      <c r="T10" s="25" t="str">
        <f t="shared" ca="1" si="0"/>
        <v>#REF!</v>
      </c>
      <c r="U10" s="25" t="str">
        <f t="shared" ca="1" si="1"/>
        <v>#REF!</v>
      </c>
      <c r="V10" s="25" t="str">
        <f t="shared" ca="1" si="2"/>
        <v>#REF!</v>
      </c>
      <c r="W10" s="25"/>
      <c r="X10" s="25"/>
      <c r="Y10" s="25"/>
      <c r="Z10" s="25" t="s">
        <v>41</v>
      </c>
      <c r="AA10" s="25"/>
      <c r="AB10" s="25" t="s">
        <v>57</v>
      </c>
      <c r="AC10" s="25"/>
      <c r="AD10" s="25"/>
      <c r="AE10" s="26"/>
      <c r="AF10" s="27"/>
    </row>
    <row r="11" spans="1:32" ht="11.25" customHeight="1" x14ac:dyDescent="0.2">
      <c r="A11" s="14">
        <v>7</v>
      </c>
      <c r="B11" s="14" t="s">
        <v>32</v>
      </c>
      <c r="C11" s="14" t="s">
        <v>58</v>
      </c>
      <c r="D11" s="15" t="s">
        <v>34</v>
      </c>
      <c r="E11" s="15" t="s">
        <v>35</v>
      </c>
      <c r="F11" s="16" t="s">
        <v>36</v>
      </c>
      <c r="G11" s="17" t="s">
        <v>37</v>
      </c>
      <c r="H11" s="16" t="s">
        <v>38</v>
      </c>
      <c r="I11" s="18" t="s">
        <v>59</v>
      </c>
      <c r="J11" s="25"/>
      <c r="K11" s="25" t="s">
        <v>40</v>
      </c>
      <c r="L11" s="25"/>
      <c r="M11" s="25"/>
      <c r="N11" s="25"/>
      <c r="O11" s="25"/>
      <c r="P11" s="25" t="str">
        <f t="shared" ca="1" si="3"/>
        <v>#REF!</v>
      </c>
      <c r="Q11" s="25" t="str">
        <f t="shared" ca="1" si="4"/>
        <v>#REF!</v>
      </c>
      <c r="R11" s="25" t="str">
        <f t="shared" ca="1" si="5"/>
        <v>#REF!</v>
      </c>
      <c r="S11" s="25"/>
      <c r="T11" s="25" t="str">
        <f t="shared" ca="1" si="0"/>
        <v>#REF!</v>
      </c>
      <c r="U11" s="25" t="str">
        <f t="shared" ca="1" si="1"/>
        <v>#REF!</v>
      </c>
      <c r="V11" s="25" t="str">
        <f t="shared" ca="1" si="2"/>
        <v>#REF!</v>
      </c>
      <c r="W11" s="25"/>
      <c r="X11" s="25"/>
      <c r="Y11" s="25"/>
      <c r="Z11" s="25" t="s">
        <v>41</v>
      </c>
      <c r="AA11" s="25"/>
      <c r="AB11" s="25" t="s">
        <v>60</v>
      </c>
      <c r="AC11" s="25"/>
      <c r="AD11" s="25"/>
      <c r="AE11" s="26"/>
      <c r="AF11" s="27"/>
    </row>
    <row r="12" spans="1:32" ht="11.25" customHeight="1" x14ac:dyDescent="0.2">
      <c r="A12" s="14">
        <v>8</v>
      </c>
      <c r="B12" s="14" t="s">
        <v>32</v>
      </c>
      <c r="C12" s="14" t="s">
        <v>61</v>
      </c>
      <c r="D12" s="15" t="s">
        <v>34</v>
      </c>
      <c r="E12" s="15" t="s">
        <v>35</v>
      </c>
      <c r="F12" s="16" t="s">
        <v>36</v>
      </c>
      <c r="G12" s="17" t="s">
        <v>37</v>
      </c>
      <c r="H12" s="16" t="s">
        <v>38</v>
      </c>
      <c r="I12" s="18" t="s">
        <v>62</v>
      </c>
      <c r="J12" s="25"/>
      <c r="K12" s="25" t="s">
        <v>40</v>
      </c>
      <c r="L12" s="25"/>
      <c r="M12" s="25"/>
      <c r="N12" s="25"/>
      <c r="O12" s="25"/>
      <c r="P12" s="25" t="str">
        <f t="shared" ca="1" si="3"/>
        <v>#REF!</v>
      </c>
      <c r="Q12" s="25" t="str">
        <f t="shared" ca="1" si="4"/>
        <v>#REF!</v>
      </c>
      <c r="R12" s="25" t="str">
        <f t="shared" ca="1" si="5"/>
        <v>#REF!</v>
      </c>
      <c r="S12" s="25"/>
      <c r="T12" s="25" t="str">
        <f t="shared" ca="1" si="0"/>
        <v>#REF!</v>
      </c>
      <c r="U12" s="25" t="str">
        <f t="shared" ca="1" si="1"/>
        <v>#REF!</v>
      </c>
      <c r="V12" s="25" t="str">
        <f t="shared" ca="1" si="2"/>
        <v>#REF!</v>
      </c>
      <c r="W12" s="25"/>
      <c r="X12" s="25"/>
      <c r="Y12" s="25"/>
      <c r="Z12" s="25" t="s">
        <v>41</v>
      </c>
      <c r="AA12" s="25"/>
      <c r="AB12" s="25" t="s">
        <v>63</v>
      </c>
      <c r="AC12" s="25"/>
      <c r="AD12" s="25"/>
      <c r="AE12" s="26"/>
      <c r="AF12" s="27"/>
    </row>
    <row r="13" spans="1:32" ht="11.25" customHeight="1" x14ac:dyDescent="0.2">
      <c r="A13" s="14">
        <v>9</v>
      </c>
      <c r="B13" s="14" t="s">
        <v>32</v>
      </c>
      <c r="C13" s="14" t="s">
        <v>64</v>
      </c>
      <c r="D13" s="15" t="s">
        <v>34</v>
      </c>
      <c r="E13" s="15" t="s">
        <v>35</v>
      </c>
      <c r="F13" s="16" t="s">
        <v>36</v>
      </c>
      <c r="G13" s="17" t="s">
        <v>37</v>
      </c>
      <c r="H13" s="16" t="s">
        <v>38</v>
      </c>
      <c r="I13" s="18" t="s">
        <v>65</v>
      </c>
      <c r="J13" s="25"/>
      <c r="K13" s="25" t="s">
        <v>40</v>
      </c>
      <c r="L13" s="25"/>
      <c r="M13" s="25"/>
      <c r="N13" s="25"/>
      <c r="O13" s="25"/>
      <c r="P13" s="25" t="str">
        <f t="shared" ca="1" si="3"/>
        <v>#REF!</v>
      </c>
      <c r="Q13" s="25" t="str">
        <f t="shared" ca="1" si="4"/>
        <v>#REF!</v>
      </c>
      <c r="R13" s="25" t="str">
        <f t="shared" ca="1" si="5"/>
        <v>#REF!</v>
      </c>
      <c r="S13" s="25"/>
      <c r="T13" s="25" t="str">
        <f t="shared" ca="1" si="0"/>
        <v>#REF!</v>
      </c>
      <c r="U13" s="25" t="str">
        <f t="shared" ca="1" si="1"/>
        <v>#REF!</v>
      </c>
      <c r="V13" s="25" t="str">
        <f t="shared" ca="1" si="2"/>
        <v>#REF!</v>
      </c>
      <c r="W13" s="25"/>
      <c r="X13" s="25"/>
      <c r="Y13" s="25"/>
      <c r="Z13" s="25" t="s">
        <v>41</v>
      </c>
      <c r="AA13" s="25"/>
      <c r="AB13" s="25" t="s">
        <v>66</v>
      </c>
      <c r="AC13" s="25"/>
      <c r="AD13" s="25"/>
      <c r="AE13" s="26"/>
      <c r="AF13" s="27"/>
    </row>
    <row r="14" spans="1:32" ht="11.25" customHeight="1" x14ac:dyDescent="0.2">
      <c r="A14" s="14">
        <v>10</v>
      </c>
      <c r="B14" s="14" t="s">
        <v>32</v>
      </c>
      <c r="C14" s="14" t="s">
        <v>67</v>
      </c>
      <c r="D14" s="15" t="s">
        <v>34</v>
      </c>
      <c r="E14" s="15" t="s">
        <v>35</v>
      </c>
      <c r="F14" s="16" t="s">
        <v>36</v>
      </c>
      <c r="G14" s="17" t="s">
        <v>37</v>
      </c>
      <c r="H14" s="16" t="s">
        <v>68</v>
      </c>
      <c r="I14" s="18" t="s">
        <v>69</v>
      </c>
      <c r="J14" s="25"/>
      <c r="K14" s="25" t="s">
        <v>40</v>
      </c>
      <c r="L14" s="25"/>
      <c r="M14" s="25"/>
      <c r="N14" s="25"/>
      <c r="O14" s="25"/>
      <c r="P14" s="25" t="str">
        <f t="shared" ca="1" si="3"/>
        <v>#REF!</v>
      </c>
      <c r="Q14" s="25" t="str">
        <f t="shared" ca="1" si="4"/>
        <v>#REF!</v>
      </c>
      <c r="R14" s="25" t="str">
        <f t="shared" ca="1" si="5"/>
        <v>#REF!</v>
      </c>
      <c r="S14" s="25"/>
      <c r="T14" s="25" t="str">
        <f t="shared" ca="1" si="0"/>
        <v>#REF!</v>
      </c>
      <c r="U14" s="25" t="str">
        <f t="shared" ca="1" si="1"/>
        <v>#REF!</v>
      </c>
      <c r="V14" s="25" t="str">
        <f t="shared" ca="1" si="2"/>
        <v>#REF!</v>
      </c>
      <c r="W14" s="25"/>
      <c r="X14" s="25"/>
      <c r="Y14" s="25"/>
      <c r="Z14" s="25" t="s">
        <v>41</v>
      </c>
      <c r="AA14" s="25"/>
      <c r="AB14" s="25" t="s">
        <v>48</v>
      </c>
      <c r="AC14" s="25"/>
      <c r="AD14" s="25"/>
      <c r="AE14" s="26"/>
      <c r="AF14" s="27"/>
    </row>
    <row r="15" spans="1:32" ht="11.25" customHeight="1" x14ac:dyDescent="0.2">
      <c r="A15" s="14">
        <v>11</v>
      </c>
      <c r="B15" s="14" t="s">
        <v>32</v>
      </c>
      <c r="C15" s="14" t="s">
        <v>70</v>
      </c>
      <c r="D15" s="15" t="s">
        <v>34</v>
      </c>
      <c r="E15" s="15" t="s">
        <v>35</v>
      </c>
      <c r="F15" s="16" t="s">
        <v>36</v>
      </c>
      <c r="G15" s="17" t="s">
        <v>37</v>
      </c>
      <c r="H15" s="16" t="s">
        <v>68</v>
      </c>
      <c r="I15" s="18" t="s">
        <v>71</v>
      </c>
      <c r="J15" s="25"/>
      <c r="K15" s="25" t="s">
        <v>40</v>
      </c>
      <c r="L15" s="25"/>
      <c r="M15" s="25"/>
      <c r="N15" s="25"/>
      <c r="O15" s="25"/>
      <c r="P15" s="25" t="str">
        <f t="shared" ca="1" si="3"/>
        <v>#REF!</v>
      </c>
      <c r="Q15" s="25" t="str">
        <f t="shared" ca="1" si="4"/>
        <v>#REF!</v>
      </c>
      <c r="R15" s="25" t="str">
        <f t="shared" ca="1" si="5"/>
        <v>#REF!</v>
      </c>
      <c r="S15" s="25"/>
      <c r="T15" s="25" t="str">
        <f t="shared" ca="1" si="0"/>
        <v>#REF!</v>
      </c>
      <c r="U15" s="25" t="str">
        <f t="shared" ca="1" si="1"/>
        <v>#REF!</v>
      </c>
      <c r="V15" s="25" t="str">
        <f t="shared" ca="1" si="2"/>
        <v>#REF!</v>
      </c>
      <c r="W15" s="25"/>
      <c r="X15" s="25"/>
      <c r="Y15" s="25"/>
      <c r="Z15" s="25" t="s">
        <v>41</v>
      </c>
      <c r="AA15" s="25"/>
      <c r="AB15" s="25" t="s">
        <v>72</v>
      </c>
      <c r="AC15" s="25"/>
      <c r="AD15" s="25"/>
      <c r="AE15" s="26"/>
      <c r="AF15" s="27"/>
    </row>
    <row r="16" spans="1:32" ht="11.25" customHeight="1" x14ac:dyDescent="0.2">
      <c r="A16" s="14">
        <v>12</v>
      </c>
      <c r="B16" s="14" t="s">
        <v>32</v>
      </c>
      <c r="C16" s="14" t="s">
        <v>73</v>
      </c>
      <c r="D16" s="15" t="s">
        <v>34</v>
      </c>
      <c r="E16" s="15" t="s">
        <v>35</v>
      </c>
      <c r="F16" s="16" t="s">
        <v>36</v>
      </c>
      <c r="G16" s="17" t="s">
        <v>37</v>
      </c>
      <c r="H16" s="16" t="s">
        <v>68</v>
      </c>
      <c r="I16" s="18" t="s">
        <v>74</v>
      </c>
      <c r="J16" s="25"/>
      <c r="K16" s="25" t="s">
        <v>40</v>
      </c>
      <c r="L16" s="25"/>
      <c r="M16" s="25"/>
      <c r="N16" s="25"/>
      <c r="O16" s="25"/>
      <c r="P16" s="25" t="str">
        <f t="shared" ca="1" si="3"/>
        <v>#REF!</v>
      </c>
      <c r="Q16" s="25" t="str">
        <f t="shared" ca="1" si="4"/>
        <v>#REF!</v>
      </c>
      <c r="R16" s="25" t="str">
        <f t="shared" ca="1" si="5"/>
        <v>#REF!</v>
      </c>
      <c r="S16" s="25"/>
      <c r="T16" s="25" t="str">
        <f t="shared" ca="1" si="0"/>
        <v>#REF!</v>
      </c>
      <c r="U16" s="25" t="str">
        <f t="shared" ca="1" si="1"/>
        <v>#REF!</v>
      </c>
      <c r="V16" s="25" t="str">
        <f t="shared" ca="1" si="2"/>
        <v>#REF!</v>
      </c>
      <c r="W16" s="25"/>
      <c r="X16" s="25"/>
      <c r="Y16" s="25"/>
      <c r="Z16" s="25" t="s">
        <v>41</v>
      </c>
      <c r="AA16" s="25"/>
      <c r="AB16" s="25" t="s">
        <v>75</v>
      </c>
      <c r="AC16" s="25"/>
      <c r="AD16" s="25"/>
      <c r="AE16" s="26"/>
      <c r="AF16" s="27"/>
    </row>
    <row r="17" spans="1:32" ht="11.25" customHeight="1" x14ac:dyDescent="0.2">
      <c r="A17" s="14">
        <v>13</v>
      </c>
      <c r="B17" s="14" t="s">
        <v>32</v>
      </c>
      <c r="C17" s="14" t="s">
        <v>76</v>
      </c>
      <c r="D17" s="15" t="s">
        <v>34</v>
      </c>
      <c r="E17" s="15" t="s">
        <v>35</v>
      </c>
      <c r="F17" s="16" t="s">
        <v>36</v>
      </c>
      <c r="G17" s="17" t="s">
        <v>37</v>
      </c>
      <c r="H17" s="16" t="s">
        <v>68</v>
      </c>
      <c r="I17" s="18" t="s">
        <v>77</v>
      </c>
      <c r="J17" s="25"/>
      <c r="K17" s="25" t="s">
        <v>40</v>
      </c>
      <c r="L17" s="25"/>
      <c r="M17" s="25"/>
      <c r="N17" s="25"/>
      <c r="O17" s="25"/>
      <c r="P17" s="25" t="str">
        <f t="shared" ca="1" si="3"/>
        <v>#REF!</v>
      </c>
      <c r="Q17" s="25" t="str">
        <f t="shared" ca="1" si="4"/>
        <v>#REF!</v>
      </c>
      <c r="R17" s="25" t="str">
        <f t="shared" ca="1" si="5"/>
        <v>#REF!</v>
      </c>
      <c r="S17" s="25"/>
      <c r="T17" s="25" t="str">
        <f t="shared" ca="1" si="0"/>
        <v>#REF!</v>
      </c>
      <c r="U17" s="25" t="str">
        <f t="shared" ca="1" si="1"/>
        <v>#REF!</v>
      </c>
      <c r="V17" s="25" t="str">
        <f t="shared" ca="1" si="2"/>
        <v>#REF!</v>
      </c>
      <c r="W17" s="25"/>
      <c r="X17" s="25"/>
      <c r="Y17" s="25"/>
      <c r="Z17" s="25" t="s">
        <v>41</v>
      </c>
      <c r="AA17" s="25"/>
      <c r="AB17" s="25" t="s">
        <v>78</v>
      </c>
      <c r="AC17" s="25"/>
      <c r="AD17" s="25"/>
      <c r="AE17" s="26"/>
      <c r="AF17" s="27"/>
    </row>
    <row r="18" spans="1:32" ht="11.25" customHeight="1" x14ac:dyDescent="0.2">
      <c r="A18" s="14">
        <v>14</v>
      </c>
      <c r="B18" s="14" t="s">
        <v>32</v>
      </c>
      <c r="C18" s="14" t="s">
        <v>79</v>
      </c>
      <c r="D18" s="15" t="s">
        <v>34</v>
      </c>
      <c r="E18" s="15" t="s">
        <v>35</v>
      </c>
      <c r="F18" s="16" t="s">
        <v>36</v>
      </c>
      <c r="G18" s="31" t="s">
        <v>80</v>
      </c>
      <c r="H18" s="16" t="s">
        <v>81</v>
      </c>
      <c r="I18" s="18" t="s">
        <v>82</v>
      </c>
      <c r="J18" s="25"/>
      <c r="K18" s="25" t="s">
        <v>40</v>
      </c>
      <c r="L18" s="25"/>
      <c r="M18" s="25"/>
      <c r="N18" s="25"/>
      <c r="O18" s="25"/>
      <c r="P18" s="25" t="str">
        <f t="shared" ca="1" si="3"/>
        <v>#REF!</v>
      </c>
      <c r="Q18" s="25" t="str">
        <f t="shared" ca="1" si="4"/>
        <v>#REF!</v>
      </c>
      <c r="R18" s="25" t="str">
        <f t="shared" ca="1" si="5"/>
        <v>#REF!</v>
      </c>
      <c r="S18" s="25"/>
      <c r="T18" s="25" t="str">
        <f t="shared" ca="1" si="0"/>
        <v>#REF!</v>
      </c>
      <c r="U18" s="25" t="str">
        <f t="shared" ca="1" si="1"/>
        <v>#REF!</v>
      </c>
      <c r="V18" s="25" t="str">
        <f t="shared" ca="1" si="2"/>
        <v>#REF!</v>
      </c>
      <c r="W18" s="25"/>
      <c r="X18" s="25"/>
      <c r="Y18" s="25"/>
      <c r="Z18" s="25" t="s">
        <v>41</v>
      </c>
      <c r="AA18" s="25"/>
      <c r="AB18" s="25" t="s">
        <v>83</v>
      </c>
      <c r="AC18" s="25"/>
      <c r="AD18" s="25"/>
      <c r="AE18" s="26"/>
      <c r="AF18" s="27"/>
    </row>
    <row r="19" spans="1:32" ht="11.25" customHeight="1" x14ac:dyDescent="0.2">
      <c r="A19" s="14">
        <v>15</v>
      </c>
      <c r="B19" s="14" t="s">
        <v>32</v>
      </c>
      <c r="C19" s="14" t="s">
        <v>84</v>
      </c>
      <c r="D19" s="15" t="s">
        <v>34</v>
      </c>
      <c r="E19" s="15" t="s">
        <v>35</v>
      </c>
      <c r="F19" s="16" t="s">
        <v>36</v>
      </c>
      <c r="G19" s="31" t="s">
        <v>80</v>
      </c>
      <c r="H19" s="16" t="s">
        <v>85</v>
      </c>
      <c r="I19" s="18" t="s">
        <v>86</v>
      </c>
      <c r="J19" s="25"/>
      <c r="K19" s="25" t="s">
        <v>40</v>
      </c>
      <c r="L19" s="25"/>
      <c r="M19" s="25"/>
      <c r="N19" s="25"/>
      <c r="O19" s="25"/>
      <c r="P19" s="25" t="str">
        <f t="shared" ca="1" si="3"/>
        <v>#REF!</v>
      </c>
      <c r="Q19" s="25" t="str">
        <f t="shared" ca="1" si="4"/>
        <v>#REF!</v>
      </c>
      <c r="R19" s="25" t="str">
        <f t="shared" ca="1" si="5"/>
        <v>#REF!</v>
      </c>
      <c r="S19" s="25"/>
      <c r="T19" s="25" t="str">
        <f t="shared" ca="1" si="0"/>
        <v>#REF!</v>
      </c>
      <c r="U19" s="25" t="str">
        <f t="shared" ca="1" si="1"/>
        <v>#REF!</v>
      </c>
      <c r="V19" s="25" t="str">
        <f t="shared" ca="1" si="2"/>
        <v>#REF!</v>
      </c>
      <c r="W19" s="25"/>
      <c r="X19" s="25"/>
      <c r="Y19" s="25"/>
      <c r="Z19" s="25" t="s">
        <v>41</v>
      </c>
      <c r="AA19" s="25"/>
      <c r="AB19" s="25" t="s">
        <v>87</v>
      </c>
      <c r="AC19" s="25"/>
      <c r="AD19" s="25"/>
      <c r="AE19" s="26"/>
      <c r="AF19" s="27"/>
    </row>
    <row r="20" spans="1:32" ht="11.25" customHeight="1" x14ac:dyDescent="0.2">
      <c r="A20" s="14">
        <v>16</v>
      </c>
      <c r="B20" s="14" t="s">
        <v>32</v>
      </c>
      <c r="C20" s="14" t="s">
        <v>88</v>
      </c>
      <c r="D20" s="15" t="s">
        <v>34</v>
      </c>
      <c r="E20" s="15" t="s">
        <v>35</v>
      </c>
      <c r="F20" s="16" t="s">
        <v>36</v>
      </c>
      <c r="G20" s="31" t="s">
        <v>80</v>
      </c>
      <c r="H20" s="16" t="s">
        <v>89</v>
      </c>
      <c r="I20" s="18" t="s">
        <v>90</v>
      </c>
      <c r="J20" s="25"/>
      <c r="K20" s="25" t="s">
        <v>40</v>
      </c>
      <c r="L20" s="25"/>
      <c r="M20" s="25"/>
      <c r="N20" s="25"/>
      <c r="O20" s="25"/>
      <c r="P20" s="25" t="str">
        <f t="shared" ca="1" si="3"/>
        <v>#REF!</v>
      </c>
      <c r="Q20" s="25" t="str">
        <f t="shared" ca="1" si="4"/>
        <v>#REF!</v>
      </c>
      <c r="R20" s="25" t="str">
        <f t="shared" ca="1" si="5"/>
        <v>#REF!</v>
      </c>
      <c r="S20" s="25"/>
      <c r="T20" s="25" t="str">
        <f t="shared" ca="1" si="0"/>
        <v>#REF!</v>
      </c>
      <c r="U20" s="25" t="str">
        <f t="shared" ca="1" si="1"/>
        <v>#REF!</v>
      </c>
      <c r="V20" s="25" t="str">
        <f t="shared" ca="1" si="2"/>
        <v>#REF!</v>
      </c>
      <c r="W20" s="25"/>
      <c r="X20" s="25"/>
      <c r="Y20" s="25"/>
      <c r="Z20" s="25" t="s">
        <v>41</v>
      </c>
      <c r="AA20" s="25"/>
      <c r="AB20" s="25" t="s">
        <v>91</v>
      </c>
      <c r="AC20" s="25"/>
      <c r="AD20" s="25"/>
      <c r="AE20" s="26"/>
      <c r="AF20" s="27"/>
    </row>
    <row r="21" spans="1:32" ht="11.25" customHeight="1" x14ac:dyDescent="0.2">
      <c r="A21" s="14">
        <v>17</v>
      </c>
      <c r="B21" s="14" t="s">
        <v>32</v>
      </c>
      <c r="C21" s="14" t="s">
        <v>92</v>
      </c>
      <c r="D21" s="15" t="s">
        <v>34</v>
      </c>
      <c r="E21" s="15" t="s">
        <v>35</v>
      </c>
      <c r="F21" s="16" t="s">
        <v>36</v>
      </c>
      <c r="G21" s="31" t="s">
        <v>80</v>
      </c>
      <c r="H21" s="16" t="s">
        <v>81</v>
      </c>
      <c r="I21" s="18" t="s">
        <v>93</v>
      </c>
      <c r="J21" s="25"/>
      <c r="K21" s="25" t="s">
        <v>40</v>
      </c>
      <c r="L21" s="25"/>
      <c r="M21" s="25"/>
      <c r="N21" s="25"/>
      <c r="O21" s="25"/>
      <c r="P21" s="25" t="str">
        <f t="shared" ca="1" si="3"/>
        <v>#REF!</v>
      </c>
      <c r="Q21" s="25" t="str">
        <f t="shared" ca="1" si="4"/>
        <v>#REF!</v>
      </c>
      <c r="R21" s="25" t="str">
        <f t="shared" ca="1" si="5"/>
        <v>#REF!</v>
      </c>
      <c r="S21" s="25"/>
      <c r="T21" s="25" t="str">
        <f t="shared" ca="1" si="0"/>
        <v>#REF!</v>
      </c>
      <c r="U21" s="25" t="str">
        <f t="shared" ca="1" si="1"/>
        <v>#REF!</v>
      </c>
      <c r="V21" s="25" t="str">
        <f t="shared" ca="1" si="2"/>
        <v>#REF!</v>
      </c>
      <c r="W21" s="25"/>
      <c r="X21" s="25"/>
      <c r="Y21" s="25"/>
      <c r="Z21" s="25" t="s">
        <v>41</v>
      </c>
      <c r="AA21" s="25"/>
      <c r="AB21" s="25" t="s">
        <v>94</v>
      </c>
      <c r="AC21" s="25"/>
      <c r="AD21" s="25"/>
      <c r="AE21" s="26"/>
      <c r="AF21" s="27"/>
    </row>
    <row r="22" spans="1:32" ht="11.25" customHeight="1" x14ac:dyDescent="0.2">
      <c r="A22" s="14">
        <v>18</v>
      </c>
      <c r="B22" s="14" t="s">
        <v>32</v>
      </c>
      <c r="C22" s="14" t="s">
        <v>95</v>
      </c>
      <c r="D22" s="15" t="s">
        <v>34</v>
      </c>
      <c r="E22" s="15" t="s">
        <v>35</v>
      </c>
      <c r="F22" s="16" t="s">
        <v>36</v>
      </c>
      <c r="G22" s="31" t="s">
        <v>80</v>
      </c>
      <c r="H22" s="16" t="s">
        <v>96</v>
      </c>
      <c r="I22" s="18" t="s">
        <v>97</v>
      </c>
      <c r="J22" s="25"/>
      <c r="K22" s="25" t="s">
        <v>40</v>
      </c>
      <c r="L22" s="25"/>
      <c r="M22" s="25"/>
      <c r="N22" s="25"/>
      <c r="O22" s="25"/>
      <c r="P22" s="25" t="str">
        <f t="shared" ca="1" si="3"/>
        <v>#REF!</v>
      </c>
      <c r="Q22" s="25" t="str">
        <f t="shared" ca="1" si="4"/>
        <v>#REF!</v>
      </c>
      <c r="R22" s="25" t="str">
        <f t="shared" ca="1" si="5"/>
        <v>#REF!</v>
      </c>
      <c r="S22" s="25"/>
      <c r="T22" s="25" t="str">
        <f t="shared" ca="1" si="0"/>
        <v>#REF!</v>
      </c>
      <c r="U22" s="25" t="str">
        <f t="shared" ca="1" si="1"/>
        <v>#REF!</v>
      </c>
      <c r="V22" s="25" t="str">
        <f t="shared" ca="1" si="2"/>
        <v>#REF!</v>
      </c>
      <c r="W22" s="25"/>
      <c r="X22" s="25"/>
      <c r="Y22" s="25"/>
      <c r="Z22" s="25" t="s">
        <v>41</v>
      </c>
      <c r="AA22" s="25"/>
      <c r="AB22" s="25" t="s">
        <v>98</v>
      </c>
      <c r="AC22" s="25"/>
      <c r="AD22" s="25"/>
      <c r="AE22" s="26"/>
      <c r="AF22" s="27"/>
    </row>
    <row r="23" spans="1:32" ht="11.25" customHeight="1" x14ac:dyDescent="0.2">
      <c r="A23" s="14">
        <v>19</v>
      </c>
      <c r="B23" s="14" t="s">
        <v>32</v>
      </c>
      <c r="C23" s="14" t="s">
        <v>99</v>
      </c>
      <c r="D23" s="15" t="s">
        <v>34</v>
      </c>
      <c r="E23" s="15" t="s">
        <v>35</v>
      </c>
      <c r="F23" s="16" t="s">
        <v>36</v>
      </c>
      <c r="G23" s="31" t="s">
        <v>80</v>
      </c>
      <c r="H23" s="16" t="s">
        <v>100</v>
      </c>
      <c r="I23" s="18" t="s">
        <v>101</v>
      </c>
      <c r="J23" s="25"/>
      <c r="K23" s="25" t="s">
        <v>40</v>
      </c>
      <c r="L23" s="25"/>
      <c r="M23" s="25"/>
      <c r="N23" s="25"/>
      <c r="O23" s="25"/>
      <c r="P23" s="25" t="str">
        <f t="shared" ca="1" si="3"/>
        <v>#REF!</v>
      </c>
      <c r="Q23" s="25" t="str">
        <f t="shared" ca="1" si="4"/>
        <v>#REF!</v>
      </c>
      <c r="R23" s="25" t="str">
        <f t="shared" ca="1" si="5"/>
        <v>#REF!</v>
      </c>
      <c r="S23" s="25"/>
      <c r="T23" s="25" t="str">
        <f t="shared" ca="1" si="0"/>
        <v>#REF!</v>
      </c>
      <c r="U23" s="25" t="str">
        <f t="shared" ca="1" si="1"/>
        <v>#REF!</v>
      </c>
      <c r="V23" s="25" t="str">
        <f t="shared" ca="1" si="2"/>
        <v>#REF!</v>
      </c>
      <c r="W23" s="25"/>
      <c r="X23" s="25"/>
      <c r="Y23" s="25"/>
      <c r="Z23" s="25" t="s">
        <v>41</v>
      </c>
      <c r="AA23" s="25"/>
      <c r="AB23" s="25" t="s">
        <v>102</v>
      </c>
      <c r="AC23" s="25"/>
      <c r="AD23" s="25"/>
      <c r="AE23" s="26"/>
      <c r="AF23" s="27"/>
    </row>
    <row r="24" spans="1:32" ht="11.25" customHeight="1" x14ac:dyDescent="0.2">
      <c r="A24" s="14">
        <v>20</v>
      </c>
      <c r="B24" s="14" t="s">
        <v>32</v>
      </c>
      <c r="C24" s="14" t="s">
        <v>103</v>
      </c>
      <c r="D24" s="15" t="s">
        <v>34</v>
      </c>
      <c r="E24" s="15" t="s">
        <v>35</v>
      </c>
      <c r="F24" s="16" t="s">
        <v>36</v>
      </c>
      <c r="G24" s="31" t="s">
        <v>80</v>
      </c>
      <c r="H24" s="16" t="s">
        <v>100</v>
      </c>
      <c r="I24" s="18" t="s">
        <v>104</v>
      </c>
      <c r="J24" s="25"/>
      <c r="K24" s="25" t="s">
        <v>40</v>
      </c>
      <c r="L24" s="25"/>
      <c r="M24" s="25"/>
      <c r="N24" s="25"/>
      <c r="O24" s="25"/>
      <c r="P24" s="25" t="str">
        <f t="shared" ca="1" si="3"/>
        <v>#REF!</v>
      </c>
      <c r="Q24" s="25" t="str">
        <f t="shared" ca="1" si="4"/>
        <v>#REF!</v>
      </c>
      <c r="R24" s="25" t="str">
        <f t="shared" ca="1" si="5"/>
        <v>#REF!</v>
      </c>
      <c r="S24" s="25"/>
      <c r="T24" s="25" t="str">
        <f t="shared" ca="1" si="0"/>
        <v>#REF!</v>
      </c>
      <c r="U24" s="25" t="str">
        <f t="shared" ca="1" si="1"/>
        <v>#REF!</v>
      </c>
      <c r="V24" s="25" t="str">
        <f t="shared" ca="1" si="2"/>
        <v>#REF!</v>
      </c>
      <c r="W24" s="25"/>
      <c r="X24" s="25"/>
      <c r="Y24" s="25"/>
      <c r="Z24" s="25" t="s">
        <v>41</v>
      </c>
      <c r="AA24" s="25"/>
      <c r="AB24" s="25" t="s">
        <v>105</v>
      </c>
      <c r="AC24" s="25"/>
      <c r="AD24" s="25"/>
      <c r="AE24" s="26"/>
      <c r="AF24" s="27"/>
    </row>
    <row r="25" spans="1:32" ht="11.25" customHeight="1" x14ac:dyDescent="0.2">
      <c r="A25" s="14">
        <v>21</v>
      </c>
      <c r="B25" s="14" t="s">
        <v>32</v>
      </c>
      <c r="C25" s="14" t="s">
        <v>106</v>
      </c>
      <c r="D25" s="15" t="s">
        <v>34</v>
      </c>
      <c r="E25" s="15" t="s">
        <v>35</v>
      </c>
      <c r="F25" s="16" t="s">
        <v>36</v>
      </c>
      <c r="G25" s="31" t="s">
        <v>80</v>
      </c>
      <c r="H25" s="16" t="s">
        <v>100</v>
      </c>
      <c r="I25" s="18" t="s">
        <v>107</v>
      </c>
      <c r="J25" s="25"/>
      <c r="K25" s="25" t="s">
        <v>40</v>
      </c>
      <c r="L25" s="25"/>
      <c r="M25" s="25"/>
      <c r="N25" s="25"/>
      <c r="O25" s="25"/>
      <c r="P25" s="25" t="str">
        <f t="shared" ca="1" si="3"/>
        <v>#REF!</v>
      </c>
      <c r="Q25" s="25" t="str">
        <f t="shared" ca="1" si="4"/>
        <v>#REF!</v>
      </c>
      <c r="R25" s="25" t="str">
        <f t="shared" ca="1" si="5"/>
        <v>#REF!</v>
      </c>
      <c r="S25" s="25"/>
      <c r="T25" s="25" t="str">
        <f t="shared" ca="1" si="0"/>
        <v>#REF!</v>
      </c>
      <c r="U25" s="25" t="str">
        <f t="shared" ca="1" si="1"/>
        <v>#REF!</v>
      </c>
      <c r="V25" s="25" t="str">
        <f t="shared" ca="1" si="2"/>
        <v>#REF!</v>
      </c>
      <c r="W25" s="25"/>
      <c r="X25" s="25"/>
      <c r="Y25" s="25"/>
      <c r="Z25" s="25" t="s">
        <v>41</v>
      </c>
      <c r="AA25" s="25"/>
      <c r="AB25" s="25" t="s">
        <v>108</v>
      </c>
      <c r="AC25" s="25"/>
      <c r="AD25" s="25"/>
      <c r="AE25" s="26"/>
      <c r="AF25" s="27"/>
    </row>
    <row r="26" spans="1:32" ht="11.25" customHeight="1" x14ac:dyDescent="0.2">
      <c r="A26" s="14">
        <v>22</v>
      </c>
      <c r="B26" s="14" t="s">
        <v>32</v>
      </c>
      <c r="C26" s="14" t="s">
        <v>109</v>
      </c>
      <c r="D26" s="15" t="s">
        <v>34</v>
      </c>
      <c r="E26" s="15" t="s">
        <v>35</v>
      </c>
      <c r="F26" s="16" t="s">
        <v>36</v>
      </c>
      <c r="G26" s="31" t="s">
        <v>80</v>
      </c>
      <c r="H26" s="16" t="s">
        <v>100</v>
      </c>
      <c r="I26" s="18" t="s">
        <v>110</v>
      </c>
      <c r="J26" s="25"/>
      <c r="K26" s="25" t="s">
        <v>40</v>
      </c>
      <c r="L26" s="25"/>
      <c r="M26" s="25"/>
      <c r="N26" s="25"/>
      <c r="O26" s="25"/>
      <c r="P26" s="25" t="str">
        <f t="shared" ca="1" si="3"/>
        <v>#REF!</v>
      </c>
      <c r="Q26" s="25" t="str">
        <f t="shared" ca="1" si="4"/>
        <v>#REF!</v>
      </c>
      <c r="R26" s="25" t="str">
        <f t="shared" ca="1" si="5"/>
        <v>#REF!</v>
      </c>
      <c r="S26" s="25"/>
      <c r="T26" s="25" t="str">
        <f t="shared" ca="1" si="0"/>
        <v>#REF!</v>
      </c>
      <c r="U26" s="25" t="str">
        <f t="shared" ca="1" si="1"/>
        <v>#REF!</v>
      </c>
      <c r="V26" s="25" t="str">
        <f t="shared" ca="1" si="2"/>
        <v>#REF!</v>
      </c>
      <c r="W26" s="25"/>
      <c r="X26" s="25"/>
      <c r="Y26" s="25"/>
      <c r="Z26" s="25" t="s">
        <v>41</v>
      </c>
      <c r="AA26" s="25"/>
      <c r="AB26" s="25" t="s">
        <v>111</v>
      </c>
      <c r="AC26" s="25"/>
      <c r="AD26" s="25"/>
      <c r="AE26" s="26"/>
      <c r="AF26" s="27"/>
    </row>
    <row r="27" spans="1:32" ht="11.25" customHeight="1" x14ac:dyDescent="0.2">
      <c r="A27" s="14">
        <v>23</v>
      </c>
      <c r="B27" s="14" t="s">
        <v>32</v>
      </c>
      <c r="C27" s="14" t="s">
        <v>112</v>
      </c>
      <c r="D27" s="15" t="s">
        <v>34</v>
      </c>
      <c r="E27" s="15" t="s">
        <v>35</v>
      </c>
      <c r="F27" s="16" t="s">
        <v>36</v>
      </c>
      <c r="G27" s="32" t="s">
        <v>113</v>
      </c>
      <c r="H27" s="16" t="s">
        <v>114</v>
      </c>
      <c r="I27" s="18" t="s">
        <v>115</v>
      </c>
      <c r="J27" s="25"/>
      <c r="K27" s="25" t="s">
        <v>40</v>
      </c>
      <c r="L27" s="25"/>
      <c r="M27" s="25"/>
      <c r="N27" s="25"/>
      <c r="O27" s="25"/>
      <c r="P27" s="25" t="str">
        <f t="shared" ca="1" si="3"/>
        <v>#REF!</v>
      </c>
      <c r="Q27" s="25" t="str">
        <f t="shared" ca="1" si="4"/>
        <v>#REF!</v>
      </c>
      <c r="R27" s="25" t="str">
        <f t="shared" ca="1" si="5"/>
        <v>#REF!</v>
      </c>
      <c r="S27" s="25"/>
      <c r="T27" s="25" t="str">
        <f t="shared" ca="1" si="0"/>
        <v>#REF!</v>
      </c>
      <c r="U27" s="25" t="str">
        <f t="shared" ca="1" si="1"/>
        <v>#REF!</v>
      </c>
      <c r="V27" s="25" t="str">
        <f t="shared" ca="1" si="2"/>
        <v>#REF!</v>
      </c>
      <c r="W27" s="25"/>
      <c r="X27" s="25"/>
      <c r="Y27" s="25"/>
      <c r="Z27" s="25" t="s">
        <v>41</v>
      </c>
      <c r="AA27" s="25"/>
      <c r="AB27" s="25" t="s">
        <v>116</v>
      </c>
      <c r="AC27" s="25"/>
      <c r="AD27" s="25"/>
      <c r="AE27" s="26"/>
      <c r="AF27" s="27"/>
    </row>
    <row r="28" spans="1:32" ht="11.25" customHeight="1" x14ac:dyDescent="0.2">
      <c r="A28" s="14">
        <v>24</v>
      </c>
      <c r="B28" s="14" t="s">
        <v>32</v>
      </c>
      <c r="C28" s="14" t="s">
        <v>117</v>
      </c>
      <c r="D28" s="15" t="s">
        <v>34</v>
      </c>
      <c r="E28" s="15" t="s">
        <v>35</v>
      </c>
      <c r="F28" s="16" t="s">
        <v>36</v>
      </c>
      <c r="G28" s="32" t="s">
        <v>113</v>
      </c>
      <c r="H28" s="16" t="s">
        <v>118</v>
      </c>
      <c r="I28" s="18" t="s">
        <v>119</v>
      </c>
      <c r="J28" s="25"/>
      <c r="K28" s="25" t="s">
        <v>40</v>
      </c>
      <c r="L28" s="25"/>
      <c r="M28" s="25"/>
      <c r="N28" s="25"/>
      <c r="O28" s="25"/>
      <c r="P28" s="25" t="str">
        <f t="shared" ca="1" si="3"/>
        <v>#REF!</v>
      </c>
      <c r="Q28" s="25" t="str">
        <f t="shared" ca="1" si="4"/>
        <v>#REF!</v>
      </c>
      <c r="R28" s="25" t="str">
        <f t="shared" ca="1" si="5"/>
        <v>#REF!</v>
      </c>
      <c r="S28" s="25"/>
      <c r="T28" s="25" t="str">
        <f t="shared" ca="1" si="0"/>
        <v>#REF!</v>
      </c>
      <c r="U28" s="25" t="str">
        <f t="shared" ca="1" si="1"/>
        <v>#REF!</v>
      </c>
      <c r="V28" s="25" t="str">
        <f t="shared" ca="1" si="2"/>
        <v>#REF!</v>
      </c>
      <c r="W28" s="25"/>
      <c r="X28" s="25"/>
      <c r="Y28" s="25"/>
      <c r="Z28" s="25" t="s">
        <v>41</v>
      </c>
      <c r="AA28" s="25"/>
      <c r="AB28" s="25" t="s">
        <v>120</v>
      </c>
      <c r="AC28" s="25"/>
      <c r="AD28" s="25"/>
      <c r="AE28" s="26"/>
      <c r="AF28" s="27"/>
    </row>
    <row r="29" spans="1:32" ht="11.25" customHeight="1" x14ac:dyDescent="0.2">
      <c r="A29" s="14">
        <v>25</v>
      </c>
      <c r="B29" s="14" t="s">
        <v>32</v>
      </c>
      <c r="C29" s="14" t="s">
        <v>121</v>
      </c>
      <c r="D29" s="15" t="s">
        <v>34</v>
      </c>
      <c r="E29" s="15" t="s">
        <v>35</v>
      </c>
      <c r="F29" s="16" t="s">
        <v>36</v>
      </c>
      <c r="G29" s="32" t="s">
        <v>113</v>
      </c>
      <c r="H29" s="16" t="s">
        <v>122</v>
      </c>
      <c r="I29" s="18" t="s">
        <v>123</v>
      </c>
      <c r="J29" s="25"/>
      <c r="K29" s="25" t="s">
        <v>40</v>
      </c>
      <c r="L29" s="25"/>
      <c r="M29" s="25"/>
      <c r="N29" s="25"/>
      <c r="O29" s="25"/>
      <c r="P29" s="25" t="str">
        <f t="shared" ca="1" si="3"/>
        <v>#REF!</v>
      </c>
      <c r="Q29" s="25" t="str">
        <f t="shared" ca="1" si="4"/>
        <v>#REF!</v>
      </c>
      <c r="R29" s="25" t="str">
        <f t="shared" ca="1" si="5"/>
        <v>#REF!</v>
      </c>
      <c r="S29" s="25"/>
      <c r="T29" s="25" t="str">
        <f t="shared" ca="1" si="0"/>
        <v>#REF!</v>
      </c>
      <c r="U29" s="25" t="str">
        <f t="shared" ca="1" si="1"/>
        <v>#REF!</v>
      </c>
      <c r="V29" s="25" t="str">
        <f t="shared" ca="1" si="2"/>
        <v>#REF!</v>
      </c>
      <c r="W29" s="25"/>
      <c r="X29" s="25"/>
      <c r="Y29" s="25"/>
      <c r="Z29" s="25" t="s">
        <v>41</v>
      </c>
      <c r="AA29" s="25"/>
      <c r="AB29" s="25" t="s">
        <v>124</v>
      </c>
      <c r="AC29" s="25"/>
      <c r="AD29" s="25"/>
      <c r="AE29" s="26"/>
      <c r="AF29" s="27"/>
    </row>
    <row r="30" spans="1:32" ht="11.25" customHeight="1" x14ac:dyDescent="0.2">
      <c r="A30" s="14">
        <v>26</v>
      </c>
      <c r="B30" s="14" t="s">
        <v>32</v>
      </c>
      <c r="C30" s="14" t="s">
        <v>125</v>
      </c>
      <c r="D30" s="15" t="s">
        <v>34</v>
      </c>
      <c r="E30" s="15" t="s">
        <v>35</v>
      </c>
      <c r="F30" s="16" t="s">
        <v>36</v>
      </c>
      <c r="G30" s="32" t="s">
        <v>113</v>
      </c>
      <c r="H30" s="16" t="s">
        <v>126</v>
      </c>
      <c r="I30" s="18" t="s">
        <v>127</v>
      </c>
      <c r="J30" s="25"/>
      <c r="K30" s="25" t="s">
        <v>40</v>
      </c>
      <c r="L30" s="25"/>
      <c r="M30" s="25"/>
      <c r="N30" s="25"/>
      <c r="O30" s="25"/>
      <c r="P30" s="25" t="str">
        <f t="shared" ca="1" si="3"/>
        <v>#REF!</v>
      </c>
      <c r="Q30" s="25" t="str">
        <f t="shared" ca="1" si="4"/>
        <v>#REF!</v>
      </c>
      <c r="R30" s="25" t="str">
        <f t="shared" ca="1" si="5"/>
        <v>#REF!</v>
      </c>
      <c r="S30" s="25"/>
      <c r="T30" s="25" t="str">
        <f t="shared" ca="1" si="0"/>
        <v>#REF!</v>
      </c>
      <c r="U30" s="25" t="str">
        <f t="shared" ca="1" si="1"/>
        <v>#REF!</v>
      </c>
      <c r="V30" s="25" t="str">
        <f t="shared" ca="1" si="2"/>
        <v>#REF!</v>
      </c>
      <c r="W30" s="25"/>
      <c r="X30" s="25"/>
      <c r="Y30" s="25"/>
      <c r="Z30" s="25" t="s">
        <v>41</v>
      </c>
      <c r="AA30" s="25"/>
      <c r="AB30" s="25" t="s">
        <v>128</v>
      </c>
      <c r="AC30" s="25"/>
      <c r="AD30" s="25"/>
      <c r="AE30" s="26"/>
      <c r="AF30" s="27"/>
    </row>
    <row r="31" spans="1:32" ht="11.25" customHeight="1" x14ac:dyDescent="0.2">
      <c r="A31" s="14">
        <v>27</v>
      </c>
      <c r="B31" s="14" t="s">
        <v>32</v>
      </c>
      <c r="C31" s="14" t="s">
        <v>129</v>
      </c>
      <c r="D31" s="15" t="s">
        <v>34</v>
      </c>
      <c r="E31" s="15" t="s">
        <v>35</v>
      </c>
      <c r="F31" s="16" t="s">
        <v>36</v>
      </c>
      <c r="G31" s="32" t="s">
        <v>130</v>
      </c>
      <c r="H31" s="16" t="s">
        <v>131</v>
      </c>
      <c r="I31" s="18" t="s">
        <v>132</v>
      </c>
      <c r="J31" s="25"/>
      <c r="K31" s="25" t="s">
        <v>40</v>
      </c>
      <c r="L31" s="25"/>
      <c r="M31" s="25"/>
      <c r="N31" s="25"/>
      <c r="O31" s="25"/>
      <c r="P31" s="25" t="str">
        <f t="shared" ca="1" si="3"/>
        <v>#REF!</v>
      </c>
      <c r="Q31" s="25" t="str">
        <f t="shared" ca="1" si="4"/>
        <v>#REF!</v>
      </c>
      <c r="R31" s="25" t="str">
        <f t="shared" ca="1" si="5"/>
        <v>#REF!</v>
      </c>
      <c r="S31" s="25"/>
      <c r="T31" s="25" t="str">
        <f t="shared" ca="1" si="0"/>
        <v>#REF!</v>
      </c>
      <c r="U31" s="25" t="str">
        <f t="shared" ca="1" si="1"/>
        <v>#REF!</v>
      </c>
      <c r="V31" s="25" t="str">
        <f t="shared" ca="1" si="2"/>
        <v>#REF!</v>
      </c>
      <c r="W31" s="25"/>
      <c r="X31" s="25"/>
      <c r="Y31" s="25"/>
      <c r="Z31" s="25" t="s">
        <v>41</v>
      </c>
      <c r="AA31" s="25"/>
      <c r="AB31" s="25" t="s">
        <v>133</v>
      </c>
      <c r="AC31" s="25"/>
      <c r="AD31" s="25"/>
      <c r="AE31" s="26"/>
      <c r="AF31" s="27"/>
    </row>
    <row r="32" spans="1:32" ht="11.25" customHeight="1" x14ac:dyDescent="0.2">
      <c r="A32" s="14">
        <v>28</v>
      </c>
      <c r="B32" s="14" t="s">
        <v>32</v>
      </c>
      <c r="C32" s="14" t="s">
        <v>134</v>
      </c>
      <c r="D32" s="15" t="s">
        <v>34</v>
      </c>
      <c r="E32" s="15" t="s">
        <v>35</v>
      </c>
      <c r="F32" s="16" t="s">
        <v>36</v>
      </c>
      <c r="G32" s="32" t="s">
        <v>130</v>
      </c>
      <c r="H32" s="16" t="s">
        <v>131</v>
      </c>
      <c r="I32" s="18" t="s">
        <v>135</v>
      </c>
      <c r="J32" s="25"/>
      <c r="K32" s="25" t="s">
        <v>40</v>
      </c>
      <c r="L32" s="25"/>
      <c r="M32" s="25"/>
      <c r="N32" s="25"/>
      <c r="O32" s="25"/>
      <c r="P32" s="25" t="str">
        <f t="shared" ca="1" si="3"/>
        <v>#REF!</v>
      </c>
      <c r="Q32" s="25" t="str">
        <f t="shared" ca="1" si="4"/>
        <v>#REF!</v>
      </c>
      <c r="R32" s="25" t="str">
        <f t="shared" ca="1" si="5"/>
        <v>#REF!</v>
      </c>
      <c r="S32" s="25"/>
      <c r="T32" s="25" t="str">
        <f t="shared" ca="1" si="0"/>
        <v>#REF!</v>
      </c>
      <c r="U32" s="25" t="str">
        <f t="shared" ca="1" si="1"/>
        <v>#REF!</v>
      </c>
      <c r="V32" s="25" t="str">
        <f t="shared" ca="1" si="2"/>
        <v>#REF!</v>
      </c>
      <c r="W32" s="25"/>
      <c r="X32" s="25"/>
      <c r="Y32" s="25"/>
      <c r="Z32" s="25" t="s">
        <v>41</v>
      </c>
      <c r="AA32" s="25"/>
      <c r="AB32" s="25" t="s">
        <v>136</v>
      </c>
      <c r="AC32" s="25"/>
      <c r="AD32" s="25"/>
      <c r="AE32" s="26"/>
      <c r="AF32" s="27"/>
    </row>
    <row r="33" spans="1:32" ht="11.25" customHeight="1" x14ac:dyDescent="0.2">
      <c r="A33" s="14">
        <v>29</v>
      </c>
      <c r="B33" s="14" t="s">
        <v>32</v>
      </c>
      <c r="C33" s="14" t="s">
        <v>137</v>
      </c>
      <c r="D33" s="15" t="s">
        <v>34</v>
      </c>
      <c r="E33" s="15" t="s">
        <v>35</v>
      </c>
      <c r="F33" s="16" t="s">
        <v>36</v>
      </c>
      <c r="G33" s="32" t="s">
        <v>138</v>
      </c>
      <c r="H33" s="16" t="s">
        <v>126</v>
      </c>
      <c r="I33" s="18" t="s">
        <v>139</v>
      </c>
      <c r="J33" s="25"/>
      <c r="K33" s="25" t="s">
        <v>40</v>
      </c>
      <c r="L33" s="25"/>
      <c r="M33" s="25"/>
      <c r="N33" s="25"/>
      <c r="O33" s="25"/>
      <c r="P33" s="25" t="str">
        <f t="shared" ca="1" si="3"/>
        <v>#REF!</v>
      </c>
      <c r="Q33" s="25" t="str">
        <f t="shared" ca="1" si="4"/>
        <v>#REF!</v>
      </c>
      <c r="R33" s="25" t="str">
        <f t="shared" ca="1" si="5"/>
        <v>#REF!</v>
      </c>
      <c r="S33" s="25"/>
      <c r="T33" s="25" t="str">
        <f t="shared" ca="1" si="0"/>
        <v>#REF!</v>
      </c>
      <c r="U33" s="25" t="str">
        <f t="shared" ca="1" si="1"/>
        <v>#REF!</v>
      </c>
      <c r="V33" s="25" t="str">
        <f t="shared" ca="1" si="2"/>
        <v>#REF!</v>
      </c>
      <c r="W33" s="25"/>
      <c r="X33" s="25"/>
      <c r="Y33" s="25"/>
      <c r="Z33" s="25" t="s">
        <v>41</v>
      </c>
      <c r="AA33" s="25"/>
      <c r="AB33" s="25" t="s">
        <v>140</v>
      </c>
      <c r="AC33" s="25"/>
      <c r="AD33" s="25"/>
      <c r="AE33" s="26"/>
      <c r="AF33" s="27"/>
    </row>
    <row r="34" spans="1:32" ht="11.25" customHeight="1" x14ac:dyDescent="0.2">
      <c r="A34" s="14">
        <v>30</v>
      </c>
      <c r="B34" s="14" t="s">
        <v>32</v>
      </c>
      <c r="C34" s="14" t="s">
        <v>141</v>
      </c>
      <c r="D34" s="15" t="s">
        <v>34</v>
      </c>
      <c r="E34" s="15" t="s">
        <v>35</v>
      </c>
      <c r="F34" s="16" t="s">
        <v>36</v>
      </c>
      <c r="G34" s="32" t="s">
        <v>138</v>
      </c>
      <c r="H34" s="16" t="s">
        <v>126</v>
      </c>
      <c r="I34" s="18" t="s">
        <v>142</v>
      </c>
      <c r="J34" s="25"/>
      <c r="K34" s="25" t="s">
        <v>40</v>
      </c>
      <c r="L34" s="25"/>
      <c r="M34" s="25"/>
      <c r="N34" s="25"/>
      <c r="O34" s="25"/>
      <c r="P34" s="25" t="str">
        <f t="shared" ca="1" si="3"/>
        <v>#REF!</v>
      </c>
      <c r="Q34" s="25" t="str">
        <f t="shared" ca="1" si="4"/>
        <v>#REF!</v>
      </c>
      <c r="R34" s="25" t="str">
        <f t="shared" ca="1" si="5"/>
        <v>#REF!</v>
      </c>
      <c r="S34" s="25"/>
      <c r="T34" s="25" t="str">
        <f t="shared" ca="1" si="0"/>
        <v>#REF!</v>
      </c>
      <c r="U34" s="25" t="str">
        <f t="shared" ca="1" si="1"/>
        <v>#REF!</v>
      </c>
      <c r="V34" s="25" t="str">
        <f t="shared" ca="1" si="2"/>
        <v>#REF!</v>
      </c>
      <c r="W34" s="25"/>
      <c r="X34" s="25"/>
      <c r="Y34" s="25"/>
      <c r="Z34" s="25" t="s">
        <v>41</v>
      </c>
      <c r="AA34" s="25"/>
      <c r="AB34" s="25" t="s">
        <v>143</v>
      </c>
      <c r="AC34" s="25"/>
      <c r="AD34" s="25"/>
      <c r="AE34" s="26"/>
      <c r="AF34" s="27"/>
    </row>
    <row r="35" spans="1:32" ht="11.25" customHeight="1" x14ac:dyDescent="0.2">
      <c r="A35" s="14">
        <v>31</v>
      </c>
      <c r="B35" s="14" t="s">
        <v>32</v>
      </c>
      <c r="C35" s="14" t="s">
        <v>144</v>
      </c>
      <c r="D35" s="15" t="s">
        <v>34</v>
      </c>
      <c r="E35" s="15" t="s">
        <v>35</v>
      </c>
      <c r="F35" s="16" t="s">
        <v>36</v>
      </c>
      <c r="G35" s="32" t="s">
        <v>145</v>
      </c>
      <c r="H35" s="16" t="s">
        <v>146</v>
      </c>
      <c r="I35" s="18" t="s">
        <v>147</v>
      </c>
      <c r="J35" s="25"/>
      <c r="K35" s="25" t="s">
        <v>40</v>
      </c>
      <c r="L35" s="25"/>
      <c r="M35" s="25"/>
      <c r="N35" s="25"/>
      <c r="O35" s="25"/>
      <c r="P35" s="25" t="str">
        <f t="shared" ca="1" si="3"/>
        <v>#REF!</v>
      </c>
      <c r="Q35" s="25" t="str">
        <f t="shared" ca="1" si="4"/>
        <v>#REF!</v>
      </c>
      <c r="R35" s="25" t="str">
        <f t="shared" ca="1" si="5"/>
        <v>#REF!</v>
      </c>
      <c r="S35" s="25"/>
      <c r="T35" s="25" t="str">
        <f t="shared" ca="1" si="0"/>
        <v>#REF!</v>
      </c>
      <c r="U35" s="25" t="str">
        <f t="shared" ca="1" si="1"/>
        <v>#REF!</v>
      </c>
      <c r="V35" s="25" t="str">
        <f t="shared" ca="1" si="2"/>
        <v>#REF!</v>
      </c>
      <c r="W35" s="25"/>
      <c r="X35" s="25"/>
      <c r="Y35" s="25"/>
      <c r="Z35" s="25" t="s">
        <v>41</v>
      </c>
      <c r="AA35" s="25"/>
      <c r="AB35" s="25" t="s">
        <v>148</v>
      </c>
      <c r="AC35" s="25"/>
      <c r="AD35" s="25"/>
      <c r="AE35" s="26"/>
      <c r="AF35" s="27"/>
    </row>
    <row r="36" spans="1:32" ht="11.25" customHeight="1" x14ac:dyDescent="0.2">
      <c r="A36" s="14">
        <v>32</v>
      </c>
      <c r="B36" s="14" t="s">
        <v>32</v>
      </c>
      <c r="C36" s="14" t="s">
        <v>149</v>
      </c>
      <c r="D36" s="15" t="s">
        <v>34</v>
      </c>
      <c r="E36" s="15" t="s">
        <v>35</v>
      </c>
      <c r="F36" s="16" t="s">
        <v>36</v>
      </c>
      <c r="G36" s="32" t="s">
        <v>145</v>
      </c>
      <c r="H36" s="16" t="s">
        <v>150</v>
      </c>
      <c r="I36" s="18" t="s">
        <v>151</v>
      </c>
      <c r="J36" s="25"/>
      <c r="K36" s="25" t="s">
        <v>40</v>
      </c>
      <c r="L36" s="25"/>
      <c r="M36" s="25"/>
      <c r="N36" s="25"/>
      <c r="O36" s="25"/>
      <c r="P36" s="25" t="str">
        <f t="shared" ca="1" si="3"/>
        <v>#REF!</v>
      </c>
      <c r="Q36" s="25" t="str">
        <f t="shared" ca="1" si="4"/>
        <v>#REF!</v>
      </c>
      <c r="R36" s="25" t="str">
        <f t="shared" ca="1" si="5"/>
        <v>#REF!</v>
      </c>
      <c r="S36" s="25"/>
      <c r="T36" s="25" t="str">
        <f t="shared" ca="1" si="0"/>
        <v>#REF!</v>
      </c>
      <c r="U36" s="25" t="str">
        <f t="shared" ca="1" si="1"/>
        <v>#REF!</v>
      </c>
      <c r="V36" s="25" t="str">
        <f t="shared" ca="1" si="2"/>
        <v>#REF!</v>
      </c>
      <c r="W36" s="25"/>
      <c r="X36" s="25"/>
      <c r="Y36" s="25"/>
      <c r="Z36" s="25" t="s">
        <v>41</v>
      </c>
      <c r="AA36" s="25"/>
      <c r="AB36" s="25" t="s">
        <v>152</v>
      </c>
      <c r="AC36" s="25"/>
      <c r="AD36" s="25"/>
      <c r="AE36" s="26"/>
      <c r="AF36" s="27"/>
    </row>
    <row r="37" spans="1:32" ht="11.25" customHeight="1" x14ac:dyDescent="0.2">
      <c r="A37" s="14">
        <v>33</v>
      </c>
      <c r="B37" s="14" t="s">
        <v>32</v>
      </c>
      <c r="C37" s="14" t="s">
        <v>153</v>
      </c>
      <c r="D37" s="15" t="s">
        <v>34</v>
      </c>
      <c r="E37" s="15" t="s">
        <v>35</v>
      </c>
      <c r="F37" s="16" t="s">
        <v>36</v>
      </c>
      <c r="G37" s="32" t="s">
        <v>145</v>
      </c>
      <c r="H37" s="16" t="s">
        <v>154</v>
      </c>
      <c r="I37" s="18" t="s">
        <v>155</v>
      </c>
      <c r="J37" s="25"/>
      <c r="K37" s="25" t="s">
        <v>40</v>
      </c>
      <c r="L37" s="25"/>
      <c r="M37" s="25"/>
      <c r="N37" s="25"/>
      <c r="O37" s="25"/>
      <c r="P37" s="25" t="str">
        <f t="shared" ca="1" si="3"/>
        <v>#REF!</v>
      </c>
      <c r="Q37" s="25" t="str">
        <f t="shared" ca="1" si="4"/>
        <v>#REF!</v>
      </c>
      <c r="R37" s="25" t="str">
        <f t="shared" ca="1" si="5"/>
        <v>#REF!</v>
      </c>
      <c r="S37" s="25"/>
      <c r="T37" s="25" t="str">
        <f t="shared" ca="1" si="0"/>
        <v>#REF!</v>
      </c>
      <c r="U37" s="25" t="str">
        <f t="shared" ca="1" si="1"/>
        <v>#REF!</v>
      </c>
      <c r="V37" s="25" t="str">
        <f t="shared" ca="1" si="2"/>
        <v>#REF!</v>
      </c>
      <c r="W37" s="25"/>
      <c r="X37" s="25"/>
      <c r="Y37" s="25"/>
      <c r="Z37" s="25" t="s">
        <v>41</v>
      </c>
      <c r="AA37" s="25"/>
      <c r="AB37" s="25" t="s">
        <v>156</v>
      </c>
      <c r="AC37" s="25"/>
      <c r="AD37" s="25"/>
      <c r="AE37" s="26"/>
      <c r="AF37" s="27"/>
    </row>
    <row r="38" spans="1:32" ht="11.25" customHeight="1" x14ac:dyDescent="0.2">
      <c r="A38" s="14">
        <v>34</v>
      </c>
      <c r="B38" s="14" t="s">
        <v>32</v>
      </c>
      <c r="C38" s="14" t="s">
        <v>157</v>
      </c>
      <c r="D38" s="15" t="s">
        <v>34</v>
      </c>
      <c r="E38" s="15" t="s">
        <v>35</v>
      </c>
      <c r="F38" s="16" t="s">
        <v>36</v>
      </c>
      <c r="G38" s="32" t="s">
        <v>145</v>
      </c>
      <c r="H38" s="16" t="s">
        <v>154</v>
      </c>
      <c r="I38" s="18" t="s">
        <v>158</v>
      </c>
      <c r="J38" s="25"/>
      <c r="K38" s="25" t="s">
        <v>40</v>
      </c>
      <c r="L38" s="25"/>
      <c r="M38" s="25"/>
      <c r="N38" s="25"/>
      <c r="O38" s="25"/>
      <c r="P38" s="25" t="str">
        <f t="shared" ca="1" si="3"/>
        <v>#REF!</v>
      </c>
      <c r="Q38" s="25" t="str">
        <f t="shared" ca="1" si="4"/>
        <v>#REF!</v>
      </c>
      <c r="R38" s="25" t="str">
        <f t="shared" ca="1" si="5"/>
        <v>#REF!</v>
      </c>
      <c r="S38" s="25"/>
      <c r="T38" s="25" t="str">
        <f t="shared" ca="1" si="0"/>
        <v>#REF!</v>
      </c>
      <c r="U38" s="25" t="str">
        <f t="shared" ca="1" si="1"/>
        <v>#REF!</v>
      </c>
      <c r="V38" s="25" t="str">
        <f t="shared" ca="1" si="2"/>
        <v>#REF!</v>
      </c>
      <c r="W38" s="25"/>
      <c r="X38" s="25"/>
      <c r="Y38" s="25"/>
      <c r="Z38" s="25" t="s">
        <v>41</v>
      </c>
      <c r="AA38" s="25"/>
      <c r="AB38" s="25" t="s">
        <v>159</v>
      </c>
      <c r="AC38" s="25"/>
      <c r="AD38" s="25"/>
      <c r="AE38" s="26"/>
      <c r="AF38" s="27"/>
    </row>
    <row r="39" spans="1:32" ht="11.25" customHeight="1" x14ac:dyDescent="0.2">
      <c r="A39" s="14">
        <v>35</v>
      </c>
      <c r="B39" s="14" t="s">
        <v>32</v>
      </c>
      <c r="C39" s="14" t="s">
        <v>160</v>
      </c>
      <c r="D39" s="15" t="s">
        <v>34</v>
      </c>
      <c r="E39" s="15" t="s">
        <v>35</v>
      </c>
      <c r="F39" s="16" t="s">
        <v>36</v>
      </c>
      <c r="G39" s="32" t="s">
        <v>145</v>
      </c>
      <c r="H39" s="16" t="s">
        <v>154</v>
      </c>
      <c r="I39" s="18" t="s">
        <v>161</v>
      </c>
      <c r="J39" s="25"/>
      <c r="K39" s="25" t="s">
        <v>40</v>
      </c>
      <c r="L39" s="25"/>
      <c r="M39" s="25"/>
      <c r="N39" s="25"/>
      <c r="O39" s="25"/>
      <c r="P39" s="25" t="str">
        <f t="shared" ca="1" si="3"/>
        <v>#REF!</v>
      </c>
      <c r="Q39" s="25" t="str">
        <f t="shared" ca="1" si="4"/>
        <v>#REF!</v>
      </c>
      <c r="R39" s="25" t="str">
        <f t="shared" ca="1" si="5"/>
        <v>#REF!</v>
      </c>
      <c r="S39" s="25"/>
      <c r="T39" s="25" t="str">
        <f t="shared" ca="1" si="0"/>
        <v>#REF!</v>
      </c>
      <c r="U39" s="25" t="str">
        <f t="shared" ca="1" si="1"/>
        <v>#REF!</v>
      </c>
      <c r="V39" s="25" t="str">
        <f t="shared" ca="1" si="2"/>
        <v>#REF!</v>
      </c>
      <c r="W39" s="25"/>
      <c r="X39" s="25"/>
      <c r="Y39" s="25"/>
      <c r="Z39" s="25" t="s">
        <v>41</v>
      </c>
      <c r="AA39" s="25"/>
      <c r="AB39" s="25" t="s">
        <v>162</v>
      </c>
      <c r="AC39" s="25"/>
      <c r="AD39" s="25"/>
      <c r="AE39" s="26"/>
      <c r="AF39" s="27"/>
    </row>
    <row r="40" spans="1:32" ht="11.25" customHeight="1" x14ac:dyDescent="0.2">
      <c r="A40" s="14">
        <v>36</v>
      </c>
      <c r="B40" s="14" t="s">
        <v>32</v>
      </c>
      <c r="C40" s="14" t="s">
        <v>163</v>
      </c>
      <c r="D40" s="15" t="s">
        <v>34</v>
      </c>
      <c r="E40" s="15" t="s">
        <v>35</v>
      </c>
      <c r="F40" s="16" t="s">
        <v>36</v>
      </c>
      <c r="G40" s="32" t="s">
        <v>164</v>
      </c>
      <c r="H40" s="16" t="s">
        <v>131</v>
      </c>
      <c r="I40" s="18" t="s">
        <v>165</v>
      </c>
      <c r="J40" s="25"/>
      <c r="K40" s="25" t="s">
        <v>40</v>
      </c>
      <c r="L40" s="25"/>
      <c r="M40" s="25"/>
      <c r="N40" s="25"/>
      <c r="O40" s="25"/>
      <c r="P40" s="25" t="str">
        <f t="shared" ca="1" si="3"/>
        <v>#REF!</v>
      </c>
      <c r="Q40" s="25" t="str">
        <f t="shared" ca="1" si="4"/>
        <v>#REF!</v>
      </c>
      <c r="R40" s="25" t="str">
        <f t="shared" ca="1" si="5"/>
        <v>#REF!</v>
      </c>
      <c r="S40" s="25"/>
      <c r="T40" s="25" t="str">
        <f t="shared" ca="1" si="0"/>
        <v>#REF!</v>
      </c>
      <c r="U40" s="25" t="str">
        <f t="shared" ca="1" si="1"/>
        <v>#REF!</v>
      </c>
      <c r="V40" s="25" t="str">
        <f t="shared" ca="1" si="2"/>
        <v>#REF!</v>
      </c>
      <c r="W40" s="25"/>
      <c r="X40" s="25"/>
      <c r="Y40" s="25"/>
      <c r="Z40" s="25" t="s">
        <v>41</v>
      </c>
      <c r="AA40" s="25"/>
      <c r="AB40" s="25" t="s">
        <v>166</v>
      </c>
      <c r="AC40" s="25"/>
      <c r="AD40" s="25"/>
      <c r="AE40" s="26"/>
      <c r="AF40" s="27"/>
    </row>
    <row r="41" spans="1:32" ht="11.25" customHeight="1" x14ac:dyDescent="0.2">
      <c r="A41" s="14">
        <v>37</v>
      </c>
      <c r="B41" s="14" t="s">
        <v>32</v>
      </c>
      <c r="C41" s="14" t="s">
        <v>167</v>
      </c>
      <c r="D41" s="15" t="s">
        <v>34</v>
      </c>
      <c r="E41" s="15" t="s">
        <v>35</v>
      </c>
      <c r="F41" s="16" t="s">
        <v>36</v>
      </c>
      <c r="G41" s="33" t="s">
        <v>168</v>
      </c>
      <c r="H41" s="16" t="s">
        <v>131</v>
      </c>
      <c r="I41" s="34" t="s">
        <v>169</v>
      </c>
      <c r="J41" s="25"/>
      <c r="K41" s="25" t="s">
        <v>40</v>
      </c>
      <c r="L41" s="25"/>
      <c r="M41" s="25"/>
      <c r="N41" s="25"/>
      <c r="O41" s="25"/>
      <c r="P41" s="25" t="str">
        <f t="shared" ca="1" si="3"/>
        <v>#REF!</v>
      </c>
      <c r="Q41" s="25" t="str">
        <f t="shared" ca="1" si="4"/>
        <v>#REF!</v>
      </c>
      <c r="R41" s="25" t="str">
        <f t="shared" ca="1" si="5"/>
        <v>#REF!</v>
      </c>
      <c r="S41" s="25"/>
      <c r="T41" s="25" t="str">
        <f t="shared" ca="1" si="0"/>
        <v>#REF!</v>
      </c>
      <c r="U41" s="25" t="str">
        <f t="shared" ca="1" si="1"/>
        <v>#REF!</v>
      </c>
      <c r="V41" s="25" t="str">
        <f t="shared" ca="1" si="2"/>
        <v>#REF!</v>
      </c>
      <c r="W41" s="25"/>
      <c r="X41" s="25"/>
      <c r="Y41" s="25"/>
      <c r="Z41" s="25" t="s">
        <v>41</v>
      </c>
      <c r="AA41" s="25"/>
      <c r="AB41" s="25" t="s">
        <v>170</v>
      </c>
      <c r="AC41" s="25"/>
      <c r="AD41" s="25"/>
      <c r="AE41" s="26"/>
      <c r="AF41" s="27"/>
    </row>
    <row r="42" spans="1:32" ht="11.25" customHeight="1" x14ac:dyDescent="0.2">
      <c r="A42" s="14">
        <v>38</v>
      </c>
      <c r="B42" s="14" t="s">
        <v>32</v>
      </c>
      <c r="C42" s="14" t="s">
        <v>171</v>
      </c>
      <c r="D42" s="15" t="s">
        <v>34</v>
      </c>
      <c r="E42" s="15" t="s">
        <v>35</v>
      </c>
      <c r="F42" s="16" t="s">
        <v>36</v>
      </c>
      <c r="G42" s="33" t="s">
        <v>168</v>
      </c>
      <c r="H42" s="16" t="s">
        <v>131</v>
      </c>
      <c r="I42" s="34" t="s">
        <v>172</v>
      </c>
      <c r="J42" s="25"/>
      <c r="K42" s="25" t="s">
        <v>40</v>
      </c>
      <c r="L42" s="25"/>
      <c r="M42" s="25"/>
      <c r="N42" s="25"/>
      <c r="O42" s="25"/>
      <c r="P42" s="25" t="str">
        <f t="shared" ca="1" si="3"/>
        <v>#REF!</v>
      </c>
      <c r="Q42" s="25" t="str">
        <f t="shared" ca="1" si="4"/>
        <v>#REF!</v>
      </c>
      <c r="R42" s="25" t="str">
        <f t="shared" ca="1" si="5"/>
        <v>#REF!</v>
      </c>
      <c r="S42" s="25"/>
      <c r="T42" s="25" t="str">
        <f t="shared" ca="1" si="0"/>
        <v>#REF!</v>
      </c>
      <c r="U42" s="25" t="str">
        <f t="shared" ca="1" si="1"/>
        <v>#REF!</v>
      </c>
      <c r="V42" s="25" t="str">
        <f t="shared" ca="1" si="2"/>
        <v>#REF!</v>
      </c>
      <c r="W42" s="25"/>
      <c r="X42" s="25"/>
      <c r="Y42" s="25"/>
      <c r="Z42" s="25" t="s">
        <v>41</v>
      </c>
      <c r="AA42" s="25"/>
      <c r="AB42" s="25" t="s">
        <v>173</v>
      </c>
      <c r="AC42" s="25"/>
      <c r="AD42" s="25"/>
      <c r="AE42" s="26"/>
      <c r="AF42" s="27"/>
    </row>
    <row r="43" spans="1:32" ht="11.25" customHeight="1" x14ac:dyDescent="0.2">
      <c r="A43" s="14">
        <v>39</v>
      </c>
      <c r="B43" s="14" t="s">
        <v>32</v>
      </c>
      <c r="C43" s="14" t="s">
        <v>174</v>
      </c>
      <c r="D43" s="15" t="s">
        <v>34</v>
      </c>
      <c r="E43" s="15" t="s">
        <v>35</v>
      </c>
      <c r="F43" s="16" t="s">
        <v>36</v>
      </c>
      <c r="G43" s="33" t="s">
        <v>168</v>
      </c>
      <c r="H43" s="16" t="s">
        <v>131</v>
      </c>
      <c r="I43" s="18" t="s">
        <v>175</v>
      </c>
      <c r="J43" s="25"/>
      <c r="K43" s="25" t="s">
        <v>40</v>
      </c>
      <c r="L43" s="25"/>
      <c r="M43" s="25"/>
      <c r="N43" s="25"/>
      <c r="O43" s="25"/>
      <c r="P43" s="25" t="str">
        <f t="shared" ca="1" si="3"/>
        <v>#REF!</v>
      </c>
      <c r="Q43" s="25" t="str">
        <f t="shared" ca="1" si="4"/>
        <v>#REF!</v>
      </c>
      <c r="R43" s="25" t="str">
        <f t="shared" ca="1" si="5"/>
        <v>#REF!</v>
      </c>
      <c r="S43" s="25"/>
      <c r="T43" s="25" t="str">
        <f t="shared" ca="1" si="0"/>
        <v>#REF!</v>
      </c>
      <c r="U43" s="25" t="str">
        <f t="shared" ca="1" si="1"/>
        <v>#REF!</v>
      </c>
      <c r="V43" s="25" t="str">
        <f t="shared" ca="1" si="2"/>
        <v>#REF!</v>
      </c>
      <c r="W43" s="25"/>
      <c r="X43" s="25"/>
      <c r="Y43" s="25"/>
      <c r="Z43" s="25" t="s">
        <v>41</v>
      </c>
      <c r="AA43" s="25"/>
      <c r="AB43" s="25" t="s">
        <v>176</v>
      </c>
      <c r="AC43" s="25"/>
      <c r="AD43" s="25"/>
      <c r="AE43" s="26"/>
      <c r="AF43" s="27"/>
    </row>
    <row r="44" spans="1:32" ht="11.25" customHeight="1" x14ac:dyDescent="0.2">
      <c r="A44" s="14">
        <v>40</v>
      </c>
      <c r="B44" s="14" t="s">
        <v>32</v>
      </c>
      <c r="C44" s="14" t="s">
        <v>177</v>
      </c>
      <c r="D44" s="15" t="s">
        <v>34</v>
      </c>
      <c r="E44" s="15" t="s">
        <v>35</v>
      </c>
      <c r="F44" s="16" t="s">
        <v>36</v>
      </c>
      <c r="G44" s="33" t="s">
        <v>168</v>
      </c>
      <c r="H44" s="16" t="s">
        <v>131</v>
      </c>
      <c r="I44" s="18" t="s">
        <v>178</v>
      </c>
      <c r="J44" s="25"/>
      <c r="K44" s="25" t="s">
        <v>40</v>
      </c>
      <c r="L44" s="25"/>
      <c r="M44" s="25"/>
      <c r="N44" s="25"/>
      <c r="O44" s="25"/>
      <c r="P44" s="25" t="str">
        <f t="shared" ca="1" si="3"/>
        <v>#REF!</v>
      </c>
      <c r="Q44" s="25" t="str">
        <f t="shared" ca="1" si="4"/>
        <v>#REF!</v>
      </c>
      <c r="R44" s="25" t="str">
        <f t="shared" ca="1" si="5"/>
        <v>#REF!</v>
      </c>
      <c r="S44" s="25"/>
      <c r="T44" s="25" t="str">
        <f t="shared" ca="1" si="0"/>
        <v>#REF!</v>
      </c>
      <c r="U44" s="25" t="str">
        <f t="shared" ca="1" si="1"/>
        <v>#REF!</v>
      </c>
      <c r="V44" s="25" t="str">
        <f t="shared" ca="1" si="2"/>
        <v>#REF!</v>
      </c>
      <c r="W44" s="25"/>
      <c r="X44" s="25"/>
      <c r="Y44" s="25"/>
      <c r="Z44" s="25" t="s">
        <v>41</v>
      </c>
      <c r="AA44" s="25"/>
      <c r="AB44" s="25" t="s">
        <v>179</v>
      </c>
      <c r="AC44" s="25"/>
      <c r="AD44" s="25"/>
      <c r="AE44" s="26"/>
      <c r="AF44" s="27"/>
    </row>
    <row r="45" spans="1:32" ht="11.25" customHeight="1" x14ac:dyDescent="0.2">
      <c r="A45" s="14">
        <v>41</v>
      </c>
      <c r="B45" s="14" t="s">
        <v>32</v>
      </c>
      <c r="C45" s="14" t="s">
        <v>180</v>
      </c>
      <c r="D45" s="15" t="s">
        <v>34</v>
      </c>
      <c r="E45" s="15" t="s">
        <v>35</v>
      </c>
      <c r="F45" s="16" t="s">
        <v>36</v>
      </c>
      <c r="G45" s="33" t="s">
        <v>168</v>
      </c>
      <c r="H45" s="16" t="s">
        <v>181</v>
      </c>
      <c r="I45" s="18" t="s">
        <v>182</v>
      </c>
      <c r="J45" s="25"/>
      <c r="K45" s="25" t="s">
        <v>40</v>
      </c>
      <c r="L45" s="25"/>
      <c r="M45" s="25"/>
      <c r="N45" s="25"/>
      <c r="O45" s="25"/>
      <c r="P45" s="25" t="str">
        <f t="shared" ca="1" si="3"/>
        <v>#REF!</v>
      </c>
      <c r="Q45" s="25" t="str">
        <f t="shared" ca="1" si="4"/>
        <v>#REF!</v>
      </c>
      <c r="R45" s="25" t="str">
        <f t="shared" ca="1" si="5"/>
        <v>#REF!</v>
      </c>
      <c r="S45" s="25"/>
      <c r="T45" s="25" t="str">
        <f t="shared" ca="1" si="0"/>
        <v>#REF!</v>
      </c>
      <c r="U45" s="25" t="str">
        <f t="shared" ca="1" si="1"/>
        <v>#REF!</v>
      </c>
      <c r="V45" s="25" t="str">
        <f t="shared" ca="1" si="2"/>
        <v>#REF!</v>
      </c>
      <c r="W45" s="25"/>
      <c r="X45" s="25"/>
      <c r="Y45" s="25"/>
      <c r="Z45" s="25" t="s">
        <v>41</v>
      </c>
      <c r="AA45" s="25"/>
      <c r="AB45" s="25" t="s">
        <v>183</v>
      </c>
      <c r="AC45" s="25"/>
      <c r="AD45" s="25"/>
      <c r="AE45" s="26"/>
      <c r="AF45" s="27"/>
    </row>
    <row r="46" spans="1:32" ht="11.25" customHeight="1" x14ac:dyDescent="0.2">
      <c r="A46" s="14">
        <v>42</v>
      </c>
      <c r="B46" s="14" t="s">
        <v>32</v>
      </c>
      <c r="C46" s="14" t="s">
        <v>184</v>
      </c>
      <c r="D46" s="15" t="s">
        <v>34</v>
      </c>
      <c r="E46" s="15" t="s">
        <v>35</v>
      </c>
      <c r="F46" s="16" t="s">
        <v>36</v>
      </c>
      <c r="G46" s="33" t="s">
        <v>168</v>
      </c>
      <c r="H46" s="16" t="s">
        <v>185</v>
      </c>
      <c r="I46" s="34" t="s">
        <v>186</v>
      </c>
      <c r="J46" s="25"/>
      <c r="K46" s="25" t="s">
        <v>40</v>
      </c>
      <c r="L46" s="25"/>
      <c r="M46" s="25"/>
      <c r="N46" s="25"/>
      <c r="O46" s="25"/>
      <c r="P46" s="25" t="str">
        <f t="shared" ca="1" si="3"/>
        <v>#REF!</v>
      </c>
      <c r="Q46" s="25" t="str">
        <f t="shared" ca="1" si="4"/>
        <v>#REF!</v>
      </c>
      <c r="R46" s="25" t="str">
        <f t="shared" ca="1" si="5"/>
        <v>#REF!</v>
      </c>
      <c r="S46" s="25"/>
      <c r="T46" s="25" t="str">
        <f t="shared" ca="1" si="0"/>
        <v>#REF!</v>
      </c>
      <c r="U46" s="25" t="str">
        <f t="shared" ca="1" si="1"/>
        <v>#REF!</v>
      </c>
      <c r="V46" s="25" t="str">
        <f t="shared" ca="1" si="2"/>
        <v>#REF!</v>
      </c>
      <c r="W46" s="25"/>
      <c r="X46" s="25"/>
      <c r="Y46" s="25"/>
      <c r="Z46" s="25" t="s">
        <v>41</v>
      </c>
      <c r="AA46" s="25"/>
      <c r="AB46" s="25" t="s">
        <v>187</v>
      </c>
      <c r="AC46" s="25"/>
      <c r="AD46" s="25"/>
      <c r="AE46" s="26"/>
      <c r="AF46" s="27"/>
    </row>
    <row r="47" spans="1:32" ht="11.25" customHeight="1" x14ac:dyDescent="0.2">
      <c r="A47" s="14">
        <v>43</v>
      </c>
      <c r="B47" s="14" t="s">
        <v>32</v>
      </c>
      <c r="C47" s="14" t="s">
        <v>188</v>
      </c>
      <c r="D47" s="15" t="s">
        <v>34</v>
      </c>
      <c r="E47" s="15" t="s">
        <v>35</v>
      </c>
      <c r="F47" s="16" t="s">
        <v>36</v>
      </c>
      <c r="G47" s="33" t="s">
        <v>168</v>
      </c>
      <c r="H47" s="16" t="s">
        <v>189</v>
      </c>
      <c r="I47" s="34" t="s">
        <v>190</v>
      </c>
      <c r="J47" s="25"/>
      <c r="K47" s="25" t="s">
        <v>40</v>
      </c>
      <c r="L47" s="25"/>
      <c r="M47" s="25"/>
      <c r="N47" s="25"/>
      <c r="O47" s="25"/>
      <c r="P47" s="25" t="str">
        <f t="shared" ca="1" si="3"/>
        <v>#REF!</v>
      </c>
      <c r="Q47" s="25" t="str">
        <f t="shared" ca="1" si="4"/>
        <v>#REF!</v>
      </c>
      <c r="R47" s="25" t="str">
        <f t="shared" ca="1" si="5"/>
        <v>#REF!</v>
      </c>
      <c r="S47" s="25"/>
      <c r="T47" s="25" t="str">
        <f t="shared" ca="1" si="0"/>
        <v>#REF!</v>
      </c>
      <c r="U47" s="25" t="str">
        <f t="shared" ca="1" si="1"/>
        <v>#REF!</v>
      </c>
      <c r="V47" s="25" t="str">
        <f t="shared" ca="1" si="2"/>
        <v>#REF!</v>
      </c>
      <c r="W47" s="25"/>
      <c r="X47" s="25"/>
      <c r="Y47" s="25"/>
      <c r="Z47" s="25" t="s">
        <v>41</v>
      </c>
      <c r="AA47" s="25"/>
      <c r="AB47" s="25" t="s">
        <v>191</v>
      </c>
      <c r="AC47" s="25"/>
      <c r="AD47" s="25"/>
      <c r="AE47" s="26"/>
      <c r="AF47" s="27"/>
    </row>
    <row r="48" spans="1:32" ht="11.25" customHeight="1" x14ac:dyDescent="0.2">
      <c r="A48" s="14">
        <v>44</v>
      </c>
      <c r="B48" s="14" t="s">
        <v>32</v>
      </c>
      <c r="C48" s="14" t="s">
        <v>192</v>
      </c>
      <c r="D48" s="15" t="s">
        <v>34</v>
      </c>
      <c r="E48" s="15" t="s">
        <v>35</v>
      </c>
      <c r="F48" s="16" t="s">
        <v>36</v>
      </c>
      <c r="G48" s="33" t="s">
        <v>168</v>
      </c>
      <c r="H48" s="16" t="s">
        <v>193</v>
      </c>
      <c r="I48" s="18" t="s">
        <v>194</v>
      </c>
      <c r="J48" s="25"/>
      <c r="K48" s="25" t="s">
        <v>40</v>
      </c>
      <c r="L48" s="25"/>
      <c r="M48" s="25"/>
      <c r="N48" s="25"/>
      <c r="O48" s="25"/>
      <c r="P48" s="25" t="str">
        <f t="shared" ca="1" si="3"/>
        <v>#REF!</v>
      </c>
      <c r="Q48" s="25" t="str">
        <f t="shared" ca="1" si="4"/>
        <v>#REF!</v>
      </c>
      <c r="R48" s="25" t="str">
        <f t="shared" ca="1" si="5"/>
        <v>#REF!</v>
      </c>
      <c r="S48" s="25"/>
      <c r="T48" s="25" t="str">
        <f t="shared" ca="1" si="0"/>
        <v>#REF!</v>
      </c>
      <c r="U48" s="25" t="str">
        <f t="shared" ca="1" si="1"/>
        <v>#REF!</v>
      </c>
      <c r="V48" s="25" t="str">
        <f t="shared" ca="1" si="2"/>
        <v>#REF!</v>
      </c>
      <c r="W48" s="25"/>
      <c r="X48" s="25"/>
      <c r="Y48" s="25"/>
      <c r="Z48" s="25" t="s">
        <v>41</v>
      </c>
      <c r="AA48" s="25"/>
      <c r="AB48" s="25" t="s">
        <v>195</v>
      </c>
      <c r="AC48" s="25"/>
      <c r="AD48" s="25"/>
      <c r="AE48" s="26"/>
      <c r="AF48" s="27"/>
    </row>
    <row r="49" spans="1:32" ht="11.25" customHeight="1" x14ac:dyDescent="0.2">
      <c r="A49" s="14">
        <v>45</v>
      </c>
      <c r="B49" s="14" t="s">
        <v>32</v>
      </c>
      <c r="C49" s="14" t="s">
        <v>196</v>
      </c>
      <c r="D49" s="15" t="s">
        <v>34</v>
      </c>
      <c r="E49" s="15" t="s">
        <v>35</v>
      </c>
      <c r="F49" s="16" t="s">
        <v>36</v>
      </c>
      <c r="G49" s="33" t="s">
        <v>168</v>
      </c>
      <c r="H49" s="16" t="s">
        <v>197</v>
      </c>
      <c r="I49" s="18" t="s">
        <v>198</v>
      </c>
      <c r="J49" s="25"/>
      <c r="K49" s="25" t="s">
        <v>40</v>
      </c>
      <c r="L49" s="25"/>
      <c r="M49" s="25"/>
      <c r="N49" s="25"/>
      <c r="O49" s="25"/>
      <c r="P49" s="25" t="str">
        <f t="shared" ca="1" si="3"/>
        <v>#REF!</v>
      </c>
      <c r="Q49" s="25" t="str">
        <f t="shared" ca="1" si="4"/>
        <v>#REF!</v>
      </c>
      <c r="R49" s="25" t="str">
        <f t="shared" ca="1" si="5"/>
        <v>#REF!</v>
      </c>
      <c r="S49" s="25"/>
      <c r="T49" s="25" t="str">
        <f t="shared" ca="1" si="0"/>
        <v>#REF!</v>
      </c>
      <c r="U49" s="25" t="str">
        <f t="shared" ca="1" si="1"/>
        <v>#REF!</v>
      </c>
      <c r="V49" s="25" t="str">
        <f t="shared" ca="1" si="2"/>
        <v>#REF!</v>
      </c>
      <c r="W49" s="25"/>
      <c r="X49" s="25"/>
      <c r="Y49" s="25"/>
      <c r="Z49" s="25" t="s">
        <v>41</v>
      </c>
      <c r="AA49" s="25"/>
      <c r="AB49" s="25" t="s">
        <v>199</v>
      </c>
      <c r="AC49" s="25"/>
      <c r="AD49" s="25"/>
      <c r="AE49" s="26"/>
      <c r="AF49" s="27"/>
    </row>
    <row r="50" spans="1:32" ht="11.25" customHeight="1" x14ac:dyDescent="0.2">
      <c r="A50" s="14">
        <v>46</v>
      </c>
      <c r="B50" s="14" t="s">
        <v>32</v>
      </c>
      <c r="C50" s="35" t="s">
        <v>200</v>
      </c>
      <c r="D50" s="15" t="s">
        <v>201</v>
      </c>
      <c r="E50" s="15" t="s">
        <v>202</v>
      </c>
      <c r="F50" s="16" t="s">
        <v>36</v>
      </c>
      <c r="G50" s="33" t="s">
        <v>168</v>
      </c>
      <c r="H50" s="16" t="s">
        <v>38</v>
      </c>
      <c r="I50" s="18" t="s">
        <v>203</v>
      </c>
      <c r="J50" s="25"/>
      <c r="K50" s="25" t="s">
        <v>40</v>
      </c>
      <c r="L50" s="25"/>
      <c r="M50" s="25"/>
      <c r="N50" s="25"/>
      <c r="O50" s="25"/>
      <c r="P50" s="25" t="str">
        <f t="shared" ca="1" si="3"/>
        <v>#REF!</v>
      </c>
      <c r="Q50" s="25" t="str">
        <f t="shared" ca="1" si="4"/>
        <v>#REF!</v>
      </c>
      <c r="R50" s="25" t="str">
        <f t="shared" ca="1" si="5"/>
        <v>#REF!</v>
      </c>
      <c r="S50" s="25">
        <v>2404</v>
      </c>
      <c r="T50" s="25" t="str">
        <f t="shared" ca="1" si="0"/>
        <v>#REF!</v>
      </c>
      <c r="U50" s="25" t="str">
        <f t="shared" ca="1" si="1"/>
        <v>#REF!</v>
      </c>
      <c r="V50" s="25" t="str">
        <f t="shared" ca="1" si="2"/>
        <v>#REF!</v>
      </c>
      <c r="W50" s="25"/>
      <c r="X50" s="25"/>
      <c r="Y50" s="25"/>
      <c r="Z50" s="25" t="s">
        <v>41</v>
      </c>
      <c r="AA50" s="25"/>
      <c r="AB50" s="25" t="s">
        <v>204</v>
      </c>
      <c r="AC50" s="25"/>
      <c r="AD50" s="25"/>
      <c r="AE50" s="26"/>
      <c r="AF50" s="27"/>
    </row>
    <row r="51" spans="1:32" ht="11.25" customHeight="1" x14ac:dyDescent="0.2">
      <c r="A51" s="36">
        <v>47</v>
      </c>
      <c r="B51" s="14" t="s">
        <v>32</v>
      </c>
      <c r="C51" s="14" t="s">
        <v>205</v>
      </c>
      <c r="D51" s="15" t="s">
        <v>201</v>
      </c>
      <c r="E51" s="15" t="s">
        <v>202</v>
      </c>
      <c r="F51" s="16" t="s">
        <v>36</v>
      </c>
      <c r="G51" s="37" t="s">
        <v>168</v>
      </c>
      <c r="H51" s="16" t="s">
        <v>68</v>
      </c>
      <c r="I51" s="38" t="s">
        <v>206</v>
      </c>
      <c r="J51" s="25"/>
      <c r="K51" s="25" t="s">
        <v>40</v>
      </c>
      <c r="L51" s="25"/>
      <c r="M51" s="25"/>
      <c r="N51" s="25"/>
      <c r="O51" s="25"/>
      <c r="P51" s="25" t="str">
        <f t="shared" ca="1" si="3"/>
        <v>#REF!</v>
      </c>
      <c r="Q51" s="25" t="str">
        <f t="shared" ca="1" si="4"/>
        <v>#REF!</v>
      </c>
      <c r="R51" s="25" t="str">
        <f t="shared" ca="1" si="5"/>
        <v>#REF!</v>
      </c>
      <c r="S51" s="25"/>
      <c r="T51" s="25" t="str">
        <f t="shared" ca="1" si="0"/>
        <v>#REF!</v>
      </c>
      <c r="U51" s="25" t="str">
        <f t="shared" ca="1" si="1"/>
        <v>#REF!</v>
      </c>
      <c r="V51" s="25" t="str">
        <f t="shared" ca="1" si="2"/>
        <v>#REF!</v>
      </c>
      <c r="W51" s="25"/>
      <c r="X51" s="25"/>
      <c r="Y51" s="25"/>
      <c r="Z51" s="25" t="s">
        <v>41</v>
      </c>
      <c r="AA51" s="25"/>
      <c r="AB51" s="25" t="s">
        <v>207</v>
      </c>
      <c r="AC51" s="25"/>
      <c r="AD51" s="25"/>
      <c r="AE51" s="26"/>
      <c r="AF51" s="27"/>
    </row>
    <row r="52" spans="1:32" ht="11.25" customHeight="1" x14ac:dyDescent="0.2">
      <c r="A52" s="14">
        <v>48</v>
      </c>
      <c r="B52" s="39" t="s">
        <v>32</v>
      </c>
      <c r="C52" s="14" t="s">
        <v>208</v>
      </c>
      <c r="D52" s="15" t="s">
        <v>201</v>
      </c>
      <c r="E52" s="15" t="s">
        <v>202</v>
      </c>
      <c r="F52" s="40" t="s">
        <v>36</v>
      </c>
      <c r="G52" s="33" t="s">
        <v>168</v>
      </c>
      <c r="H52" s="41" t="s">
        <v>209</v>
      </c>
      <c r="I52" s="18" t="s">
        <v>210</v>
      </c>
      <c r="J52" s="25"/>
      <c r="K52" s="25" t="s">
        <v>40</v>
      </c>
      <c r="L52" s="25"/>
      <c r="M52" s="25"/>
      <c r="N52" s="25"/>
      <c r="O52" s="25"/>
      <c r="P52" s="25" t="str">
        <f t="shared" ca="1" si="3"/>
        <v>#REF!</v>
      </c>
      <c r="Q52" s="25" t="str">
        <f t="shared" ca="1" si="4"/>
        <v>#REF!</v>
      </c>
      <c r="R52" s="25" t="str">
        <f t="shared" ca="1" si="5"/>
        <v>#REF!</v>
      </c>
      <c r="S52" s="25"/>
      <c r="T52" s="25" t="str">
        <f t="shared" ca="1" si="0"/>
        <v>#REF!</v>
      </c>
      <c r="U52" s="25" t="str">
        <f t="shared" ca="1" si="1"/>
        <v>#REF!</v>
      </c>
      <c r="V52" s="25" t="str">
        <f t="shared" ca="1" si="2"/>
        <v>#REF!</v>
      </c>
      <c r="W52" s="25"/>
      <c r="X52" s="25"/>
      <c r="Y52" s="25"/>
      <c r="Z52" s="25" t="s">
        <v>41</v>
      </c>
      <c r="AA52" s="25"/>
      <c r="AB52" s="25" t="s">
        <v>211</v>
      </c>
      <c r="AC52" s="42"/>
      <c r="AD52" s="25"/>
      <c r="AE52" s="26"/>
      <c r="AF52" s="27"/>
    </row>
    <row r="53" spans="1:32" ht="11.25" customHeight="1" x14ac:dyDescent="0.2">
      <c r="A53" s="14">
        <v>49</v>
      </c>
      <c r="B53" s="39" t="s">
        <v>32</v>
      </c>
      <c r="C53" s="14" t="s">
        <v>212</v>
      </c>
      <c r="D53" s="15" t="s">
        <v>201</v>
      </c>
      <c r="E53" s="15" t="s">
        <v>202</v>
      </c>
      <c r="F53" s="40" t="s">
        <v>36</v>
      </c>
      <c r="G53" s="43" t="s">
        <v>213</v>
      </c>
      <c r="H53" s="41" t="s">
        <v>126</v>
      </c>
      <c r="I53" s="18" t="s">
        <v>214</v>
      </c>
      <c r="J53" s="25"/>
      <c r="K53" s="25" t="s">
        <v>40</v>
      </c>
      <c r="L53" s="25"/>
      <c r="M53" s="25"/>
      <c r="N53" s="25"/>
      <c r="O53" s="25"/>
      <c r="P53" s="25" t="str">
        <f t="shared" ca="1" si="3"/>
        <v>#REF!</v>
      </c>
      <c r="Q53" s="25" t="str">
        <f t="shared" ca="1" si="4"/>
        <v>#REF!</v>
      </c>
      <c r="R53" s="25" t="str">
        <f t="shared" ca="1" si="5"/>
        <v>#REF!</v>
      </c>
      <c r="S53" s="25"/>
      <c r="T53" s="25" t="str">
        <f t="shared" ca="1" si="0"/>
        <v>#REF!</v>
      </c>
      <c r="U53" s="25" t="str">
        <f t="shared" ca="1" si="1"/>
        <v>#REF!</v>
      </c>
      <c r="V53" s="25" t="str">
        <f t="shared" ca="1" si="2"/>
        <v>#REF!</v>
      </c>
      <c r="W53" s="25"/>
      <c r="X53" s="25"/>
      <c r="Y53" s="25"/>
      <c r="Z53" s="25" t="s">
        <v>41</v>
      </c>
      <c r="AA53" s="25"/>
      <c r="AB53" s="25" t="s">
        <v>215</v>
      </c>
      <c r="AC53" s="42"/>
      <c r="AD53" s="25"/>
      <c r="AE53" s="26"/>
      <c r="AF53" s="27"/>
    </row>
    <row r="54" spans="1:32" ht="11.25" customHeight="1" x14ac:dyDescent="0.2">
      <c r="A54" s="44">
        <v>53</v>
      </c>
      <c r="B54" s="14" t="s">
        <v>32</v>
      </c>
      <c r="C54" s="14"/>
      <c r="D54" s="15" t="s">
        <v>216</v>
      </c>
      <c r="E54" s="15" t="s">
        <v>217</v>
      </c>
      <c r="F54" s="45" t="s">
        <v>145</v>
      </c>
      <c r="G54" s="43" t="s">
        <v>218</v>
      </c>
      <c r="H54" s="16" t="s">
        <v>219</v>
      </c>
      <c r="I54" s="46" t="s">
        <v>220</v>
      </c>
      <c r="J54" s="44"/>
      <c r="K54" s="14" t="s">
        <v>40</v>
      </c>
      <c r="L54" s="14"/>
      <c r="M54" s="16"/>
      <c r="N54" s="16"/>
      <c r="O54" s="16"/>
      <c r="P54" s="21" t="str">
        <f t="shared" ca="1" si="3"/>
        <v>#REF!</v>
      </c>
      <c r="Q54" s="28" t="str">
        <f t="shared" ca="1" si="4"/>
        <v>#REF!</v>
      </c>
      <c r="R54" s="28" t="str">
        <f t="shared" ca="1" si="5"/>
        <v>#REF!</v>
      </c>
      <c r="S54" s="29"/>
      <c r="T54" s="21" t="str">
        <f t="shared" ca="1" si="0"/>
        <v>#REF!</v>
      </c>
      <c r="U54" s="21" t="str">
        <f t="shared" ca="1" si="1"/>
        <v>#REF!</v>
      </c>
      <c r="V54" s="22" t="str">
        <f t="shared" ca="1" si="2"/>
        <v>#REF!</v>
      </c>
      <c r="W54" s="22"/>
      <c r="X54" s="16"/>
      <c r="Y54" s="16"/>
      <c r="Z54" s="23" t="s">
        <v>41</v>
      </c>
      <c r="AA54" s="16"/>
      <c r="AB54" s="47"/>
      <c r="AC54" s="25"/>
      <c r="AD54" s="25"/>
      <c r="AE54" s="26"/>
      <c r="AF54" s="27"/>
    </row>
    <row r="55" spans="1:32" ht="11.25" customHeight="1" x14ac:dyDescent="0.2">
      <c r="A55" s="14">
        <v>54</v>
      </c>
      <c r="B55" s="14" t="s">
        <v>32</v>
      </c>
      <c r="C55" s="14"/>
      <c r="D55" s="15" t="s">
        <v>216</v>
      </c>
      <c r="E55" s="15" t="s">
        <v>217</v>
      </c>
      <c r="F55" s="45" t="s">
        <v>145</v>
      </c>
      <c r="G55" s="43" t="s">
        <v>218</v>
      </c>
      <c r="H55" s="16" t="s">
        <v>219</v>
      </c>
      <c r="I55" s="16" t="s">
        <v>221</v>
      </c>
      <c r="J55" s="44"/>
      <c r="K55" s="14" t="s">
        <v>40</v>
      </c>
      <c r="L55" s="14"/>
      <c r="M55" s="16"/>
      <c r="N55" s="16"/>
      <c r="O55" s="16"/>
      <c r="P55" s="21" t="str">
        <f t="shared" ca="1" si="3"/>
        <v>#REF!</v>
      </c>
      <c r="Q55" s="28" t="str">
        <f t="shared" ca="1" si="4"/>
        <v>#REF!</v>
      </c>
      <c r="R55" s="28" t="str">
        <f t="shared" ca="1" si="5"/>
        <v>#REF!</v>
      </c>
      <c r="S55" s="29"/>
      <c r="T55" s="21" t="str">
        <f t="shared" ca="1" si="0"/>
        <v>#REF!</v>
      </c>
      <c r="U55" s="21" t="str">
        <f t="shared" ca="1" si="1"/>
        <v>#REF!</v>
      </c>
      <c r="V55" s="22" t="str">
        <f t="shared" ca="1" si="2"/>
        <v>#REF!</v>
      </c>
      <c r="W55" s="22"/>
      <c r="X55" s="16"/>
      <c r="Y55" s="16"/>
      <c r="Z55" s="23" t="s">
        <v>41</v>
      </c>
      <c r="AA55" s="16"/>
      <c r="AB55" s="25"/>
      <c r="AC55" s="25"/>
      <c r="AD55" s="25"/>
      <c r="AE55" s="26"/>
      <c r="AF55" s="27"/>
    </row>
    <row r="56" spans="1:32" ht="11.25" customHeight="1" x14ac:dyDescent="0.2">
      <c r="A56" s="14">
        <v>55</v>
      </c>
      <c r="B56" s="14" t="s">
        <v>32</v>
      </c>
      <c r="C56" s="14"/>
      <c r="D56" s="15" t="s">
        <v>216</v>
      </c>
      <c r="E56" s="15" t="s">
        <v>217</v>
      </c>
      <c r="F56" s="45" t="s">
        <v>145</v>
      </c>
      <c r="G56" s="43" t="s">
        <v>218</v>
      </c>
      <c r="H56" s="16" t="s">
        <v>219</v>
      </c>
      <c r="I56" s="16" t="s">
        <v>222</v>
      </c>
      <c r="J56" s="44"/>
      <c r="K56" s="14" t="s">
        <v>40</v>
      </c>
      <c r="L56" s="14"/>
      <c r="M56" s="16"/>
      <c r="N56" s="16"/>
      <c r="O56" s="16"/>
      <c r="P56" s="21" t="str">
        <f t="shared" ca="1" si="3"/>
        <v>#REF!</v>
      </c>
      <c r="Q56" s="28" t="str">
        <f t="shared" ca="1" si="4"/>
        <v>#REF!</v>
      </c>
      <c r="R56" s="28" t="str">
        <f t="shared" ca="1" si="5"/>
        <v>#REF!</v>
      </c>
      <c r="S56" s="29"/>
      <c r="T56" s="21" t="str">
        <f t="shared" ca="1" si="0"/>
        <v>#REF!</v>
      </c>
      <c r="U56" s="21" t="str">
        <f t="shared" ca="1" si="1"/>
        <v>#REF!</v>
      </c>
      <c r="V56" s="22" t="str">
        <f t="shared" ca="1" si="2"/>
        <v>#REF!</v>
      </c>
      <c r="W56" s="22"/>
      <c r="X56" s="16"/>
      <c r="Y56" s="16"/>
      <c r="Z56" s="23" t="s">
        <v>41</v>
      </c>
      <c r="AA56" s="16"/>
      <c r="AB56" s="25"/>
      <c r="AC56" s="25"/>
      <c r="AD56" s="25"/>
      <c r="AE56" s="26"/>
      <c r="AF56" s="27"/>
    </row>
    <row r="57" spans="1:32" ht="11.25" customHeight="1" x14ac:dyDescent="0.2">
      <c r="A57" s="14">
        <v>56</v>
      </c>
      <c r="B57" s="14" t="s">
        <v>32</v>
      </c>
      <c r="C57" s="14"/>
      <c r="D57" s="15" t="s">
        <v>216</v>
      </c>
      <c r="E57" s="15" t="s">
        <v>217</v>
      </c>
      <c r="F57" s="45" t="s">
        <v>145</v>
      </c>
      <c r="G57" s="43" t="s">
        <v>218</v>
      </c>
      <c r="H57" s="16" t="s">
        <v>219</v>
      </c>
      <c r="I57" s="16" t="s">
        <v>223</v>
      </c>
      <c r="J57" s="44"/>
      <c r="K57" s="14" t="s">
        <v>40</v>
      </c>
      <c r="L57" s="14"/>
      <c r="M57" s="16"/>
      <c r="N57" s="16"/>
      <c r="O57" s="16"/>
      <c r="P57" s="21" t="str">
        <f t="shared" ca="1" si="3"/>
        <v>#REF!</v>
      </c>
      <c r="Q57" s="28" t="str">
        <f t="shared" ca="1" si="4"/>
        <v>#REF!</v>
      </c>
      <c r="R57" s="28" t="str">
        <f t="shared" ca="1" si="5"/>
        <v>#REF!</v>
      </c>
      <c r="S57" s="29"/>
      <c r="T57" s="21" t="str">
        <f t="shared" ca="1" si="0"/>
        <v>#REF!</v>
      </c>
      <c r="U57" s="21" t="str">
        <f t="shared" ca="1" si="1"/>
        <v>#REF!</v>
      </c>
      <c r="V57" s="22" t="str">
        <f t="shared" ca="1" si="2"/>
        <v>#REF!</v>
      </c>
      <c r="W57" s="22"/>
      <c r="X57" s="16"/>
      <c r="Y57" s="16"/>
      <c r="Z57" s="23" t="s">
        <v>41</v>
      </c>
      <c r="AA57" s="16"/>
      <c r="AB57" s="25"/>
      <c r="AC57" s="25"/>
      <c r="AD57" s="25"/>
      <c r="AE57" s="26"/>
      <c r="AF57" s="27"/>
    </row>
    <row r="58" spans="1:32" ht="11.25" customHeight="1" x14ac:dyDescent="0.2">
      <c r="A58" s="14">
        <v>57</v>
      </c>
      <c r="B58" s="14" t="s">
        <v>32</v>
      </c>
      <c r="C58" s="14"/>
      <c r="D58" s="15" t="s">
        <v>216</v>
      </c>
      <c r="E58" s="15" t="s">
        <v>217</v>
      </c>
      <c r="F58" s="45" t="s">
        <v>145</v>
      </c>
      <c r="G58" s="43" t="s">
        <v>218</v>
      </c>
      <c r="H58" s="16" t="s">
        <v>219</v>
      </c>
      <c r="I58" s="16" t="s">
        <v>224</v>
      </c>
      <c r="J58" s="44"/>
      <c r="K58" s="14" t="s">
        <v>40</v>
      </c>
      <c r="L58" s="14"/>
      <c r="M58" s="16"/>
      <c r="N58" s="16"/>
      <c r="O58" s="16"/>
      <c r="P58" s="21" t="str">
        <f t="shared" ca="1" si="3"/>
        <v>#REF!</v>
      </c>
      <c r="Q58" s="28" t="str">
        <f t="shared" ca="1" si="4"/>
        <v>#REF!</v>
      </c>
      <c r="R58" s="28" t="str">
        <f t="shared" ca="1" si="5"/>
        <v>#REF!</v>
      </c>
      <c r="S58" s="29"/>
      <c r="T58" s="21" t="str">
        <f t="shared" ca="1" si="0"/>
        <v>#REF!</v>
      </c>
      <c r="U58" s="21" t="str">
        <f t="shared" ca="1" si="1"/>
        <v>#REF!</v>
      </c>
      <c r="V58" s="22" t="str">
        <f t="shared" ca="1" si="2"/>
        <v>#REF!</v>
      </c>
      <c r="W58" s="22"/>
      <c r="X58" s="16"/>
      <c r="Y58" s="16"/>
      <c r="Z58" s="23" t="s">
        <v>41</v>
      </c>
      <c r="AA58" s="16"/>
      <c r="AB58" s="25" t="s">
        <v>225</v>
      </c>
      <c r="AC58" s="25"/>
      <c r="AD58" s="25"/>
      <c r="AE58" s="26"/>
      <c r="AF58" s="27"/>
    </row>
    <row r="59" spans="1:32" ht="11.25" customHeight="1" x14ac:dyDescent="0.2">
      <c r="A59" s="14">
        <v>58</v>
      </c>
      <c r="B59" s="14" t="s">
        <v>32</v>
      </c>
      <c r="C59" s="14"/>
      <c r="D59" s="15" t="s">
        <v>216</v>
      </c>
      <c r="E59" s="15" t="s">
        <v>217</v>
      </c>
      <c r="F59" s="45" t="s">
        <v>145</v>
      </c>
      <c r="G59" s="43" t="s">
        <v>218</v>
      </c>
      <c r="H59" s="16" t="s">
        <v>219</v>
      </c>
      <c r="I59" s="16" t="s">
        <v>226</v>
      </c>
      <c r="J59" s="44"/>
      <c r="K59" s="14" t="s">
        <v>40</v>
      </c>
      <c r="L59" s="14"/>
      <c r="M59" s="16"/>
      <c r="N59" s="16"/>
      <c r="O59" s="16"/>
      <c r="P59" s="21" t="str">
        <f t="shared" ca="1" si="3"/>
        <v>#REF!</v>
      </c>
      <c r="Q59" s="28" t="str">
        <f t="shared" ca="1" si="4"/>
        <v>#REF!</v>
      </c>
      <c r="R59" s="28" t="str">
        <f t="shared" ca="1" si="5"/>
        <v>#REF!</v>
      </c>
      <c r="S59" s="29"/>
      <c r="T59" s="21" t="str">
        <f t="shared" ca="1" si="0"/>
        <v>#REF!</v>
      </c>
      <c r="U59" s="21" t="str">
        <f t="shared" ca="1" si="1"/>
        <v>#REF!</v>
      </c>
      <c r="V59" s="22" t="str">
        <f t="shared" ca="1" si="2"/>
        <v>#REF!</v>
      </c>
      <c r="W59" s="22"/>
      <c r="X59" s="16"/>
      <c r="Y59" s="16"/>
      <c r="Z59" s="23" t="s">
        <v>41</v>
      </c>
      <c r="AA59" s="16"/>
      <c r="AB59" s="25" t="s">
        <v>227</v>
      </c>
      <c r="AC59" s="25"/>
      <c r="AD59" s="25"/>
      <c r="AE59" s="26"/>
      <c r="AF59" s="27"/>
    </row>
    <row r="60" spans="1:32" ht="11.25" customHeight="1" x14ac:dyDescent="0.2">
      <c r="A60" s="14">
        <v>59</v>
      </c>
      <c r="B60" s="14" t="s">
        <v>32</v>
      </c>
      <c r="C60" s="14"/>
      <c r="D60" s="15" t="s">
        <v>216</v>
      </c>
      <c r="E60" s="15" t="s">
        <v>217</v>
      </c>
      <c r="F60" s="45" t="s">
        <v>145</v>
      </c>
      <c r="G60" s="43" t="s">
        <v>218</v>
      </c>
      <c r="H60" s="16" t="s">
        <v>219</v>
      </c>
      <c r="I60" s="16" t="s">
        <v>228</v>
      </c>
      <c r="J60" s="44"/>
      <c r="K60" s="14" t="s">
        <v>40</v>
      </c>
      <c r="L60" s="14"/>
      <c r="M60" s="16"/>
      <c r="N60" s="16"/>
      <c r="O60" s="16"/>
      <c r="P60" s="21" t="str">
        <f t="shared" ca="1" si="3"/>
        <v>#REF!</v>
      </c>
      <c r="Q60" s="28" t="str">
        <f t="shared" ca="1" si="4"/>
        <v>#REF!</v>
      </c>
      <c r="R60" s="28" t="str">
        <f t="shared" ca="1" si="5"/>
        <v>#REF!</v>
      </c>
      <c r="S60" s="29"/>
      <c r="T60" s="21" t="str">
        <f t="shared" ca="1" si="0"/>
        <v>#REF!</v>
      </c>
      <c r="U60" s="21" t="str">
        <f t="shared" ca="1" si="1"/>
        <v>#REF!</v>
      </c>
      <c r="V60" s="22" t="str">
        <f t="shared" ca="1" si="2"/>
        <v>#REF!</v>
      </c>
      <c r="W60" s="22"/>
      <c r="X60" s="16"/>
      <c r="Y60" s="16"/>
      <c r="Z60" s="23" t="s">
        <v>41</v>
      </c>
      <c r="AA60" s="16"/>
      <c r="AB60" s="25" t="s">
        <v>225</v>
      </c>
      <c r="AC60" s="25"/>
      <c r="AD60" s="25"/>
      <c r="AE60" s="26"/>
      <c r="AF60" s="27"/>
    </row>
    <row r="61" spans="1:32" ht="11.25" customHeight="1" x14ac:dyDescent="0.2">
      <c r="A61" s="14">
        <v>60</v>
      </c>
      <c r="B61" s="14" t="s">
        <v>32</v>
      </c>
      <c r="C61" s="14"/>
      <c r="D61" s="15" t="s">
        <v>229</v>
      </c>
      <c r="E61" s="15"/>
      <c r="F61" s="16" t="s">
        <v>230</v>
      </c>
      <c r="G61" s="43" t="s">
        <v>231</v>
      </c>
      <c r="H61" s="16" t="s">
        <v>232</v>
      </c>
      <c r="I61" s="48" t="s">
        <v>233</v>
      </c>
      <c r="J61" s="44"/>
      <c r="K61" s="14" t="s">
        <v>40</v>
      </c>
      <c r="L61" s="14"/>
      <c r="M61" s="16"/>
      <c r="N61" s="16"/>
      <c r="O61" s="16"/>
      <c r="P61" s="21" t="str">
        <f t="shared" ca="1" si="3"/>
        <v>#REF!</v>
      </c>
      <c r="Q61" s="28" t="str">
        <f t="shared" ca="1" si="4"/>
        <v>#REF!</v>
      </c>
      <c r="R61" s="28" t="str">
        <f t="shared" ca="1" si="5"/>
        <v>#REF!</v>
      </c>
      <c r="S61" s="29"/>
      <c r="T61" s="21" t="str">
        <f t="shared" ca="1" si="0"/>
        <v>#REF!</v>
      </c>
      <c r="U61" s="21" t="str">
        <f t="shared" ca="1" si="1"/>
        <v>#REF!</v>
      </c>
      <c r="V61" s="22" t="str">
        <f t="shared" ca="1" si="2"/>
        <v>#REF!</v>
      </c>
      <c r="W61" s="22"/>
      <c r="X61" s="16"/>
      <c r="Y61" s="16"/>
      <c r="Z61" s="23" t="s">
        <v>41</v>
      </c>
      <c r="AA61" s="16"/>
      <c r="AB61" s="25" t="s">
        <v>234</v>
      </c>
      <c r="AC61" s="49"/>
      <c r="AD61" s="49"/>
      <c r="AE61" s="26"/>
      <c r="AF61" s="27"/>
    </row>
    <row r="62" spans="1:32" ht="11.25" customHeight="1" x14ac:dyDescent="0.2">
      <c r="A62" s="14">
        <v>61</v>
      </c>
      <c r="B62" s="14" t="s">
        <v>32</v>
      </c>
      <c r="C62" s="14"/>
      <c r="D62" s="15" t="s">
        <v>229</v>
      </c>
      <c r="E62" s="15"/>
      <c r="F62" s="16" t="s">
        <v>230</v>
      </c>
      <c r="G62" s="43" t="s">
        <v>231</v>
      </c>
      <c r="H62" s="16" t="s">
        <v>232</v>
      </c>
      <c r="I62" s="45" t="s">
        <v>235</v>
      </c>
      <c r="J62" s="44"/>
      <c r="K62" s="14" t="s">
        <v>40</v>
      </c>
      <c r="L62" s="14"/>
      <c r="M62" s="16"/>
      <c r="N62" s="16"/>
      <c r="O62" s="16"/>
      <c r="P62" s="21" t="str">
        <f t="shared" ca="1" si="3"/>
        <v>#REF!</v>
      </c>
      <c r="Q62" s="28" t="str">
        <f t="shared" ca="1" si="4"/>
        <v>#REF!</v>
      </c>
      <c r="R62" s="28" t="str">
        <f t="shared" ca="1" si="5"/>
        <v>#REF!</v>
      </c>
      <c r="S62" s="29"/>
      <c r="T62" s="21" t="str">
        <f t="shared" ca="1" si="0"/>
        <v>#REF!</v>
      </c>
      <c r="U62" s="21" t="str">
        <f t="shared" ca="1" si="1"/>
        <v>#REF!</v>
      </c>
      <c r="V62" s="22" t="str">
        <f t="shared" ca="1" si="2"/>
        <v>#REF!</v>
      </c>
      <c r="W62" s="22"/>
      <c r="X62" s="16"/>
      <c r="Y62" s="16"/>
      <c r="Z62" s="23" t="s">
        <v>41</v>
      </c>
      <c r="AA62" s="16"/>
      <c r="AB62" s="25" t="s">
        <v>236</v>
      </c>
      <c r="AC62" s="25"/>
      <c r="AD62" s="25"/>
      <c r="AE62" s="26"/>
      <c r="AF62" s="27"/>
    </row>
    <row r="63" spans="1:32" ht="11.25" customHeight="1" x14ac:dyDescent="0.2">
      <c r="A63" s="14">
        <v>62</v>
      </c>
      <c r="B63" s="14" t="s">
        <v>32</v>
      </c>
      <c r="C63" s="50"/>
      <c r="D63" s="15" t="s">
        <v>229</v>
      </c>
      <c r="E63" s="15"/>
      <c r="F63" s="16" t="s">
        <v>230</v>
      </c>
      <c r="G63" s="43" t="s">
        <v>231</v>
      </c>
      <c r="H63" s="16" t="s">
        <v>232</v>
      </c>
      <c r="I63" s="45" t="s">
        <v>237</v>
      </c>
      <c r="J63" s="44"/>
      <c r="K63" s="14" t="s">
        <v>40</v>
      </c>
      <c r="L63" s="14"/>
      <c r="M63" s="16"/>
      <c r="N63" s="16"/>
      <c r="O63" s="16"/>
      <c r="P63" s="21" t="str">
        <f t="shared" ca="1" si="3"/>
        <v>#REF!</v>
      </c>
      <c r="Q63" s="28" t="str">
        <f t="shared" ca="1" si="4"/>
        <v>#REF!</v>
      </c>
      <c r="R63" s="28" t="str">
        <f t="shared" ca="1" si="5"/>
        <v>#REF!</v>
      </c>
      <c r="S63" s="29">
        <v>2404</v>
      </c>
      <c r="T63" s="21" t="str">
        <f t="shared" ca="1" si="0"/>
        <v>#REF!</v>
      </c>
      <c r="U63" s="21" t="str">
        <f t="shared" ca="1" si="1"/>
        <v>#REF!</v>
      </c>
      <c r="V63" s="22" t="str">
        <f t="shared" ca="1" si="2"/>
        <v>#REF!</v>
      </c>
      <c r="W63" s="22"/>
      <c r="X63" s="16"/>
      <c r="Y63" s="16"/>
      <c r="Z63" s="23" t="s">
        <v>41</v>
      </c>
      <c r="AA63" s="16"/>
      <c r="AB63" s="25"/>
      <c r="AC63" s="25"/>
      <c r="AD63" s="25"/>
      <c r="AE63" s="26"/>
      <c r="AF63" s="27"/>
    </row>
    <row r="64" spans="1:32" ht="11.25" customHeight="1" x14ac:dyDescent="0.2">
      <c r="A64" s="14">
        <v>63</v>
      </c>
      <c r="B64" s="14" t="s">
        <v>32</v>
      </c>
      <c r="C64" s="14"/>
      <c r="D64" s="15" t="s">
        <v>229</v>
      </c>
      <c r="E64" s="15"/>
      <c r="F64" s="16" t="s">
        <v>230</v>
      </c>
      <c r="G64" s="43" t="s">
        <v>231</v>
      </c>
      <c r="H64" s="16" t="s">
        <v>232</v>
      </c>
      <c r="I64" s="45" t="s">
        <v>238</v>
      </c>
      <c r="J64" s="44"/>
      <c r="K64" s="14" t="s">
        <v>40</v>
      </c>
      <c r="L64" s="14"/>
      <c r="M64" s="16"/>
      <c r="N64" s="16"/>
      <c r="O64" s="16"/>
      <c r="P64" s="21" t="str">
        <f t="shared" ca="1" si="3"/>
        <v>#REF!</v>
      </c>
      <c r="Q64" s="28" t="str">
        <f t="shared" ca="1" si="4"/>
        <v>#REF!</v>
      </c>
      <c r="R64" s="28" t="str">
        <f t="shared" ca="1" si="5"/>
        <v>#REF!</v>
      </c>
      <c r="S64" s="29"/>
      <c r="T64" s="21" t="str">
        <f t="shared" ca="1" si="0"/>
        <v>#REF!</v>
      </c>
      <c r="U64" s="21" t="str">
        <f t="shared" ca="1" si="1"/>
        <v>#REF!</v>
      </c>
      <c r="V64" s="22" t="str">
        <f t="shared" ca="1" si="2"/>
        <v>#REF!</v>
      </c>
      <c r="W64" s="22"/>
      <c r="X64" s="16"/>
      <c r="Y64" s="16"/>
      <c r="Z64" s="23" t="s">
        <v>41</v>
      </c>
      <c r="AA64" s="16"/>
      <c r="AB64" s="25" t="s">
        <v>234</v>
      </c>
      <c r="AC64" s="25"/>
      <c r="AD64" s="25"/>
      <c r="AE64" s="26"/>
      <c r="AF64" s="27"/>
    </row>
    <row r="65" spans="1:32" ht="11.25" customHeight="1" x14ac:dyDescent="0.2">
      <c r="A65" s="14">
        <v>64</v>
      </c>
      <c r="B65" s="14" t="s">
        <v>32</v>
      </c>
      <c r="C65" s="14"/>
      <c r="D65" s="15" t="s">
        <v>229</v>
      </c>
      <c r="E65" s="15"/>
      <c r="F65" s="16" t="s">
        <v>230</v>
      </c>
      <c r="G65" s="43" t="s">
        <v>231</v>
      </c>
      <c r="H65" s="16" t="s">
        <v>232</v>
      </c>
      <c r="I65" s="45" t="s">
        <v>239</v>
      </c>
      <c r="J65" s="44"/>
      <c r="K65" s="14" t="s">
        <v>40</v>
      </c>
      <c r="L65" s="14"/>
      <c r="M65" s="16"/>
      <c r="N65" s="16"/>
      <c r="O65" s="16"/>
      <c r="P65" s="21" t="str">
        <f t="shared" ca="1" si="3"/>
        <v>#REF!</v>
      </c>
      <c r="Q65" s="28" t="str">
        <f t="shared" ca="1" si="4"/>
        <v>#REF!</v>
      </c>
      <c r="R65" s="28" t="str">
        <f t="shared" ca="1" si="5"/>
        <v>#REF!</v>
      </c>
      <c r="S65" s="29"/>
      <c r="T65" s="21" t="str">
        <f t="shared" ca="1" si="0"/>
        <v>#REF!</v>
      </c>
      <c r="U65" s="21" t="str">
        <f t="shared" ca="1" si="1"/>
        <v>#REF!</v>
      </c>
      <c r="V65" s="22" t="str">
        <f t="shared" ca="1" si="2"/>
        <v>#REF!</v>
      </c>
      <c r="W65" s="22"/>
      <c r="X65" s="16"/>
      <c r="Y65" s="16"/>
      <c r="Z65" s="23" t="s">
        <v>41</v>
      </c>
      <c r="AA65" s="16"/>
      <c r="AB65" s="25" t="s">
        <v>234</v>
      </c>
      <c r="AC65" s="25"/>
      <c r="AD65" s="25"/>
      <c r="AE65" s="26"/>
      <c r="AF65" s="27"/>
    </row>
    <row r="66" spans="1:32" ht="11.25" customHeight="1" x14ac:dyDescent="0.2">
      <c r="A66" s="14">
        <v>65</v>
      </c>
      <c r="B66" s="14" t="s">
        <v>32</v>
      </c>
      <c r="C66" s="14"/>
      <c r="D66" s="15" t="s">
        <v>229</v>
      </c>
      <c r="E66" s="15"/>
      <c r="F66" s="16" t="s">
        <v>230</v>
      </c>
      <c r="G66" s="43" t="s">
        <v>231</v>
      </c>
      <c r="H66" s="16" t="s">
        <v>232</v>
      </c>
      <c r="I66" s="45" t="s">
        <v>240</v>
      </c>
      <c r="J66" s="44"/>
      <c r="K66" s="14" t="s">
        <v>40</v>
      </c>
      <c r="L66" s="14"/>
      <c r="M66" s="16"/>
      <c r="N66" s="16"/>
      <c r="O66" s="16"/>
      <c r="P66" s="21" t="str">
        <f t="shared" ca="1" si="3"/>
        <v>#REF!</v>
      </c>
      <c r="Q66" s="28" t="str">
        <f t="shared" ca="1" si="4"/>
        <v>#REF!</v>
      </c>
      <c r="R66" s="28" t="str">
        <f t="shared" ca="1" si="5"/>
        <v>#REF!</v>
      </c>
      <c r="S66" s="29"/>
      <c r="T66" s="21" t="str">
        <f t="shared" ca="1" si="0"/>
        <v>#REF!</v>
      </c>
      <c r="U66" s="21" t="str">
        <f t="shared" ca="1" si="1"/>
        <v>#REF!</v>
      </c>
      <c r="V66" s="22" t="str">
        <f t="shared" ca="1" si="2"/>
        <v>#REF!</v>
      </c>
      <c r="W66" s="22"/>
      <c r="X66" s="16"/>
      <c r="Y66" s="16"/>
      <c r="Z66" s="23" t="s">
        <v>41</v>
      </c>
      <c r="AA66" s="16"/>
      <c r="AB66" s="25" t="s">
        <v>241</v>
      </c>
      <c r="AC66" s="25"/>
      <c r="AD66" s="25"/>
      <c r="AE66" s="26"/>
      <c r="AF66" s="27"/>
    </row>
    <row r="67" spans="1:32" ht="11.25" customHeight="1" x14ac:dyDescent="0.2">
      <c r="A67" s="14">
        <v>66</v>
      </c>
      <c r="B67" s="14" t="s">
        <v>32</v>
      </c>
      <c r="C67" s="14"/>
      <c r="D67" s="15" t="s">
        <v>229</v>
      </c>
      <c r="E67" s="15"/>
      <c r="F67" s="16" t="s">
        <v>230</v>
      </c>
      <c r="G67" s="43" t="s">
        <v>231</v>
      </c>
      <c r="H67" s="16" t="s">
        <v>232</v>
      </c>
      <c r="I67" s="45" t="s">
        <v>242</v>
      </c>
      <c r="J67" s="44"/>
      <c r="K67" s="14" t="s">
        <v>40</v>
      </c>
      <c r="L67" s="14"/>
      <c r="M67" s="16"/>
      <c r="N67" s="16"/>
      <c r="O67" s="16"/>
      <c r="P67" s="21" t="str">
        <f t="shared" ca="1" si="3"/>
        <v>#REF!</v>
      </c>
      <c r="Q67" s="28" t="str">
        <f t="shared" ca="1" si="4"/>
        <v>#REF!</v>
      </c>
      <c r="R67" s="28" t="str">
        <f t="shared" ca="1" si="5"/>
        <v>#REF!</v>
      </c>
      <c r="S67" s="29"/>
      <c r="T67" s="21" t="str">
        <f t="shared" ca="1" si="0"/>
        <v>#REF!</v>
      </c>
      <c r="U67" s="21" t="str">
        <f t="shared" ca="1" si="1"/>
        <v>#REF!</v>
      </c>
      <c r="V67" s="22" t="str">
        <f t="shared" ca="1" si="2"/>
        <v>#REF!</v>
      </c>
      <c r="W67" s="22"/>
      <c r="X67" s="16"/>
      <c r="Y67" s="16"/>
      <c r="Z67" s="23" t="s">
        <v>41</v>
      </c>
      <c r="AA67" s="16"/>
      <c r="AB67" s="25" t="s">
        <v>241</v>
      </c>
      <c r="AC67" s="25"/>
      <c r="AD67" s="25"/>
      <c r="AE67" s="26"/>
      <c r="AF67" s="27"/>
    </row>
    <row r="68" spans="1:32" ht="11.25" customHeight="1" x14ac:dyDescent="0.2">
      <c r="A68" s="14">
        <v>67</v>
      </c>
      <c r="B68" s="14" t="s">
        <v>32</v>
      </c>
      <c r="C68" s="14"/>
      <c r="D68" s="15" t="s">
        <v>229</v>
      </c>
      <c r="E68" s="15"/>
      <c r="F68" s="16" t="s">
        <v>230</v>
      </c>
      <c r="G68" s="43" t="s">
        <v>231</v>
      </c>
      <c r="H68" s="16" t="s">
        <v>232</v>
      </c>
      <c r="I68" s="45" t="s">
        <v>243</v>
      </c>
      <c r="J68" s="44"/>
      <c r="K68" s="14" t="s">
        <v>40</v>
      </c>
      <c r="L68" s="14"/>
      <c r="M68" s="16"/>
      <c r="N68" s="16"/>
      <c r="O68" s="16"/>
      <c r="P68" s="21" t="str">
        <f t="shared" ca="1" si="3"/>
        <v>#REF!</v>
      </c>
      <c r="Q68" s="28" t="str">
        <f t="shared" ca="1" si="4"/>
        <v>#REF!</v>
      </c>
      <c r="R68" s="28" t="str">
        <f t="shared" ca="1" si="5"/>
        <v>#REF!</v>
      </c>
      <c r="S68" s="29"/>
      <c r="T68" s="21" t="str">
        <f t="shared" ca="1" si="0"/>
        <v>#REF!</v>
      </c>
      <c r="U68" s="21" t="str">
        <f t="shared" ca="1" si="1"/>
        <v>#REF!</v>
      </c>
      <c r="V68" s="22" t="str">
        <f t="shared" ca="1" si="2"/>
        <v>#REF!</v>
      </c>
      <c r="W68" s="22"/>
      <c r="X68" s="16"/>
      <c r="Y68" s="16"/>
      <c r="Z68" s="23" t="s">
        <v>41</v>
      </c>
      <c r="AA68" s="16"/>
      <c r="AB68" s="25"/>
      <c r="AC68" s="25"/>
      <c r="AD68" s="25"/>
      <c r="AE68" s="26"/>
      <c r="AF68" s="27"/>
    </row>
    <row r="69" spans="1:32" ht="11.25" customHeight="1" x14ac:dyDescent="0.2">
      <c r="A69" s="14">
        <v>68</v>
      </c>
      <c r="B69" s="14" t="s">
        <v>32</v>
      </c>
      <c r="C69" s="14"/>
      <c r="D69" s="15" t="s">
        <v>229</v>
      </c>
      <c r="E69" s="15"/>
      <c r="F69" s="16" t="s">
        <v>230</v>
      </c>
      <c r="G69" s="43" t="s">
        <v>231</v>
      </c>
      <c r="H69" s="16" t="s">
        <v>232</v>
      </c>
      <c r="I69" s="45" t="s">
        <v>244</v>
      </c>
      <c r="J69" s="44"/>
      <c r="K69" s="14" t="s">
        <v>40</v>
      </c>
      <c r="L69" s="14"/>
      <c r="M69" s="16"/>
      <c r="N69" s="16"/>
      <c r="O69" s="16"/>
      <c r="P69" s="21" t="str">
        <f t="shared" ca="1" si="3"/>
        <v>#REF!</v>
      </c>
      <c r="Q69" s="28" t="str">
        <f t="shared" ca="1" si="4"/>
        <v>#REF!</v>
      </c>
      <c r="R69" s="28" t="str">
        <f t="shared" ca="1" si="5"/>
        <v>#REF!</v>
      </c>
      <c r="S69" s="29"/>
      <c r="T69" s="21" t="str">
        <f t="shared" ca="1" si="0"/>
        <v>#REF!</v>
      </c>
      <c r="U69" s="21" t="str">
        <f t="shared" ca="1" si="1"/>
        <v>#REF!</v>
      </c>
      <c r="V69" s="22" t="str">
        <f t="shared" ca="1" si="2"/>
        <v>#REF!</v>
      </c>
      <c r="W69" s="22"/>
      <c r="X69" s="16"/>
      <c r="Y69" s="16"/>
      <c r="Z69" s="23" t="s">
        <v>41</v>
      </c>
      <c r="AA69" s="16"/>
      <c r="AB69" s="25" t="s">
        <v>245</v>
      </c>
      <c r="AC69" s="25"/>
      <c r="AD69" s="25"/>
      <c r="AE69" s="26"/>
      <c r="AF69" s="27"/>
    </row>
    <row r="70" spans="1:32" ht="11.25" customHeight="1" x14ac:dyDescent="0.2">
      <c r="A70" s="14">
        <v>69</v>
      </c>
      <c r="B70" s="14" t="s">
        <v>32</v>
      </c>
      <c r="C70" s="14"/>
      <c r="D70" s="15" t="s">
        <v>229</v>
      </c>
      <c r="E70" s="15"/>
      <c r="F70" s="16" t="s">
        <v>230</v>
      </c>
      <c r="G70" s="43" t="s">
        <v>231</v>
      </c>
      <c r="H70" s="16" t="s">
        <v>232</v>
      </c>
      <c r="I70" s="45" t="s">
        <v>246</v>
      </c>
      <c r="J70" s="44"/>
      <c r="K70" s="14" t="s">
        <v>40</v>
      </c>
      <c r="L70" s="14"/>
      <c r="M70" s="16"/>
      <c r="N70" s="16"/>
      <c r="O70" s="16"/>
      <c r="P70" s="21" t="str">
        <f t="shared" ca="1" si="3"/>
        <v>#REF!</v>
      </c>
      <c r="Q70" s="28" t="str">
        <f t="shared" ca="1" si="4"/>
        <v>#REF!</v>
      </c>
      <c r="R70" s="28" t="str">
        <f t="shared" ca="1" si="5"/>
        <v>#REF!</v>
      </c>
      <c r="S70" s="29"/>
      <c r="T70" s="21" t="str">
        <f t="shared" ca="1" si="0"/>
        <v>#REF!</v>
      </c>
      <c r="U70" s="21" t="str">
        <f t="shared" ca="1" si="1"/>
        <v>#REF!</v>
      </c>
      <c r="V70" s="22" t="str">
        <f t="shared" ca="1" si="2"/>
        <v>#REF!</v>
      </c>
      <c r="W70" s="22"/>
      <c r="X70" s="16"/>
      <c r="Y70" s="16"/>
      <c r="Z70" s="23" t="s">
        <v>41</v>
      </c>
      <c r="AA70" s="16"/>
      <c r="AB70" s="25" t="s">
        <v>245</v>
      </c>
      <c r="AC70" s="25"/>
      <c r="AD70" s="25"/>
      <c r="AE70" s="26"/>
      <c r="AF70" s="27"/>
    </row>
    <row r="71" spans="1:32" ht="11.25" customHeight="1" x14ac:dyDescent="0.2">
      <c r="A71" s="14">
        <v>70</v>
      </c>
      <c r="B71" s="14" t="s">
        <v>32</v>
      </c>
      <c r="C71" s="14"/>
      <c r="D71" s="15" t="s">
        <v>229</v>
      </c>
      <c r="E71" s="15"/>
      <c r="F71" s="16" t="s">
        <v>230</v>
      </c>
      <c r="G71" s="43" t="s">
        <v>231</v>
      </c>
      <c r="H71" s="16" t="s">
        <v>232</v>
      </c>
      <c r="I71" s="45" t="s">
        <v>247</v>
      </c>
      <c r="J71" s="44"/>
      <c r="K71" s="14" t="s">
        <v>40</v>
      </c>
      <c r="L71" s="14"/>
      <c r="M71" s="16"/>
      <c r="N71" s="16"/>
      <c r="O71" s="16"/>
      <c r="P71" s="21" t="str">
        <f t="shared" ca="1" si="3"/>
        <v>#REF!</v>
      </c>
      <c r="Q71" s="28" t="str">
        <f t="shared" ca="1" si="4"/>
        <v>#REF!</v>
      </c>
      <c r="R71" s="28" t="str">
        <f t="shared" ca="1" si="5"/>
        <v>#REF!</v>
      </c>
      <c r="S71" s="29"/>
      <c r="T71" s="21" t="str">
        <f t="shared" ca="1" si="0"/>
        <v>#REF!</v>
      </c>
      <c r="U71" s="21" t="str">
        <f t="shared" ca="1" si="1"/>
        <v>#REF!</v>
      </c>
      <c r="V71" s="22" t="str">
        <f t="shared" ca="1" si="2"/>
        <v>#REF!</v>
      </c>
      <c r="W71" s="22"/>
      <c r="X71" s="16"/>
      <c r="Y71" s="16"/>
      <c r="Z71" s="23" t="s">
        <v>41</v>
      </c>
      <c r="AA71" s="16"/>
      <c r="AB71" s="25"/>
      <c r="AC71" s="25"/>
      <c r="AD71" s="25"/>
      <c r="AE71" s="26"/>
      <c r="AF71" s="27"/>
    </row>
    <row r="72" spans="1:32" ht="11.25" customHeight="1" x14ac:dyDescent="0.2">
      <c r="A72" s="14">
        <v>71</v>
      </c>
      <c r="B72" s="14" t="s">
        <v>32</v>
      </c>
      <c r="C72" s="14"/>
      <c r="D72" s="51" t="s">
        <v>248</v>
      </c>
      <c r="E72" s="51" t="s">
        <v>249</v>
      </c>
      <c r="F72" s="16" t="s">
        <v>36</v>
      </c>
      <c r="G72" s="43" t="s">
        <v>250</v>
      </c>
      <c r="H72" s="16" t="s">
        <v>251</v>
      </c>
      <c r="I72" s="48" t="s">
        <v>252</v>
      </c>
      <c r="J72" s="44"/>
      <c r="K72" s="14" t="s">
        <v>40</v>
      </c>
      <c r="L72" s="14"/>
      <c r="M72" s="16"/>
      <c r="N72" s="16"/>
      <c r="O72" s="16"/>
      <c r="P72" s="21" t="str">
        <f t="shared" ca="1" si="3"/>
        <v>#REF!</v>
      </c>
      <c r="Q72" s="28" t="str">
        <f t="shared" ca="1" si="4"/>
        <v>#REF!</v>
      </c>
      <c r="R72" s="28" t="str">
        <f t="shared" ca="1" si="5"/>
        <v>#REF!</v>
      </c>
      <c r="S72" s="29"/>
      <c r="T72" s="21" t="str">
        <f t="shared" ca="1" si="0"/>
        <v>#REF!</v>
      </c>
      <c r="U72" s="21" t="str">
        <f t="shared" ca="1" si="1"/>
        <v>#REF!</v>
      </c>
      <c r="V72" s="22" t="str">
        <f t="shared" ca="1" si="2"/>
        <v>#REF!</v>
      </c>
      <c r="W72" s="22"/>
      <c r="X72" s="16"/>
      <c r="Y72" s="16"/>
      <c r="Z72" s="23" t="s">
        <v>41</v>
      </c>
      <c r="AA72" s="16"/>
      <c r="AB72" s="49"/>
      <c r="AC72" s="49"/>
      <c r="AD72" s="49"/>
      <c r="AE72" s="26"/>
      <c r="AF72" s="27"/>
    </row>
    <row r="73" spans="1:32" ht="11.25" customHeight="1" x14ac:dyDescent="0.2">
      <c r="A73" s="14">
        <v>72</v>
      </c>
      <c r="B73" s="14" t="s">
        <v>32</v>
      </c>
      <c r="C73" s="14"/>
      <c r="D73" s="51" t="s">
        <v>248</v>
      </c>
      <c r="E73" s="51" t="s">
        <v>249</v>
      </c>
      <c r="F73" s="16" t="s">
        <v>36</v>
      </c>
      <c r="G73" s="43" t="s">
        <v>250</v>
      </c>
      <c r="H73" s="16" t="s">
        <v>251</v>
      </c>
      <c r="I73" s="45" t="s">
        <v>253</v>
      </c>
      <c r="J73" s="44"/>
      <c r="K73" s="14" t="s">
        <v>40</v>
      </c>
      <c r="L73" s="14"/>
      <c r="M73" s="16"/>
      <c r="N73" s="16"/>
      <c r="O73" s="16"/>
      <c r="P73" s="21" t="str">
        <f t="shared" ca="1" si="3"/>
        <v>#REF!</v>
      </c>
      <c r="Q73" s="28" t="str">
        <f t="shared" ca="1" si="4"/>
        <v>#REF!</v>
      </c>
      <c r="R73" s="28" t="str">
        <f t="shared" ca="1" si="5"/>
        <v>#REF!</v>
      </c>
      <c r="S73" s="29"/>
      <c r="T73" s="21" t="str">
        <f t="shared" ca="1" si="0"/>
        <v>#REF!</v>
      </c>
      <c r="U73" s="21" t="str">
        <f t="shared" ca="1" si="1"/>
        <v>#REF!</v>
      </c>
      <c r="V73" s="22" t="str">
        <f t="shared" ca="1" si="2"/>
        <v>#REF!</v>
      </c>
      <c r="W73" s="22"/>
      <c r="X73" s="16"/>
      <c r="Y73" s="16"/>
      <c r="Z73" s="23" t="s">
        <v>41</v>
      </c>
      <c r="AA73" s="16"/>
      <c r="AB73" s="25"/>
      <c r="AC73" s="25"/>
      <c r="AD73" s="25"/>
      <c r="AE73" s="26"/>
      <c r="AF73" s="27"/>
    </row>
    <row r="74" spans="1:32" ht="11.25" customHeight="1" x14ac:dyDescent="0.2">
      <c r="A74" s="14">
        <v>73</v>
      </c>
      <c r="B74" s="14" t="s">
        <v>32</v>
      </c>
      <c r="C74" s="14"/>
      <c r="D74" s="51" t="s">
        <v>248</v>
      </c>
      <c r="E74" s="51" t="s">
        <v>249</v>
      </c>
      <c r="F74" s="16" t="s">
        <v>36</v>
      </c>
      <c r="G74" s="43" t="s">
        <v>250</v>
      </c>
      <c r="H74" s="16" t="s">
        <v>251</v>
      </c>
      <c r="I74" s="45" t="s">
        <v>254</v>
      </c>
      <c r="J74" s="44"/>
      <c r="K74" s="14" t="s">
        <v>40</v>
      </c>
      <c r="L74" s="14"/>
      <c r="M74" s="16"/>
      <c r="N74" s="16"/>
      <c r="O74" s="16"/>
      <c r="P74" s="21" t="str">
        <f t="shared" ca="1" si="3"/>
        <v>#REF!</v>
      </c>
      <c r="Q74" s="28" t="str">
        <f t="shared" ca="1" si="4"/>
        <v>#REF!</v>
      </c>
      <c r="R74" s="28" t="str">
        <f t="shared" ca="1" si="5"/>
        <v>#REF!</v>
      </c>
      <c r="S74" s="29"/>
      <c r="T74" s="21" t="str">
        <f t="shared" ca="1" si="0"/>
        <v>#REF!</v>
      </c>
      <c r="U74" s="21" t="str">
        <f t="shared" ca="1" si="1"/>
        <v>#REF!</v>
      </c>
      <c r="V74" s="22" t="str">
        <f t="shared" ca="1" si="2"/>
        <v>#REF!</v>
      </c>
      <c r="W74" s="22"/>
      <c r="X74" s="16"/>
      <c r="Y74" s="16"/>
      <c r="Z74" s="23" t="s">
        <v>41</v>
      </c>
      <c r="AA74" s="16"/>
      <c r="AB74" s="25" t="s">
        <v>255</v>
      </c>
      <c r="AC74" s="25"/>
      <c r="AD74" s="25"/>
      <c r="AE74" s="26"/>
      <c r="AF74" s="27"/>
    </row>
    <row r="75" spans="1:32" ht="11.25" customHeight="1" x14ac:dyDescent="0.2">
      <c r="A75" s="14">
        <v>74</v>
      </c>
      <c r="B75" s="14" t="s">
        <v>32</v>
      </c>
      <c r="C75" s="14"/>
      <c r="D75" s="51" t="s">
        <v>256</v>
      </c>
      <c r="E75" s="51" t="s">
        <v>257</v>
      </c>
      <c r="F75" s="16" t="s">
        <v>230</v>
      </c>
      <c r="G75" s="52" t="s">
        <v>258</v>
      </c>
      <c r="H75" s="16" t="s">
        <v>259</v>
      </c>
      <c r="I75" s="48" t="s">
        <v>260</v>
      </c>
      <c r="J75" s="44"/>
      <c r="K75" s="14" t="s">
        <v>40</v>
      </c>
      <c r="L75" s="14"/>
      <c r="M75" s="16"/>
      <c r="N75" s="16"/>
      <c r="O75" s="16"/>
      <c r="P75" s="21" t="str">
        <f t="shared" ca="1" si="3"/>
        <v>#REF!</v>
      </c>
      <c r="Q75" s="28" t="str">
        <f t="shared" ca="1" si="4"/>
        <v>#REF!</v>
      </c>
      <c r="R75" s="28" t="str">
        <f t="shared" ca="1" si="5"/>
        <v>#REF!</v>
      </c>
      <c r="S75" s="29"/>
      <c r="T75" s="21" t="str">
        <f t="shared" ca="1" si="0"/>
        <v>#REF!</v>
      </c>
      <c r="U75" s="21" t="str">
        <f t="shared" ca="1" si="1"/>
        <v>#REF!</v>
      </c>
      <c r="V75" s="22" t="str">
        <f t="shared" ca="1" si="2"/>
        <v>#REF!</v>
      </c>
      <c r="W75" s="22"/>
      <c r="X75" s="16"/>
      <c r="Y75" s="16"/>
      <c r="Z75" s="23" t="s">
        <v>41</v>
      </c>
      <c r="AA75" s="16"/>
      <c r="AB75" s="53" t="s">
        <v>261</v>
      </c>
      <c r="AC75" s="49"/>
      <c r="AD75" s="49"/>
      <c r="AE75" s="26"/>
      <c r="AF75" s="27"/>
    </row>
    <row r="76" spans="1:32" ht="11.25" customHeight="1" x14ac:dyDescent="0.2">
      <c r="A76" s="14">
        <v>75</v>
      </c>
      <c r="B76" s="14" t="s">
        <v>32</v>
      </c>
      <c r="C76" s="14"/>
      <c r="D76" s="51" t="s">
        <v>256</v>
      </c>
      <c r="E76" s="51" t="s">
        <v>257</v>
      </c>
      <c r="F76" s="16" t="s">
        <v>230</v>
      </c>
      <c r="G76" s="52" t="s">
        <v>258</v>
      </c>
      <c r="H76" s="16" t="s">
        <v>259</v>
      </c>
      <c r="I76" s="45" t="s">
        <v>262</v>
      </c>
      <c r="J76" s="44"/>
      <c r="K76" s="14" t="s">
        <v>40</v>
      </c>
      <c r="L76" s="14"/>
      <c r="M76" s="16"/>
      <c r="N76" s="16"/>
      <c r="O76" s="16"/>
      <c r="P76" s="21" t="str">
        <f t="shared" ca="1" si="3"/>
        <v>#REF!</v>
      </c>
      <c r="Q76" s="28" t="str">
        <f t="shared" ca="1" si="4"/>
        <v>#REF!</v>
      </c>
      <c r="R76" s="28" t="str">
        <f t="shared" ca="1" si="5"/>
        <v>#REF!</v>
      </c>
      <c r="S76" s="29"/>
      <c r="T76" s="21" t="str">
        <f t="shared" ca="1" si="0"/>
        <v>#REF!</v>
      </c>
      <c r="U76" s="21" t="str">
        <f t="shared" ca="1" si="1"/>
        <v>#REF!</v>
      </c>
      <c r="V76" s="22" t="str">
        <f t="shared" ca="1" si="2"/>
        <v>#REF!</v>
      </c>
      <c r="W76" s="22"/>
      <c r="X76" s="16"/>
      <c r="Y76" s="16"/>
      <c r="Z76" s="23" t="s">
        <v>41</v>
      </c>
      <c r="AA76" s="16"/>
      <c r="AB76" s="25" t="s">
        <v>263</v>
      </c>
      <c r="AC76" s="45" t="s">
        <v>262</v>
      </c>
      <c r="AD76" s="54" t="s">
        <v>264</v>
      </c>
      <c r="AE76" s="55" t="s">
        <v>265</v>
      </c>
      <c r="AF76" s="27"/>
    </row>
    <row r="77" spans="1:32" ht="11.25" customHeight="1" x14ac:dyDescent="0.2">
      <c r="A77" s="14">
        <v>76</v>
      </c>
      <c r="B77" s="14" t="s">
        <v>32</v>
      </c>
      <c r="C77" s="14"/>
      <c r="D77" s="51" t="s">
        <v>256</v>
      </c>
      <c r="E77" s="51" t="s">
        <v>257</v>
      </c>
      <c r="F77" s="16" t="s">
        <v>230</v>
      </c>
      <c r="G77" s="52" t="s">
        <v>258</v>
      </c>
      <c r="H77" s="16" t="s">
        <v>259</v>
      </c>
      <c r="I77" s="45" t="s">
        <v>266</v>
      </c>
      <c r="J77" s="44"/>
      <c r="K77" s="14" t="s">
        <v>40</v>
      </c>
      <c r="L77" s="14"/>
      <c r="M77" s="16"/>
      <c r="N77" s="16"/>
      <c r="O77" s="16"/>
      <c r="P77" s="21" t="str">
        <f t="shared" ca="1" si="3"/>
        <v>#REF!</v>
      </c>
      <c r="Q77" s="28" t="str">
        <f t="shared" ca="1" si="4"/>
        <v>#REF!</v>
      </c>
      <c r="R77" s="28" t="str">
        <f t="shared" ca="1" si="5"/>
        <v>#REF!</v>
      </c>
      <c r="S77" s="29"/>
      <c r="T77" s="21" t="str">
        <f t="shared" ca="1" si="0"/>
        <v>#REF!</v>
      </c>
      <c r="U77" s="21" t="str">
        <f t="shared" ca="1" si="1"/>
        <v>#REF!</v>
      </c>
      <c r="V77" s="22" t="str">
        <f t="shared" ca="1" si="2"/>
        <v>#REF!</v>
      </c>
      <c r="W77" s="22"/>
      <c r="X77" s="16"/>
      <c r="Y77" s="16"/>
      <c r="Z77" s="23" t="s">
        <v>41</v>
      </c>
      <c r="AA77" s="16"/>
      <c r="AB77" s="25" t="s">
        <v>263</v>
      </c>
      <c r="AC77" s="45" t="s">
        <v>266</v>
      </c>
      <c r="AD77" s="54" t="s">
        <v>264</v>
      </c>
      <c r="AE77" s="55" t="s">
        <v>265</v>
      </c>
      <c r="AF77" s="27"/>
    </row>
    <row r="78" spans="1:32" ht="11.25" customHeight="1" x14ac:dyDescent="0.2">
      <c r="A78" s="14">
        <v>144</v>
      </c>
      <c r="B78" s="14" t="s">
        <v>32</v>
      </c>
      <c r="C78" s="14"/>
      <c r="D78" s="19" t="s">
        <v>267</v>
      </c>
      <c r="E78" s="56">
        <v>41081</v>
      </c>
      <c r="F78" s="16" t="s">
        <v>145</v>
      </c>
      <c r="G78" s="52" t="s">
        <v>213</v>
      </c>
      <c r="H78" s="16" t="s">
        <v>268</v>
      </c>
      <c r="I78" s="48" t="s">
        <v>269</v>
      </c>
      <c r="J78" s="44"/>
      <c r="K78" s="14" t="s">
        <v>40</v>
      </c>
      <c r="L78" s="14"/>
      <c r="M78" s="16"/>
      <c r="N78" s="16"/>
      <c r="O78" s="16"/>
      <c r="P78" s="21" t="str">
        <f t="shared" ca="1" si="3"/>
        <v>#REF!</v>
      </c>
      <c r="Q78" s="28" t="str">
        <f t="shared" ca="1" si="4"/>
        <v>#REF!</v>
      </c>
      <c r="R78" s="28" t="str">
        <f t="shared" ca="1" si="5"/>
        <v>#REF!</v>
      </c>
      <c r="S78" s="29"/>
      <c r="T78" s="21" t="str">
        <f t="shared" ca="1" si="0"/>
        <v>#REF!</v>
      </c>
      <c r="U78" s="21" t="str">
        <f t="shared" ca="1" si="1"/>
        <v>#REF!</v>
      </c>
      <c r="V78" s="22" t="str">
        <f t="shared" ca="1" si="2"/>
        <v>#REF!</v>
      </c>
      <c r="W78" s="22"/>
      <c r="X78" s="16"/>
      <c r="Y78" s="16"/>
      <c r="Z78" s="23" t="s">
        <v>41</v>
      </c>
      <c r="AA78" s="16"/>
      <c r="AB78" s="53" t="s">
        <v>261</v>
      </c>
      <c r="AC78" s="49"/>
      <c r="AD78" s="49"/>
      <c r="AE78" s="26"/>
      <c r="AF78" s="27"/>
    </row>
    <row r="79" spans="1:32" ht="11.25" customHeight="1" x14ac:dyDescent="0.2">
      <c r="A79" s="14">
        <v>145</v>
      </c>
      <c r="B79" s="14" t="s">
        <v>32</v>
      </c>
      <c r="C79" s="14"/>
      <c r="D79" s="19" t="s">
        <v>267</v>
      </c>
      <c r="E79" s="56">
        <v>41081</v>
      </c>
      <c r="F79" s="16" t="s">
        <v>145</v>
      </c>
      <c r="G79" s="52" t="s">
        <v>213</v>
      </c>
      <c r="H79" s="16" t="s">
        <v>268</v>
      </c>
      <c r="I79" s="45" t="s">
        <v>270</v>
      </c>
      <c r="J79" s="44"/>
      <c r="K79" s="14" t="s">
        <v>40</v>
      </c>
      <c r="L79" s="14"/>
      <c r="M79" s="16"/>
      <c r="N79" s="16"/>
      <c r="O79" s="16"/>
      <c r="P79" s="21" t="str">
        <f t="shared" ca="1" si="3"/>
        <v>#REF!</v>
      </c>
      <c r="Q79" s="28" t="str">
        <f t="shared" ca="1" si="4"/>
        <v>#REF!</v>
      </c>
      <c r="R79" s="28" t="str">
        <f t="shared" ca="1" si="5"/>
        <v>#REF!</v>
      </c>
      <c r="S79" s="29"/>
      <c r="T79" s="21" t="str">
        <f t="shared" ca="1" si="0"/>
        <v>#REF!</v>
      </c>
      <c r="U79" s="21" t="str">
        <f t="shared" ca="1" si="1"/>
        <v>#REF!</v>
      </c>
      <c r="V79" s="22" t="str">
        <f t="shared" ca="1" si="2"/>
        <v>#REF!</v>
      </c>
      <c r="W79" s="22"/>
      <c r="X79" s="16"/>
      <c r="Y79" s="16"/>
      <c r="Z79" s="23" t="s">
        <v>41</v>
      </c>
      <c r="AA79" s="16"/>
      <c r="AB79" s="53" t="s">
        <v>261</v>
      </c>
      <c r="AC79" s="25"/>
      <c r="AD79" s="25"/>
      <c r="AE79" s="26"/>
      <c r="AF79" s="27"/>
    </row>
    <row r="80" spans="1:32" ht="11.25" customHeight="1" x14ac:dyDescent="0.2">
      <c r="A80" s="14">
        <v>146</v>
      </c>
      <c r="B80" s="14" t="s">
        <v>32</v>
      </c>
      <c r="C80" s="14"/>
      <c r="D80" s="49" t="s">
        <v>271</v>
      </c>
      <c r="E80" s="49" t="s">
        <v>272</v>
      </c>
      <c r="F80" s="16" t="s">
        <v>273</v>
      </c>
      <c r="G80" s="52" t="s">
        <v>130</v>
      </c>
      <c r="H80" s="16" t="s">
        <v>274</v>
      </c>
      <c r="I80" s="48" t="s">
        <v>275</v>
      </c>
      <c r="J80" s="44"/>
      <c r="K80" s="14" t="s">
        <v>40</v>
      </c>
      <c r="L80" s="14"/>
      <c r="M80" s="16"/>
      <c r="N80" s="16"/>
      <c r="O80" s="16"/>
      <c r="P80" s="21" t="str">
        <f t="shared" ca="1" si="3"/>
        <v>#REF!</v>
      </c>
      <c r="Q80" s="28" t="str">
        <f t="shared" ca="1" si="4"/>
        <v>#REF!</v>
      </c>
      <c r="R80" s="28" t="str">
        <f t="shared" ca="1" si="5"/>
        <v>#REF!</v>
      </c>
      <c r="S80" s="29"/>
      <c r="T80" s="21" t="str">
        <f t="shared" ca="1" si="0"/>
        <v>#REF!</v>
      </c>
      <c r="U80" s="21" t="str">
        <f t="shared" ca="1" si="1"/>
        <v>#REF!</v>
      </c>
      <c r="V80" s="22" t="str">
        <f t="shared" ca="1" si="2"/>
        <v>#REF!</v>
      </c>
      <c r="W80" s="22"/>
      <c r="X80" s="16"/>
      <c r="Y80" s="16"/>
      <c r="Z80" s="23" t="s">
        <v>41</v>
      </c>
      <c r="AA80" s="16"/>
      <c r="AB80" s="49"/>
      <c r="AC80" s="49"/>
      <c r="AD80" s="49"/>
      <c r="AE80" s="55" t="s">
        <v>276</v>
      </c>
      <c r="AF80" s="27"/>
    </row>
    <row r="81" spans="1:32" ht="11.25" customHeight="1" x14ac:dyDescent="0.2">
      <c r="A81" s="14">
        <v>147</v>
      </c>
      <c r="B81" s="14" t="s">
        <v>32</v>
      </c>
      <c r="C81" s="14"/>
      <c r="D81" s="49" t="s">
        <v>271</v>
      </c>
      <c r="E81" s="49" t="s">
        <v>272</v>
      </c>
      <c r="F81" s="16" t="s">
        <v>273</v>
      </c>
      <c r="G81" s="52" t="s">
        <v>130</v>
      </c>
      <c r="H81" s="16" t="s">
        <v>274</v>
      </c>
      <c r="I81" s="45" t="s">
        <v>277</v>
      </c>
      <c r="J81" s="44"/>
      <c r="K81" s="14" t="s">
        <v>40</v>
      </c>
      <c r="L81" s="14"/>
      <c r="M81" s="16"/>
      <c r="N81" s="16"/>
      <c r="O81" s="16"/>
      <c r="P81" s="21" t="str">
        <f t="shared" ca="1" si="3"/>
        <v>#REF!</v>
      </c>
      <c r="Q81" s="28" t="str">
        <f t="shared" ca="1" si="4"/>
        <v>#REF!</v>
      </c>
      <c r="R81" s="28" t="str">
        <f t="shared" ca="1" si="5"/>
        <v>#REF!</v>
      </c>
      <c r="S81" s="29"/>
      <c r="T81" s="21" t="str">
        <f t="shared" ca="1" si="0"/>
        <v>#REF!</v>
      </c>
      <c r="U81" s="21" t="str">
        <f t="shared" ca="1" si="1"/>
        <v>#REF!</v>
      </c>
      <c r="V81" s="22" t="str">
        <f t="shared" ca="1" si="2"/>
        <v>#REF!</v>
      </c>
      <c r="W81" s="22"/>
      <c r="X81" s="16"/>
      <c r="Y81" s="16"/>
      <c r="Z81" s="23" t="s">
        <v>41</v>
      </c>
      <c r="AA81" s="16"/>
      <c r="AB81" s="49" t="s">
        <v>278</v>
      </c>
      <c r="AC81" s="49"/>
      <c r="AD81" s="49"/>
      <c r="AE81" s="55" t="s">
        <v>276</v>
      </c>
      <c r="AF81" s="27"/>
    </row>
    <row r="82" spans="1:32" ht="11.25" customHeight="1" x14ac:dyDescent="0.2">
      <c r="A82" s="14">
        <v>148</v>
      </c>
      <c r="B82" s="14" t="s">
        <v>32</v>
      </c>
      <c r="C82" s="14"/>
      <c r="D82" s="49" t="s">
        <v>271</v>
      </c>
      <c r="E82" s="49" t="s">
        <v>272</v>
      </c>
      <c r="F82" s="16" t="s">
        <v>273</v>
      </c>
      <c r="G82" s="52" t="s">
        <v>130</v>
      </c>
      <c r="H82" s="16" t="s">
        <v>279</v>
      </c>
      <c r="I82" s="45" t="s">
        <v>280</v>
      </c>
      <c r="J82" s="44"/>
      <c r="K82" s="14" t="s">
        <v>40</v>
      </c>
      <c r="L82" s="14"/>
      <c r="M82" s="16"/>
      <c r="N82" s="16"/>
      <c r="O82" s="16"/>
      <c r="P82" s="21" t="str">
        <f t="shared" ca="1" si="3"/>
        <v>#REF!</v>
      </c>
      <c r="Q82" s="28" t="str">
        <f t="shared" ca="1" si="4"/>
        <v>#REF!</v>
      </c>
      <c r="R82" s="28" t="str">
        <f t="shared" ca="1" si="5"/>
        <v>#REF!</v>
      </c>
      <c r="S82" s="29"/>
      <c r="T82" s="21" t="str">
        <f t="shared" ca="1" si="0"/>
        <v>#REF!</v>
      </c>
      <c r="U82" s="21" t="str">
        <f t="shared" ca="1" si="1"/>
        <v>#REF!</v>
      </c>
      <c r="V82" s="22" t="str">
        <f t="shared" ca="1" si="2"/>
        <v>#REF!</v>
      </c>
      <c r="W82" s="22"/>
      <c r="X82" s="16"/>
      <c r="Y82" s="16"/>
      <c r="Z82" s="23" t="s">
        <v>41</v>
      </c>
      <c r="AA82" s="16"/>
      <c r="AB82" s="49" t="s">
        <v>281</v>
      </c>
      <c r="AC82" s="49"/>
      <c r="AD82" s="49"/>
      <c r="AE82" s="26"/>
      <c r="AF82" s="27"/>
    </row>
    <row r="83" spans="1:32" ht="11.25" customHeight="1" x14ac:dyDescent="0.2">
      <c r="A83" s="14">
        <v>149</v>
      </c>
      <c r="B83" s="14" t="s">
        <v>32</v>
      </c>
      <c r="C83" s="14"/>
      <c r="D83" s="49" t="s">
        <v>271</v>
      </c>
      <c r="E83" s="49" t="s">
        <v>272</v>
      </c>
      <c r="F83" s="16" t="s">
        <v>273</v>
      </c>
      <c r="G83" s="57" t="s">
        <v>130</v>
      </c>
      <c r="H83" s="16" t="s">
        <v>279</v>
      </c>
      <c r="I83" s="45" t="s">
        <v>282</v>
      </c>
      <c r="J83" s="44"/>
      <c r="K83" s="14" t="s">
        <v>40</v>
      </c>
      <c r="L83" s="14"/>
      <c r="M83" s="16"/>
      <c r="N83" s="16"/>
      <c r="O83" s="16"/>
      <c r="P83" s="21" t="str">
        <f t="shared" ca="1" si="3"/>
        <v>#REF!</v>
      </c>
      <c r="Q83" s="28" t="str">
        <f t="shared" ca="1" si="4"/>
        <v>#REF!</v>
      </c>
      <c r="R83" s="28" t="str">
        <f t="shared" ca="1" si="5"/>
        <v>#REF!</v>
      </c>
      <c r="S83" s="29"/>
      <c r="T83" s="21" t="str">
        <f t="shared" ca="1" si="0"/>
        <v>#REF!</v>
      </c>
      <c r="U83" s="21" t="str">
        <f t="shared" ca="1" si="1"/>
        <v>#REF!</v>
      </c>
      <c r="V83" s="22" t="str">
        <f t="shared" ca="1" si="2"/>
        <v>#REF!</v>
      </c>
      <c r="W83" s="22"/>
      <c r="X83" s="16"/>
      <c r="Y83" s="16"/>
      <c r="Z83" s="23" t="s">
        <v>41</v>
      </c>
      <c r="AA83" s="16"/>
      <c r="AB83" s="53" t="s">
        <v>261</v>
      </c>
      <c r="AC83" s="49"/>
      <c r="AD83" s="49"/>
      <c r="AE83" s="26"/>
      <c r="AF83" s="27"/>
    </row>
    <row r="84" spans="1:32" ht="11.25" customHeight="1" x14ac:dyDescent="0.2">
      <c r="A84" s="14">
        <v>150</v>
      </c>
      <c r="B84" s="14" t="s">
        <v>32</v>
      </c>
      <c r="C84" s="14"/>
      <c r="D84" s="49" t="s">
        <v>271</v>
      </c>
      <c r="E84" s="49" t="s">
        <v>272</v>
      </c>
      <c r="F84" s="16" t="s">
        <v>273</v>
      </c>
      <c r="G84" s="57" t="s">
        <v>130</v>
      </c>
      <c r="H84" s="16" t="s">
        <v>274</v>
      </c>
      <c r="I84" s="45" t="s">
        <v>283</v>
      </c>
      <c r="J84" s="44"/>
      <c r="K84" s="14" t="s">
        <v>40</v>
      </c>
      <c r="L84" s="14"/>
      <c r="M84" s="16"/>
      <c r="N84" s="16"/>
      <c r="O84" s="16"/>
      <c r="P84" s="21" t="str">
        <f t="shared" ca="1" si="3"/>
        <v>#REF!</v>
      </c>
      <c r="Q84" s="28" t="str">
        <f t="shared" ca="1" si="4"/>
        <v>#REF!</v>
      </c>
      <c r="R84" s="28" t="str">
        <f t="shared" ca="1" si="5"/>
        <v>#REF!</v>
      </c>
      <c r="S84" s="29"/>
      <c r="T84" s="21" t="str">
        <f t="shared" ca="1" si="0"/>
        <v>#REF!</v>
      </c>
      <c r="U84" s="21" t="str">
        <f t="shared" ca="1" si="1"/>
        <v>#REF!</v>
      </c>
      <c r="V84" s="22" t="str">
        <f t="shared" ca="1" si="2"/>
        <v>#REF!</v>
      </c>
      <c r="W84" s="22"/>
      <c r="X84" s="16"/>
      <c r="Y84" s="16"/>
      <c r="Z84" s="23" t="s">
        <v>41</v>
      </c>
      <c r="AA84" s="16"/>
      <c r="AB84" s="49" t="s">
        <v>284</v>
      </c>
      <c r="AC84" s="45" t="s">
        <v>283</v>
      </c>
      <c r="AD84" s="54" t="s">
        <v>285</v>
      </c>
      <c r="AE84" s="26"/>
      <c r="AF84" s="27"/>
    </row>
    <row r="85" spans="1:32" ht="11.25" customHeight="1" x14ac:dyDescent="0.2">
      <c r="A85" s="14">
        <v>151</v>
      </c>
      <c r="B85" s="14" t="s">
        <v>32</v>
      </c>
      <c r="C85" s="14"/>
      <c r="D85" s="49" t="s">
        <v>271</v>
      </c>
      <c r="E85" s="49" t="s">
        <v>272</v>
      </c>
      <c r="F85" s="16" t="s">
        <v>273</v>
      </c>
      <c r="G85" s="57" t="s">
        <v>130</v>
      </c>
      <c r="H85" s="16" t="s">
        <v>274</v>
      </c>
      <c r="I85" s="45" t="s">
        <v>286</v>
      </c>
      <c r="J85" s="44"/>
      <c r="K85" s="14" t="s">
        <v>40</v>
      </c>
      <c r="L85" s="14"/>
      <c r="M85" s="16"/>
      <c r="N85" s="16"/>
      <c r="O85" s="16"/>
      <c r="P85" s="21" t="str">
        <f t="shared" ca="1" si="3"/>
        <v>#REF!</v>
      </c>
      <c r="Q85" s="28" t="str">
        <f t="shared" ca="1" si="4"/>
        <v>#REF!</v>
      </c>
      <c r="R85" s="28" t="str">
        <f t="shared" ca="1" si="5"/>
        <v>#REF!</v>
      </c>
      <c r="S85" s="29"/>
      <c r="T85" s="21" t="str">
        <f t="shared" ca="1" si="0"/>
        <v>#REF!</v>
      </c>
      <c r="U85" s="21" t="str">
        <f t="shared" ca="1" si="1"/>
        <v>#REF!</v>
      </c>
      <c r="V85" s="22" t="str">
        <f t="shared" ca="1" si="2"/>
        <v>#REF!</v>
      </c>
      <c r="W85" s="22"/>
      <c r="X85" s="16"/>
      <c r="Y85" s="16"/>
      <c r="Z85" s="23" t="s">
        <v>41</v>
      </c>
      <c r="AA85" s="16"/>
      <c r="AB85" s="49" t="s">
        <v>278</v>
      </c>
      <c r="AC85" s="49"/>
      <c r="AD85" s="49"/>
      <c r="AE85" s="26"/>
      <c r="AF85" s="27"/>
    </row>
    <row r="86" spans="1:32" ht="11.25" customHeight="1" x14ac:dyDescent="0.2">
      <c r="A86" s="14">
        <v>152</v>
      </c>
      <c r="B86" s="14" t="s">
        <v>32</v>
      </c>
      <c r="C86" s="14"/>
      <c r="D86" s="49" t="s">
        <v>271</v>
      </c>
      <c r="E86" s="49" t="s">
        <v>272</v>
      </c>
      <c r="F86" s="16" t="s">
        <v>273</v>
      </c>
      <c r="G86" s="57" t="s">
        <v>130</v>
      </c>
      <c r="H86" s="16" t="s">
        <v>274</v>
      </c>
      <c r="I86" s="45" t="s">
        <v>287</v>
      </c>
      <c r="J86" s="44"/>
      <c r="K86" s="14" t="s">
        <v>40</v>
      </c>
      <c r="L86" s="14"/>
      <c r="M86" s="16"/>
      <c r="N86" s="16"/>
      <c r="O86" s="16"/>
      <c r="P86" s="21" t="str">
        <f t="shared" ca="1" si="3"/>
        <v>#REF!</v>
      </c>
      <c r="Q86" s="28" t="str">
        <f t="shared" ca="1" si="4"/>
        <v>#REF!</v>
      </c>
      <c r="R86" s="28" t="str">
        <f t="shared" ca="1" si="5"/>
        <v>#REF!</v>
      </c>
      <c r="S86" s="29"/>
      <c r="T86" s="21" t="str">
        <f t="shared" ca="1" si="0"/>
        <v>#REF!</v>
      </c>
      <c r="U86" s="21" t="str">
        <f t="shared" ca="1" si="1"/>
        <v>#REF!</v>
      </c>
      <c r="V86" s="22" t="str">
        <f t="shared" ca="1" si="2"/>
        <v>#REF!</v>
      </c>
      <c r="W86" s="22"/>
      <c r="X86" s="16"/>
      <c r="Y86" s="16"/>
      <c r="Z86" s="23" t="s">
        <v>41</v>
      </c>
      <c r="AA86" s="16"/>
      <c r="AB86" s="53" t="s">
        <v>261</v>
      </c>
      <c r="AC86" s="25"/>
      <c r="AD86" s="25"/>
      <c r="AE86" s="26"/>
      <c r="AF86" s="27"/>
    </row>
    <row r="87" spans="1:32" ht="11.25" customHeight="1" x14ac:dyDescent="0.2">
      <c r="A87" s="14">
        <v>153</v>
      </c>
      <c r="B87" s="14" t="s">
        <v>32</v>
      </c>
      <c r="C87" s="14"/>
      <c r="D87" s="49" t="s">
        <v>271</v>
      </c>
      <c r="E87" s="49" t="s">
        <v>272</v>
      </c>
      <c r="F87" s="16" t="s">
        <v>273</v>
      </c>
      <c r="G87" s="57" t="s">
        <v>130</v>
      </c>
      <c r="H87" s="16" t="s">
        <v>274</v>
      </c>
      <c r="I87" s="45" t="s">
        <v>288</v>
      </c>
      <c r="J87" s="44"/>
      <c r="K87" s="14" t="s">
        <v>40</v>
      </c>
      <c r="L87" s="14"/>
      <c r="M87" s="16"/>
      <c r="N87" s="16"/>
      <c r="O87" s="16"/>
      <c r="P87" s="21" t="str">
        <f t="shared" ca="1" si="3"/>
        <v>#REF!</v>
      </c>
      <c r="Q87" s="28" t="str">
        <f t="shared" ca="1" si="4"/>
        <v>#REF!</v>
      </c>
      <c r="R87" s="28" t="str">
        <f t="shared" ca="1" si="5"/>
        <v>#REF!</v>
      </c>
      <c r="S87" s="29"/>
      <c r="T87" s="21" t="str">
        <f t="shared" ca="1" si="0"/>
        <v>#REF!</v>
      </c>
      <c r="U87" s="21" t="str">
        <f t="shared" ca="1" si="1"/>
        <v>#REF!</v>
      </c>
      <c r="V87" s="22" t="str">
        <f t="shared" ca="1" si="2"/>
        <v>#REF!</v>
      </c>
      <c r="W87" s="22"/>
      <c r="X87" s="16"/>
      <c r="Y87" s="16"/>
      <c r="Z87" s="23" t="s">
        <v>41</v>
      </c>
      <c r="AA87" s="16"/>
      <c r="AB87" s="25" t="s">
        <v>284</v>
      </c>
      <c r="AC87" s="25"/>
      <c r="AD87" s="25"/>
      <c r="AE87" s="55" t="s">
        <v>289</v>
      </c>
      <c r="AF87" s="27"/>
    </row>
    <row r="88" spans="1:32" ht="11.25" customHeight="1" x14ac:dyDescent="0.2">
      <c r="A88" s="14">
        <v>154</v>
      </c>
      <c r="B88" s="14" t="s">
        <v>32</v>
      </c>
      <c r="C88" s="14"/>
      <c r="D88" s="49" t="s">
        <v>271</v>
      </c>
      <c r="E88" s="49" t="s">
        <v>272</v>
      </c>
      <c r="F88" s="16" t="s">
        <v>273</v>
      </c>
      <c r="G88" s="57" t="s">
        <v>130</v>
      </c>
      <c r="H88" s="16" t="s">
        <v>274</v>
      </c>
      <c r="I88" s="45" t="s">
        <v>290</v>
      </c>
      <c r="J88" s="44"/>
      <c r="K88" s="14" t="s">
        <v>40</v>
      </c>
      <c r="L88" s="14"/>
      <c r="M88" s="16"/>
      <c r="N88" s="16"/>
      <c r="O88" s="16"/>
      <c r="P88" s="21" t="str">
        <f t="shared" ca="1" si="3"/>
        <v>#REF!</v>
      </c>
      <c r="Q88" s="28" t="str">
        <f t="shared" ca="1" si="4"/>
        <v>#REF!</v>
      </c>
      <c r="R88" s="28" t="str">
        <f t="shared" ca="1" si="5"/>
        <v>#REF!</v>
      </c>
      <c r="S88" s="29"/>
      <c r="T88" s="21" t="str">
        <f t="shared" ca="1" si="0"/>
        <v>#REF!</v>
      </c>
      <c r="U88" s="21" t="str">
        <f t="shared" ca="1" si="1"/>
        <v>#REF!</v>
      </c>
      <c r="V88" s="22" t="str">
        <f t="shared" ca="1" si="2"/>
        <v>#REF!</v>
      </c>
      <c r="W88" s="22"/>
      <c r="X88" s="16"/>
      <c r="Y88" s="16"/>
      <c r="Z88" s="23" t="s">
        <v>41</v>
      </c>
      <c r="AA88" s="16"/>
      <c r="AB88" s="25" t="s">
        <v>291</v>
      </c>
      <c r="AC88" s="25"/>
      <c r="AD88" s="25"/>
      <c r="AE88" s="26"/>
      <c r="AF88" s="27"/>
    </row>
    <row r="89" spans="1:32" ht="11.25" customHeight="1" x14ac:dyDescent="0.2">
      <c r="A89" s="14">
        <v>155</v>
      </c>
      <c r="B89" s="14" t="s">
        <v>32</v>
      </c>
      <c r="C89" s="14"/>
      <c r="D89" s="49" t="s">
        <v>271</v>
      </c>
      <c r="E89" s="49" t="s">
        <v>272</v>
      </c>
      <c r="F89" s="16" t="s">
        <v>273</v>
      </c>
      <c r="G89" s="57" t="s">
        <v>130</v>
      </c>
      <c r="H89" s="16" t="s">
        <v>274</v>
      </c>
      <c r="I89" s="45" t="s">
        <v>292</v>
      </c>
      <c r="J89" s="44"/>
      <c r="K89" s="14" t="s">
        <v>40</v>
      </c>
      <c r="L89" s="14"/>
      <c r="M89" s="16"/>
      <c r="N89" s="16"/>
      <c r="O89" s="16"/>
      <c r="P89" s="21" t="str">
        <f t="shared" ca="1" si="3"/>
        <v>#REF!</v>
      </c>
      <c r="Q89" s="28" t="str">
        <f t="shared" ca="1" si="4"/>
        <v>#REF!</v>
      </c>
      <c r="R89" s="28" t="str">
        <f t="shared" ca="1" si="5"/>
        <v>#REF!</v>
      </c>
      <c r="S89" s="29"/>
      <c r="T89" s="21" t="str">
        <f t="shared" ca="1" si="0"/>
        <v>#REF!</v>
      </c>
      <c r="U89" s="21" t="str">
        <f t="shared" ca="1" si="1"/>
        <v>#REF!</v>
      </c>
      <c r="V89" s="22" t="str">
        <f t="shared" ca="1" si="2"/>
        <v>#REF!</v>
      </c>
      <c r="W89" s="22"/>
      <c r="X89" s="16"/>
      <c r="Y89" s="16"/>
      <c r="Z89" s="23" t="s">
        <v>41</v>
      </c>
      <c r="AA89" s="16"/>
      <c r="AB89" s="25" t="s">
        <v>291</v>
      </c>
      <c r="AC89" s="25"/>
      <c r="AD89" s="25"/>
      <c r="AE89" s="26"/>
      <c r="AF89" s="27"/>
    </row>
    <row r="90" spans="1:32" ht="11.25" customHeight="1" x14ac:dyDescent="0.2">
      <c r="A90" s="14">
        <v>156</v>
      </c>
      <c r="B90" s="14" t="s">
        <v>32</v>
      </c>
      <c r="C90" s="14"/>
      <c r="D90" s="49" t="s">
        <v>271</v>
      </c>
      <c r="E90" s="49" t="s">
        <v>272</v>
      </c>
      <c r="F90" s="16" t="s">
        <v>273</v>
      </c>
      <c r="G90" s="57" t="s">
        <v>130</v>
      </c>
      <c r="H90" s="16" t="s">
        <v>274</v>
      </c>
      <c r="I90" s="45" t="s">
        <v>293</v>
      </c>
      <c r="J90" s="44"/>
      <c r="K90" s="14" t="s">
        <v>40</v>
      </c>
      <c r="L90" s="14"/>
      <c r="M90" s="16"/>
      <c r="N90" s="16"/>
      <c r="O90" s="16"/>
      <c r="P90" s="21" t="str">
        <f t="shared" ca="1" si="3"/>
        <v>#REF!</v>
      </c>
      <c r="Q90" s="28" t="str">
        <f t="shared" ca="1" si="4"/>
        <v>#REF!</v>
      </c>
      <c r="R90" s="28" t="str">
        <f t="shared" ca="1" si="5"/>
        <v>#REF!</v>
      </c>
      <c r="S90" s="29"/>
      <c r="T90" s="21" t="str">
        <f t="shared" ca="1" si="0"/>
        <v>#REF!</v>
      </c>
      <c r="U90" s="21" t="str">
        <f t="shared" ca="1" si="1"/>
        <v>#REF!</v>
      </c>
      <c r="V90" s="22" t="str">
        <f t="shared" ca="1" si="2"/>
        <v>#REF!</v>
      </c>
      <c r="W90" s="22"/>
      <c r="X90" s="16"/>
      <c r="Y90" s="16"/>
      <c r="Z90" s="23" t="s">
        <v>41</v>
      </c>
      <c r="AA90" s="16"/>
      <c r="AB90" s="25" t="s">
        <v>294</v>
      </c>
      <c r="AC90" s="25"/>
      <c r="AD90" s="25"/>
      <c r="AE90" s="26"/>
      <c r="AF90" s="27"/>
    </row>
    <row r="91" spans="1:32" ht="11.25" customHeight="1" x14ac:dyDescent="0.2">
      <c r="A91" s="14">
        <v>157</v>
      </c>
      <c r="B91" s="14" t="s">
        <v>32</v>
      </c>
      <c r="C91" s="14"/>
      <c r="D91" s="49" t="s">
        <v>271</v>
      </c>
      <c r="E91" s="49" t="s">
        <v>272</v>
      </c>
      <c r="F91" s="16" t="s">
        <v>273</v>
      </c>
      <c r="G91" s="57" t="s">
        <v>130</v>
      </c>
      <c r="H91" s="16" t="s">
        <v>274</v>
      </c>
      <c r="I91" s="45" t="s">
        <v>295</v>
      </c>
      <c r="J91" s="44"/>
      <c r="K91" s="14" t="s">
        <v>40</v>
      </c>
      <c r="L91" s="14"/>
      <c r="M91" s="16"/>
      <c r="N91" s="16"/>
      <c r="O91" s="16"/>
      <c r="P91" s="21" t="str">
        <f t="shared" ca="1" si="3"/>
        <v>#REF!</v>
      </c>
      <c r="Q91" s="28" t="str">
        <f t="shared" ca="1" si="4"/>
        <v>#REF!</v>
      </c>
      <c r="R91" s="28" t="str">
        <f t="shared" ca="1" si="5"/>
        <v>#REF!</v>
      </c>
      <c r="S91" s="29"/>
      <c r="T91" s="21" t="str">
        <f t="shared" ca="1" si="0"/>
        <v>#REF!</v>
      </c>
      <c r="U91" s="21" t="str">
        <f t="shared" ca="1" si="1"/>
        <v>#REF!</v>
      </c>
      <c r="V91" s="22" t="str">
        <f t="shared" ca="1" si="2"/>
        <v>#REF!</v>
      </c>
      <c r="W91" s="22"/>
      <c r="X91" s="16"/>
      <c r="Y91" s="16"/>
      <c r="Z91" s="23" t="s">
        <v>41</v>
      </c>
      <c r="AA91" s="16"/>
      <c r="AB91" s="25"/>
      <c r="AC91" s="25"/>
      <c r="AD91" s="25"/>
      <c r="AE91" s="26"/>
      <c r="AF91" s="27"/>
    </row>
    <row r="92" spans="1:32" ht="11.25" customHeight="1" x14ac:dyDescent="0.2">
      <c r="A92" s="14">
        <v>158</v>
      </c>
      <c r="B92" s="14" t="s">
        <v>32</v>
      </c>
      <c r="C92" s="14"/>
      <c r="D92" s="49" t="s">
        <v>271</v>
      </c>
      <c r="E92" s="49" t="s">
        <v>272</v>
      </c>
      <c r="F92" s="16" t="s">
        <v>273</v>
      </c>
      <c r="G92" s="57" t="s">
        <v>130</v>
      </c>
      <c r="H92" s="16" t="s">
        <v>274</v>
      </c>
      <c r="I92" s="45" t="s">
        <v>296</v>
      </c>
      <c r="J92" s="44"/>
      <c r="K92" s="14" t="s">
        <v>40</v>
      </c>
      <c r="L92" s="14"/>
      <c r="M92" s="16"/>
      <c r="N92" s="16"/>
      <c r="O92" s="16"/>
      <c r="P92" s="21" t="str">
        <f t="shared" ca="1" si="3"/>
        <v>#REF!</v>
      </c>
      <c r="Q92" s="28" t="str">
        <f t="shared" ca="1" si="4"/>
        <v>#REF!</v>
      </c>
      <c r="R92" s="28" t="str">
        <f t="shared" ca="1" si="5"/>
        <v>#REF!</v>
      </c>
      <c r="S92" s="29"/>
      <c r="T92" s="21" t="str">
        <f t="shared" ca="1" si="0"/>
        <v>#REF!</v>
      </c>
      <c r="U92" s="21" t="str">
        <f t="shared" ca="1" si="1"/>
        <v>#REF!</v>
      </c>
      <c r="V92" s="22" t="str">
        <f t="shared" ca="1" si="2"/>
        <v>#REF!</v>
      </c>
      <c r="W92" s="22"/>
      <c r="X92" s="16"/>
      <c r="Y92" s="16"/>
      <c r="Z92" s="23" t="s">
        <v>41</v>
      </c>
      <c r="AA92" s="16"/>
      <c r="AB92" s="25" t="s">
        <v>294</v>
      </c>
      <c r="AC92" s="25"/>
      <c r="AD92" s="25"/>
      <c r="AE92" s="26"/>
      <c r="AF92" s="27"/>
    </row>
    <row r="93" spans="1:32" ht="11.25" customHeight="1" x14ac:dyDescent="0.2">
      <c r="A93" s="14">
        <v>159</v>
      </c>
      <c r="B93" s="14" t="s">
        <v>32</v>
      </c>
      <c r="C93" s="14"/>
      <c r="D93" s="49" t="s">
        <v>297</v>
      </c>
      <c r="E93" s="49" t="s">
        <v>298</v>
      </c>
      <c r="F93" s="16" t="s">
        <v>36</v>
      </c>
      <c r="G93" s="57" t="s">
        <v>299</v>
      </c>
      <c r="H93" s="16" t="s">
        <v>300</v>
      </c>
      <c r="I93" s="48" t="s">
        <v>301</v>
      </c>
      <c r="J93" s="44"/>
      <c r="K93" s="14" t="s">
        <v>40</v>
      </c>
      <c r="L93" s="14"/>
      <c r="M93" s="16"/>
      <c r="N93" s="16"/>
      <c r="O93" s="16"/>
      <c r="P93" s="21" t="str">
        <f t="shared" ca="1" si="3"/>
        <v>#REF!</v>
      </c>
      <c r="Q93" s="28" t="str">
        <f t="shared" ca="1" si="4"/>
        <v>#REF!</v>
      </c>
      <c r="R93" s="28" t="str">
        <f t="shared" ca="1" si="5"/>
        <v>#REF!</v>
      </c>
      <c r="S93" s="29"/>
      <c r="T93" s="21" t="str">
        <f t="shared" ca="1" si="0"/>
        <v>#REF!</v>
      </c>
      <c r="U93" s="21" t="str">
        <f t="shared" ca="1" si="1"/>
        <v>#REF!</v>
      </c>
      <c r="V93" s="22" t="str">
        <f t="shared" ca="1" si="2"/>
        <v>#REF!</v>
      </c>
      <c r="W93" s="22"/>
      <c r="X93" s="16"/>
      <c r="Y93" s="16"/>
      <c r="Z93" s="23" t="s">
        <v>41</v>
      </c>
      <c r="AA93" s="16"/>
      <c r="AB93" s="49" t="s">
        <v>302</v>
      </c>
      <c r="AC93" s="49"/>
      <c r="AD93" s="49"/>
      <c r="AE93" s="26"/>
      <c r="AF93" s="27"/>
    </row>
    <row r="94" spans="1:32" ht="11.25" customHeight="1" x14ac:dyDescent="0.2">
      <c r="A94" s="14">
        <v>160</v>
      </c>
      <c r="B94" s="14" t="s">
        <v>32</v>
      </c>
      <c r="C94" s="14"/>
      <c r="D94" s="49" t="s">
        <v>297</v>
      </c>
      <c r="E94" s="49" t="s">
        <v>298</v>
      </c>
      <c r="F94" s="16" t="s">
        <v>36</v>
      </c>
      <c r="G94" s="57" t="s">
        <v>299</v>
      </c>
      <c r="H94" s="16" t="s">
        <v>300</v>
      </c>
      <c r="I94" s="45" t="s">
        <v>303</v>
      </c>
      <c r="J94" s="44"/>
      <c r="K94" s="14" t="s">
        <v>40</v>
      </c>
      <c r="L94" s="14"/>
      <c r="M94" s="16"/>
      <c r="N94" s="16"/>
      <c r="O94" s="16"/>
      <c r="P94" s="21" t="str">
        <f t="shared" ca="1" si="3"/>
        <v>#REF!</v>
      </c>
      <c r="Q94" s="28" t="str">
        <f t="shared" ca="1" si="4"/>
        <v>#REF!</v>
      </c>
      <c r="R94" s="28" t="str">
        <f t="shared" ca="1" si="5"/>
        <v>#REF!</v>
      </c>
      <c r="S94" s="29"/>
      <c r="T94" s="21" t="str">
        <f t="shared" ca="1" si="0"/>
        <v>#REF!</v>
      </c>
      <c r="U94" s="21" t="str">
        <f t="shared" ca="1" si="1"/>
        <v>#REF!</v>
      </c>
      <c r="V94" s="22" t="str">
        <f t="shared" ca="1" si="2"/>
        <v>#REF!</v>
      </c>
      <c r="W94" s="22"/>
      <c r="X94" s="16"/>
      <c r="Y94" s="16"/>
      <c r="Z94" s="23" t="s">
        <v>41</v>
      </c>
      <c r="AA94" s="16"/>
      <c r="AB94" s="49" t="s">
        <v>304</v>
      </c>
      <c r="AC94" s="49"/>
      <c r="AD94" s="49"/>
      <c r="AE94" s="26"/>
      <c r="AF94" s="27"/>
    </row>
    <row r="95" spans="1:32" ht="11.25" customHeight="1" x14ac:dyDescent="0.2">
      <c r="A95" s="14">
        <v>161</v>
      </c>
      <c r="B95" s="14" t="s">
        <v>32</v>
      </c>
      <c r="C95" s="14"/>
      <c r="D95" s="49" t="s">
        <v>297</v>
      </c>
      <c r="E95" s="49" t="s">
        <v>298</v>
      </c>
      <c r="F95" s="16" t="s">
        <v>36</v>
      </c>
      <c r="G95" s="57" t="s">
        <v>299</v>
      </c>
      <c r="H95" s="16" t="s">
        <v>300</v>
      </c>
      <c r="I95" s="45" t="s">
        <v>305</v>
      </c>
      <c r="J95" s="44"/>
      <c r="K95" s="14" t="s">
        <v>40</v>
      </c>
      <c r="L95" s="14"/>
      <c r="M95" s="16"/>
      <c r="N95" s="16"/>
      <c r="O95" s="16"/>
      <c r="P95" s="21" t="str">
        <f t="shared" ca="1" si="3"/>
        <v>#REF!</v>
      </c>
      <c r="Q95" s="28" t="str">
        <f t="shared" ca="1" si="4"/>
        <v>#REF!</v>
      </c>
      <c r="R95" s="28" t="str">
        <f t="shared" ca="1" si="5"/>
        <v>#REF!</v>
      </c>
      <c r="S95" s="29"/>
      <c r="T95" s="21" t="str">
        <f t="shared" ca="1" si="0"/>
        <v>#REF!</v>
      </c>
      <c r="U95" s="21" t="str">
        <f t="shared" ca="1" si="1"/>
        <v>#REF!</v>
      </c>
      <c r="V95" s="22" t="str">
        <f t="shared" ca="1" si="2"/>
        <v>#REF!</v>
      </c>
      <c r="W95" s="22"/>
      <c r="X95" s="16"/>
      <c r="Y95" s="16"/>
      <c r="Z95" s="23" t="s">
        <v>41</v>
      </c>
      <c r="AA95" s="16"/>
      <c r="AB95" s="49" t="s">
        <v>306</v>
      </c>
      <c r="AC95" s="49"/>
      <c r="AD95" s="49"/>
      <c r="AE95" s="26"/>
      <c r="AF95" s="27"/>
    </row>
    <row r="96" spans="1:32" ht="18" x14ac:dyDescent="0.2">
      <c r="A96" s="14">
        <v>162</v>
      </c>
      <c r="B96" s="14" t="s">
        <v>307</v>
      </c>
      <c r="C96" s="14"/>
      <c r="D96" s="15" t="s">
        <v>308</v>
      </c>
      <c r="E96" s="15" t="s">
        <v>309</v>
      </c>
      <c r="F96" s="16" t="s">
        <v>310</v>
      </c>
      <c r="G96" s="58" t="s">
        <v>311</v>
      </c>
      <c r="H96" s="16" t="s">
        <v>312</v>
      </c>
      <c r="I96" s="23" t="s">
        <v>313</v>
      </c>
      <c r="J96" s="59" t="s">
        <v>314</v>
      </c>
      <c r="K96" s="14" t="s">
        <v>40</v>
      </c>
      <c r="L96" s="14"/>
      <c r="M96" s="16"/>
      <c r="N96" s="16"/>
      <c r="O96" s="16"/>
      <c r="P96" s="21" t="str">
        <f t="shared" ca="1" si="3"/>
        <v>#REF!</v>
      </c>
      <c r="Q96" s="28" t="str">
        <f t="shared" ca="1" si="4"/>
        <v>#REF!</v>
      </c>
      <c r="R96" s="28" t="str">
        <f t="shared" ca="1" si="5"/>
        <v>#REF!</v>
      </c>
      <c r="S96" s="29"/>
      <c r="T96" s="21" t="str">
        <f t="shared" ca="1" si="0"/>
        <v>#REF!</v>
      </c>
      <c r="U96" s="21" t="str">
        <f t="shared" ca="1" si="1"/>
        <v>#REF!</v>
      </c>
      <c r="V96" s="22" t="str">
        <f t="shared" ca="1" si="2"/>
        <v>#REF!</v>
      </c>
      <c r="W96" s="22"/>
      <c r="X96" s="16"/>
      <c r="Y96" s="16"/>
      <c r="Z96" s="23" t="s">
        <v>41</v>
      </c>
      <c r="AA96" s="16"/>
      <c r="AB96" s="60" t="s">
        <v>315</v>
      </c>
      <c r="AC96" s="61" t="s">
        <v>316</v>
      </c>
      <c r="AD96" s="60" t="s">
        <v>317</v>
      </c>
      <c r="AE96" s="26"/>
      <c r="AF96" s="27"/>
    </row>
    <row r="97" spans="1:32" ht="18" x14ac:dyDescent="0.2">
      <c r="A97" s="14">
        <v>163</v>
      </c>
      <c r="B97" s="14" t="s">
        <v>307</v>
      </c>
      <c r="C97" s="14"/>
      <c r="D97" s="15" t="s">
        <v>308</v>
      </c>
      <c r="E97" s="15" t="s">
        <v>309</v>
      </c>
      <c r="F97" s="16" t="s">
        <v>310</v>
      </c>
      <c r="G97" s="58" t="s">
        <v>311</v>
      </c>
      <c r="H97" s="16" t="s">
        <v>312</v>
      </c>
      <c r="I97" s="23" t="s">
        <v>318</v>
      </c>
      <c r="J97" s="59" t="s">
        <v>314</v>
      </c>
      <c r="K97" s="14" t="s">
        <v>40</v>
      </c>
      <c r="L97" s="14"/>
      <c r="M97" s="16"/>
      <c r="N97" s="16"/>
      <c r="O97" s="16"/>
      <c r="P97" s="21" t="str">
        <f t="shared" ca="1" si="3"/>
        <v>#REF!</v>
      </c>
      <c r="Q97" s="28" t="str">
        <f t="shared" ca="1" si="4"/>
        <v>#REF!</v>
      </c>
      <c r="R97" s="28" t="str">
        <f t="shared" ca="1" si="5"/>
        <v>#REF!</v>
      </c>
      <c r="S97" s="29"/>
      <c r="T97" s="21" t="str">
        <f t="shared" ca="1" si="0"/>
        <v>#REF!</v>
      </c>
      <c r="U97" s="21" t="str">
        <f t="shared" ca="1" si="1"/>
        <v>#REF!</v>
      </c>
      <c r="V97" s="22" t="str">
        <f t="shared" ca="1" si="2"/>
        <v>#REF!</v>
      </c>
      <c r="W97" s="22"/>
      <c r="X97" s="16"/>
      <c r="Y97" s="16"/>
      <c r="Z97" s="23" t="s">
        <v>41</v>
      </c>
      <c r="AA97" s="16"/>
      <c r="AB97" s="60" t="s">
        <v>315</v>
      </c>
      <c r="AC97" s="23" t="s">
        <v>318</v>
      </c>
      <c r="AD97" s="60" t="s">
        <v>317</v>
      </c>
      <c r="AE97" s="26"/>
      <c r="AF97" s="27"/>
    </row>
    <row r="98" spans="1:32" ht="18" x14ac:dyDescent="0.2">
      <c r="A98" s="14">
        <v>164</v>
      </c>
      <c r="B98" s="14" t="s">
        <v>307</v>
      </c>
      <c r="C98" s="14"/>
      <c r="D98" s="15" t="s">
        <v>308</v>
      </c>
      <c r="E98" s="15" t="s">
        <v>309</v>
      </c>
      <c r="F98" s="16" t="s">
        <v>310</v>
      </c>
      <c r="G98" s="58" t="s">
        <v>311</v>
      </c>
      <c r="H98" s="16" t="s">
        <v>312</v>
      </c>
      <c r="I98" s="23" t="s">
        <v>319</v>
      </c>
      <c r="J98" s="59" t="s">
        <v>314</v>
      </c>
      <c r="K98" s="14" t="s">
        <v>40</v>
      </c>
      <c r="L98" s="14"/>
      <c r="M98" s="16"/>
      <c r="N98" s="16"/>
      <c r="O98" s="16"/>
      <c r="P98" s="21" t="str">
        <f t="shared" ca="1" si="3"/>
        <v>#REF!</v>
      </c>
      <c r="Q98" s="28" t="str">
        <f t="shared" ca="1" si="4"/>
        <v>#REF!</v>
      </c>
      <c r="R98" s="28" t="str">
        <f t="shared" ca="1" si="5"/>
        <v>#REF!</v>
      </c>
      <c r="S98" s="29"/>
      <c r="T98" s="21" t="str">
        <f t="shared" ca="1" si="0"/>
        <v>#REF!</v>
      </c>
      <c r="U98" s="21" t="str">
        <f t="shared" ca="1" si="1"/>
        <v>#REF!</v>
      </c>
      <c r="V98" s="22" t="str">
        <f t="shared" ca="1" si="2"/>
        <v>#REF!</v>
      </c>
      <c r="W98" s="22"/>
      <c r="X98" s="16"/>
      <c r="Y98" s="16"/>
      <c r="Z98" s="23" t="s">
        <v>41</v>
      </c>
      <c r="AA98" s="16"/>
      <c r="AB98" s="60" t="s">
        <v>315</v>
      </c>
      <c r="AC98" s="23" t="s">
        <v>319</v>
      </c>
      <c r="AD98" s="60" t="s">
        <v>317</v>
      </c>
      <c r="AE98" s="26"/>
      <c r="AF98" s="27"/>
    </row>
    <row r="99" spans="1:32" ht="18" x14ac:dyDescent="0.2">
      <c r="A99" s="14">
        <v>165</v>
      </c>
      <c r="B99" s="14" t="s">
        <v>307</v>
      </c>
      <c r="C99" s="14"/>
      <c r="D99" s="15" t="s">
        <v>308</v>
      </c>
      <c r="E99" s="15" t="s">
        <v>309</v>
      </c>
      <c r="F99" s="16" t="s">
        <v>310</v>
      </c>
      <c r="G99" s="58" t="s">
        <v>311</v>
      </c>
      <c r="H99" s="16" t="s">
        <v>312</v>
      </c>
      <c r="I99" s="23" t="s">
        <v>320</v>
      </c>
      <c r="J99" s="59" t="s">
        <v>314</v>
      </c>
      <c r="K99" s="14" t="s">
        <v>40</v>
      </c>
      <c r="L99" s="14"/>
      <c r="M99" s="16"/>
      <c r="N99" s="16"/>
      <c r="O99" s="16"/>
      <c r="P99" s="21" t="str">
        <f t="shared" ca="1" si="3"/>
        <v>#REF!</v>
      </c>
      <c r="Q99" s="28" t="str">
        <f t="shared" ca="1" si="4"/>
        <v>#REF!</v>
      </c>
      <c r="R99" s="28" t="str">
        <f t="shared" ca="1" si="5"/>
        <v>#REF!</v>
      </c>
      <c r="S99" s="29"/>
      <c r="T99" s="21" t="str">
        <f t="shared" ca="1" si="0"/>
        <v>#REF!</v>
      </c>
      <c r="U99" s="21" t="str">
        <f t="shared" ca="1" si="1"/>
        <v>#REF!</v>
      </c>
      <c r="V99" s="22" t="str">
        <f t="shared" ca="1" si="2"/>
        <v>#REF!</v>
      </c>
      <c r="W99" s="22"/>
      <c r="X99" s="16"/>
      <c r="Y99" s="16"/>
      <c r="Z99" s="23" t="s">
        <v>41</v>
      </c>
      <c r="AA99" s="16"/>
      <c r="AB99" s="60" t="s">
        <v>315</v>
      </c>
      <c r="AC99" s="23" t="s">
        <v>320</v>
      </c>
      <c r="AD99" s="60" t="s">
        <v>317</v>
      </c>
      <c r="AE99" s="26"/>
      <c r="AF99" s="27"/>
    </row>
    <row r="100" spans="1:32" ht="18" x14ac:dyDescent="0.2">
      <c r="A100" s="14">
        <v>166</v>
      </c>
      <c r="B100" s="14" t="s">
        <v>307</v>
      </c>
      <c r="C100" s="14"/>
      <c r="D100" s="15" t="s">
        <v>308</v>
      </c>
      <c r="E100" s="15" t="s">
        <v>309</v>
      </c>
      <c r="F100" s="16" t="s">
        <v>310</v>
      </c>
      <c r="G100" s="58" t="s">
        <v>311</v>
      </c>
      <c r="H100" s="16" t="s">
        <v>312</v>
      </c>
      <c r="I100" s="23" t="s">
        <v>321</v>
      </c>
      <c r="J100" s="59" t="s">
        <v>314</v>
      </c>
      <c r="K100" s="14" t="s">
        <v>40</v>
      </c>
      <c r="L100" s="14"/>
      <c r="M100" s="16"/>
      <c r="N100" s="16"/>
      <c r="O100" s="16"/>
      <c r="P100" s="21" t="str">
        <f t="shared" ca="1" si="3"/>
        <v>#REF!</v>
      </c>
      <c r="Q100" s="28" t="str">
        <f t="shared" ca="1" si="4"/>
        <v>#REF!</v>
      </c>
      <c r="R100" s="28" t="str">
        <f t="shared" ca="1" si="5"/>
        <v>#REF!</v>
      </c>
      <c r="S100" s="29"/>
      <c r="T100" s="21" t="str">
        <f t="shared" ca="1" si="0"/>
        <v>#REF!</v>
      </c>
      <c r="U100" s="21" t="str">
        <f t="shared" ca="1" si="1"/>
        <v>#REF!</v>
      </c>
      <c r="V100" s="22" t="str">
        <f t="shared" ca="1" si="2"/>
        <v>#REF!</v>
      </c>
      <c r="W100" s="22"/>
      <c r="X100" s="16"/>
      <c r="Y100" s="16"/>
      <c r="Z100" s="23" t="s">
        <v>41</v>
      </c>
      <c r="AA100" s="16"/>
      <c r="AB100" s="60" t="s">
        <v>315</v>
      </c>
      <c r="AC100" s="23" t="s">
        <v>321</v>
      </c>
      <c r="AD100" s="60" t="s">
        <v>317</v>
      </c>
      <c r="AE100" s="26"/>
      <c r="AF100" s="27"/>
    </row>
    <row r="101" spans="1:32" ht="18" x14ac:dyDescent="0.2">
      <c r="A101" s="14">
        <v>167</v>
      </c>
      <c r="B101" s="14" t="s">
        <v>307</v>
      </c>
      <c r="C101" s="14"/>
      <c r="D101" s="15" t="s">
        <v>308</v>
      </c>
      <c r="E101" s="15" t="s">
        <v>309</v>
      </c>
      <c r="F101" s="16" t="s">
        <v>310</v>
      </c>
      <c r="G101" s="58" t="s">
        <v>311</v>
      </c>
      <c r="H101" s="16" t="s">
        <v>312</v>
      </c>
      <c r="I101" s="23" t="s">
        <v>322</v>
      </c>
      <c r="J101" s="59" t="s">
        <v>314</v>
      </c>
      <c r="K101" s="14" t="s">
        <v>40</v>
      </c>
      <c r="L101" s="14"/>
      <c r="M101" s="16"/>
      <c r="N101" s="16"/>
      <c r="O101" s="16"/>
      <c r="P101" s="21" t="str">
        <f t="shared" ca="1" si="3"/>
        <v>#REF!</v>
      </c>
      <c r="Q101" s="28" t="str">
        <f t="shared" ca="1" si="4"/>
        <v>#REF!</v>
      </c>
      <c r="R101" s="28" t="str">
        <f t="shared" ca="1" si="5"/>
        <v>#REF!</v>
      </c>
      <c r="S101" s="29"/>
      <c r="T101" s="21" t="str">
        <f t="shared" ca="1" si="0"/>
        <v>#REF!</v>
      </c>
      <c r="U101" s="21" t="str">
        <f t="shared" ca="1" si="1"/>
        <v>#REF!</v>
      </c>
      <c r="V101" s="22" t="str">
        <f t="shared" ca="1" si="2"/>
        <v>#REF!</v>
      </c>
      <c r="W101" s="22"/>
      <c r="X101" s="16"/>
      <c r="Y101" s="16"/>
      <c r="Z101" s="23" t="s">
        <v>41</v>
      </c>
      <c r="AA101" s="16"/>
      <c r="AB101" s="60" t="s">
        <v>315</v>
      </c>
      <c r="AC101" s="23" t="s">
        <v>322</v>
      </c>
      <c r="AD101" s="60" t="s">
        <v>317</v>
      </c>
      <c r="AE101" s="26"/>
      <c r="AF101" s="27"/>
    </row>
    <row r="102" spans="1:32" ht="54" x14ac:dyDescent="0.2">
      <c r="A102" s="14">
        <v>168</v>
      </c>
      <c r="B102" s="14" t="s">
        <v>307</v>
      </c>
      <c r="C102" s="14"/>
      <c r="D102" s="25" t="s">
        <v>323</v>
      </c>
      <c r="E102" s="25" t="s">
        <v>324</v>
      </c>
      <c r="F102" s="16" t="s">
        <v>310</v>
      </c>
      <c r="G102" s="62" t="s">
        <v>325</v>
      </c>
      <c r="H102" s="16" t="s">
        <v>326</v>
      </c>
      <c r="I102" s="23" t="s">
        <v>327</v>
      </c>
      <c r="J102" s="59" t="s">
        <v>328</v>
      </c>
      <c r="K102" s="14" t="s">
        <v>40</v>
      </c>
      <c r="L102" s="14"/>
      <c r="M102" s="16"/>
      <c r="N102" s="16"/>
      <c r="O102" s="16"/>
      <c r="P102" s="21" t="str">
        <f t="shared" ca="1" si="3"/>
        <v>#REF!</v>
      </c>
      <c r="Q102" s="28" t="str">
        <f t="shared" ca="1" si="4"/>
        <v>#REF!</v>
      </c>
      <c r="R102" s="28" t="str">
        <f t="shared" ca="1" si="5"/>
        <v>#REF!</v>
      </c>
      <c r="S102" s="29"/>
      <c r="T102" s="21" t="str">
        <f t="shared" ca="1" si="0"/>
        <v>#REF!</v>
      </c>
      <c r="U102" s="21" t="str">
        <f t="shared" ca="1" si="1"/>
        <v>#REF!</v>
      </c>
      <c r="V102" s="22" t="str">
        <f t="shared" ca="1" si="2"/>
        <v>#REF!</v>
      </c>
      <c r="W102" s="22"/>
      <c r="X102" s="16"/>
      <c r="Y102" s="16"/>
      <c r="Z102" s="23" t="s">
        <v>41</v>
      </c>
      <c r="AA102" s="16"/>
      <c r="AB102" s="60" t="s">
        <v>329</v>
      </c>
      <c r="AC102" s="23" t="s">
        <v>327</v>
      </c>
      <c r="AD102" s="60" t="s">
        <v>317</v>
      </c>
      <c r="AE102" s="55" t="s">
        <v>330</v>
      </c>
      <c r="AF102" s="27"/>
    </row>
    <row r="103" spans="1:32" ht="54" x14ac:dyDescent="0.2">
      <c r="A103" s="14">
        <v>169</v>
      </c>
      <c r="B103" s="14" t="s">
        <v>307</v>
      </c>
      <c r="C103" s="14"/>
      <c r="D103" s="25" t="s">
        <v>323</v>
      </c>
      <c r="E103" s="25" t="s">
        <v>324</v>
      </c>
      <c r="F103" s="16" t="s">
        <v>310</v>
      </c>
      <c r="G103" s="62" t="s">
        <v>325</v>
      </c>
      <c r="H103" s="16" t="s">
        <v>326</v>
      </c>
      <c r="I103" s="23" t="s">
        <v>331</v>
      </c>
      <c r="J103" s="59" t="s">
        <v>328</v>
      </c>
      <c r="K103" s="14" t="s">
        <v>40</v>
      </c>
      <c r="L103" s="14"/>
      <c r="M103" s="16"/>
      <c r="N103" s="16"/>
      <c r="O103" s="16"/>
      <c r="P103" s="21" t="str">
        <f t="shared" ca="1" si="3"/>
        <v>#REF!</v>
      </c>
      <c r="Q103" s="28" t="str">
        <f t="shared" ca="1" si="4"/>
        <v>#REF!</v>
      </c>
      <c r="R103" s="28" t="str">
        <f t="shared" ca="1" si="5"/>
        <v>#REF!</v>
      </c>
      <c r="S103" s="29"/>
      <c r="T103" s="21" t="str">
        <f t="shared" ca="1" si="0"/>
        <v>#REF!</v>
      </c>
      <c r="U103" s="21" t="str">
        <f t="shared" ca="1" si="1"/>
        <v>#REF!</v>
      </c>
      <c r="V103" s="22" t="str">
        <f t="shared" ca="1" si="2"/>
        <v>#REF!</v>
      </c>
      <c r="W103" s="22"/>
      <c r="X103" s="16"/>
      <c r="Y103" s="16"/>
      <c r="Z103" s="23" t="s">
        <v>41</v>
      </c>
      <c r="AA103" s="16"/>
      <c r="AB103" s="25" t="s">
        <v>332</v>
      </c>
      <c r="AC103" s="23" t="s">
        <v>331</v>
      </c>
      <c r="AD103" s="60" t="s">
        <v>317</v>
      </c>
      <c r="AE103" s="26"/>
      <c r="AF103" s="27"/>
    </row>
    <row r="104" spans="1:32" ht="54" x14ac:dyDescent="0.2">
      <c r="A104" s="14">
        <v>170</v>
      </c>
      <c r="B104" s="14" t="s">
        <v>307</v>
      </c>
      <c r="C104" s="14"/>
      <c r="D104" s="25" t="s">
        <v>323</v>
      </c>
      <c r="E104" s="25" t="s">
        <v>324</v>
      </c>
      <c r="F104" s="16" t="s">
        <v>310</v>
      </c>
      <c r="G104" s="62" t="s">
        <v>325</v>
      </c>
      <c r="H104" s="16" t="s">
        <v>326</v>
      </c>
      <c r="I104" s="23" t="s">
        <v>333</v>
      </c>
      <c r="J104" s="59" t="s">
        <v>328</v>
      </c>
      <c r="K104" s="14" t="s">
        <v>40</v>
      </c>
      <c r="L104" s="14"/>
      <c r="M104" s="16"/>
      <c r="N104" s="16"/>
      <c r="O104" s="16"/>
      <c r="P104" s="21" t="str">
        <f t="shared" ca="1" si="3"/>
        <v>#REF!</v>
      </c>
      <c r="Q104" s="28" t="str">
        <f t="shared" ca="1" si="4"/>
        <v>#REF!</v>
      </c>
      <c r="R104" s="28" t="str">
        <f t="shared" ca="1" si="5"/>
        <v>#REF!</v>
      </c>
      <c r="S104" s="29"/>
      <c r="T104" s="21" t="str">
        <f t="shared" ca="1" si="0"/>
        <v>#REF!</v>
      </c>
      <c r="U104" s="21" t="str">
        <f t="shared" ca="1" si="1"/>
        <v>#REF!</v>
      </c>
      <c r="V104" s="22" t="str">
        <f t="shared" ca="1" si="2"/>
        <v>#REF!</v>
      </c>
      <c r="W104" s="22"/>
      <c r="X104" s="16"/>
      <c r="Y104" s="16"/>
      <c r="Z104" s="23" t="s">
        <v>41</v>
      </c>
      <c r="AA104" s="16"/>
      <c r="AB104" s="25"/>
      <c r="AC104" s="23" t="s">
        <v>333</v>
      </c>
      <c r="AD104" s="60" t="s">
        <v>317</v>
      </c>
      <c r="AE104" s="26"/>
      <c r="AF104" s="27"/>
    </row>
    <row r="105" spans="1:32" ht="54" x14ac:dyDescent="0.2">
      <c r="A105" s="14">
        <v>171</v>
      </c>
      <c r="B105" s="14" t="s">
        <v>307</v>
      </c>
      <c r="C105" s="14"/>
      <c r="D105" s="25" t="s">
        <v>323</v>
      </c>
      <c r="E105" s="25" t="s">
        <v>324</v>
      </c>
      <c r="F105" s="16" t="s">
        <v>310</v>
      </c>
      <c r="G105" s="62" t="s">
        <v>325</v>
      </c>
      <c r="H105" s="16" t="s">
        <v>326</v>
      </c>
      <c r="I105" s="23" t="s">
        <v>334</v>
      </c>
      <c r="J105" s="59" t="s">
        <v>314</v>
      </c>
      <c r="K105" s="14" t="s">
        <v>40</v>
      </c>
      <c r="L105" s="14"/>
      <c r="M105" s="16"/>
      <c r="N105" s="16"/>
      <c r="O105" s="16"/>
      <c r="P105" s="21" t="str">
        <f t="shared" ca="1" si="3"/>
        <v>#REF!</v>
      </c>
      <c r="Q105" s="28" t="str">
        <f t="shared" ca="1" si="4"/>
        <v>#REF!</v>
      </c>
      <c r="R105" s="28" t="str">
        <f t="shared" ca="1" si="5"/>
        <v>#REF!</v>
      </c>
      <c r="S105" s="29"/>
      <c r="T105" s="21" t="str">
        <f t="shared" ca="1" si="0"/>
        <v>#REF!</v>
      </c>
      <c r="U105" s="21" t="str">
        <f t="shared" ca="1" si="1"/>
        <v>#REF!</v>
      </c>
      <c r="V105" s="22" t="str">
        <f t="shared" ca="1" si="2"/>
        <v>#REF!</v>
      </c>
      <c r="W105" s="22"/>
      <c r="X105" s="16"/>
      <c r="Y105" s="16"/>
      <c r="Z105" s="23" t="s">
        <v>41</v>
      </c>
      <c r="AA105" s="16"/>
      <c r="AB105" s="60" t="s">
        <v>335</v>
      </c>
      <c r="AC105" s="23" t="s">
        <v>334</v>
      </c>
      <c r="AD105" s="60" t="s">
        <v>317</v>
      </c>
      <c r="AE105" s="26"/>
      <c r="AF105" s="27"/>
    </row>
    <row r="106" spans="1:32" ht="54" x14ac:dyDescent="0.2">
      <c r="A106" s="14">
        <v>172</v>
      </c>
      <c r="B106" s="14" t="s">
        <v>307</v>
      </c>
      <c r="C106" s="14"/>
      <c r="D106" s="25" t="s">
        <v>323</v>
      </c>
      <c r="E106" s="25" t="s">
        <v>324</v>
      </c>
      <c r="F106" s="16" t="s">
        <v>310</v>
      </c>
      <c r="G106" s="62" t="s">
        <v>325</v>
      </c>
      <c r="H106" s="16" t="s">
        <v>326</v>
      </c>
      <c r="I106" s="23" t="s">
        <v>336</v>
      </c>
      <c r="J106" s="59" t="s">
        <v>314</v>
      </c>
      <c r="K106" s="14" t="s">
        <v>40</v>
      </c>
      <c r="L106" s="14"/>
      <c r="M106" s="16"/>
      <c r="N106" s="16"/>
      <c r="O106" s="16"/>
      <c r="P106" s="21" t="str">
        <f t="shared" ca="1" si="3"/>
        <v>#REF!</v>
      </c>
      <c r="Q106" s="28" t="str">
        <f t="shared" ca="1" si="4"/>
        <v>#REF!</v>
      </c>
      <c r="R106" s="28" t="str">
        <f t="shared" ca="1" si="5"/>
        <v>#REF!</v>
      </c>
      <c r="S106" s="29"/>
      <c r="T106" s="21" t="str">
        <f t="shared" ca="1" si="0"/>
        <v>#REF!</v>
      </c>
      <c r="U106" s="21" t="str">
        <f t="shared" ca="1" si="1"/>
        <v>#REF!</v>
      </c>
      <c r="V106" s="22" t="str">
        <f t="shared" ca="1" si="2"/>
        <v>#REF!</v>
      </c>
      <c r="W106" s="22"/>
      <c r="X106" s="16"/>
      <c r="Y106" s="16"/>
      <c r="Z106" s="23" t="s">
        <v>41</v>
      </c>
      <c r="AA106" s="16"/>
      <c r="AB106" s="60" t="s">
        <v>337</v>
      </c>
      <c r="AC106" s="23" t="s">
        <v>336</v>
      </c>
      <c r="AD106" s="60" t="s">
        <v>317</v>
      </c>
      <c r="AE106" s="26"/>
      <c r="AF106" s="27"/>
    </row>
    <row r="107" spans="1:32" ht="54" x14ac:dyDescent="0.2">
      <c r="A107" s="14">
        <v>173</v>
      </c>
      <c r="B107" s="14" t="s">
        <v>307</v>
      </c>
      <c r="C107" s="14"/>
      <c r="D107" s="25" t="s">
        <v>323</v>
      </c>
      <c r="E107" s="25" t="s">
        <v>324</v>
      </c>
      <c r="F107" s="16" t="s">
        <v>310</v>
      </c>
      <c r="G107" s="62" t="s">
        <v>325</v>
      </c>
      <c r="H107" s="16" t="s">
        <v>326</v>
      </c>
      <c r="I107" s="23" t="s">
        <v>338</v>
      </c>
      <c r="J107" s="59" t="s">
        <v>328</v>
      </c>
      <c r="K107" s="14" t="s">
        <v>40</v>
      </c>
      <c r="L107" s="14"/>
      <c r="M107" s="16"/>
      <c r="N107" s="16"/>
      <c r="O107" s="16"/>
      <c r="P107" s="21" t="str">
        <f t="shared" ca="1" si="3"/>
        <v>#REF!</v>
      </c>
      <c r="Q107" s="28" t="str">
        <f t="shared" ca="1" si="4"/>
        <v>#REF!</v>
      </c>
      <c r="R107" s="28" t="str">
        <f t="shared" ca="1" si="5"/>
        <v>#REF!</v>
      </c>
      <c r="S107" s="29"/>
      <c r="T107" s="21" t="str">
        <f t="shared" ca="1" si="0"/>
        <v>#REF!</v>
      </c>
      <c r="U107" s="21" t="str">
        <f t="shared" ca="1" si="1"/>
        <v>#REF!</v>
      </c>
      <c r="V107" s="22" t="str">
        <f t="shared" ca="1" si="2"/>
        <v>#REF!</v>
      </c>
      <c r="W107" s="22"/>
      <c r="X107" s="16"/>
      <c r="Y107" s="16"/>
      <c r="Z107" s="23" t="s">
        <v>41</v>
      </c>
      <c r="AA107" s="16"/>
      <c r="AB107" s="25"/>
      <c r="AC107" s="23" t="s">
        <v>338</v>
      </c>
      <c r="AD107" s="60" t="s">
        <v>317</v>
      </c>
      <c r="AE107" s="26"/>
      <c r="AF107" s="27"/>
    </row>
    <row r="108" spans="1:32" ht="18" x14ac:dyDescent="0.2">
      <c r="A108" s="14">
        <v>174</v>
      </c>
      <c r="B108" s="14" t="s">
        <v>307</v>
      </c>
      <c r="C108" s="14"/>
      <c r="D108" s="15" t="s">
        <v>339</v>
      </c>
      <c r="E108" s="15" t="s">
        <v>340</v>
      </c>
      <c r="F108" s="16" t="s">
        <v>341</v>
      </c>
      <c r="G108" s="62" t="s">
        <v>342</v>
      </c>
      <c r="H108" s="16" t="s">
        <v>343</v>
      </c>
      <c r="I108" s="23" t="s">
        <v>344</v>
      </c>
      <c r="J108" s="59" t="s">
        <v>314</v>
      </c>
      <c r="K108" s="14" t="s">
        <v>40</v>
      </c>
      <c r="L108" s="14"/>
      <c r="M108" s="16"/>
      <c r="N108" s="16"/>
      <c r="O108" s="16"/>
      <c r="P108" s="21" t="str">
        <f t="shared" ca="1" si="3"/>
        <v>#REF!</v>
      </c>
      <c r="Q108" s="28" t="str">
        <f t="shared" ca="1" si="4"/>
        <v>#REF!</v>
      </c>
      <c r="R108" s="28" t="str">
        <f t="shared" ca="1" si="5"/>
        <v>#REF!</v>
      </c>
      <c r="S108" s="29"/>
      <c r="T108" s="21" t="str">
        <f t="shared" ca="1" si="0"/>
        <v>#REF!</v>
      </c>
      <c r="U108" s="21" t="str">
        <f t="shared" ca="1" si="1"/>
        <v>#REF!</v>
      </c>
      <c r="V108" s="22" t="str">
        <f t="shared" ca="1" si="2"/>
        <v>#REF!</v>
      </c>
      <c r="W108" s="22"/>
      <c r="X108" s="16"/>
      <c r="Y108" s="16"/>
      <c r="Z108" s="23" t="s">
        <v>41</v>
      </c>
      <c r="AA108" s="16"/>
      <c r="AB108" s="60" t="s">
        <v>345</v>
      </c>
      <c r="AC108" s="23" t="s">
        <v>344</v>
      </c>
      <c r="AD108" s="60" t="s">
        <v>317</v>
      </c>
      <c r="AE108" s="55" t="s">
        <v>346</v>
      </c>
      <c r="AF108" s="27"/>
    </row>
    <row r="109" spans="1:32" ht="18" x14ac:dyDescent="0.2">
      <c r="A109" s="14">
        <v>175</v>
      </c>
      <c r="B109" s="14" t="s">
        <v>307</v>
      </c>
      <c r="C109" s="14"/>
      <c r="D109" s="15" t="s">
        <v>339</v>
      </c>
      <c r="E109" s="15" t="s">
        <v>340</v>
      </c>
      <c r="F109" s="16" t="s">
        <v>341</v>
      </c>
      <c r="G109" s="62" t="s">
        <v>342</v>
      </c>
      <c r="H109" s="16" t="s">
        <v>343</v>
      </c>
      <c r="I109" s="23" t="s">
        <v>347</v>
      </c>
      <c r="J109" s="59" t="s">
        <v>328</v>
      </c>
      <c r="K109" s="14" t="s">
        <v>40</v>
      </c>
      <c r="L109" s="14"/>
      <c r="M109" s="16"/>
      <c r="N109" s="16"/>
      <c r="O109" s="16"/>
      <c r="P109" s="21" t="str">
        <f t="shared" ca="1" si="3"/>
        <v>#REF!</v>
      </c>
      <c r="Q109" s="28" t="str">
        <f t="shared" ca="1" si="4"/>
        <v>#REF!</v>
      </c>
      <c r="R109" s="28" t="str">
        <f t="shared" ca="1" si="5"/>
        <v>#REF!</v>
      </c>
      <c r="S109" s="29"/>
      <c r="T109" s="21" t="str">
        <f t="shared" ca="1" si="0"/>
        <v>#REF!</v>
      </c>
      <c r="U109" s="21" t="str">
        <f t="shared" ca="1" si="1"/>
        <v>#REF!</v>
      </c>
      <c r="V109" s="22" t="str">
        <f t="shared" ca="1" si="2"/>
        <v>#REF!</v>
      </c>
      <c r="W109" s="22"/>
      <c r="X109" s="16"/>
      <c r="Y109" s="16"/>
      <c r="Z109" s="23" t="s">
        <v>41</v>
      </c>
      <c r="AA109" s="16"/>
      <c r="AB109" s="25" t="s">
        <v>348</v>
      </c>
      <c r="AC109" s="23" t="s">
        <v>347</v>
      </c>
      <c r="AD109" s="60" t="s">
        <v>317</v>
      </c>
      <c r="AE109" s="55" t="s">
        <v>346</v>
      </c>
      <c r="AF109" s="27"/>
    </row>
    <row r="110" spans="1:32" ht="18" x14ac:dyDescent="0.2">
      <c r="A110" s="14">
        <v>176</v>
      </c>
      <c r="B110" s="14" t="s">
        <v>307</v>
      </c>
      <c r="C110" s="14"/>
      <c r="D110" s="15" t="s">
        <v>339</v>
      </c>
      <c r="E110" s="15" t="s">
        <v>340</v>
      </c>
      <c r="F110" s="16" t="s">
        <v>341</v>
      </c>
      <c r="G110" s="62" t="s">
        <v>342</v>
      </c>
      <c r="H110" s="16" t="s">
        <v>343</v>
      </c>
      <c r="I110" s="23" t="s">
        <v>349</v>
      </c>
      <c r="J110" s="59" t="s">
        <v>328</v>
      </c>
      <c r="K110" s="14" t="s">
        <v>40</v>
      </c>
      <c r="L110" s="14"/>
      <c r="M110" s="16"/>
      <c r="N110" s="16"/>
      <c r="O110" s="16"/>
      <c r="P110" s="21" t="str">
        <f t="shared" ca="1" si="3"/>
        <v>#REF!</v>
      </c>
      <c r="Q110" s="28" t="str">
        <f t="shared" ca="1" si="4"/>
        <v>#REF!</v>
      </c>
      <c r="R110" s="28" t="str">
        <f t="shared" ca="1" si="5"/>
        <v>#REF!</v>
      </c>
      <c r="S110" s="29"/>
      <c r="T110" s="21" t="str">
        <f t="shared" ca="1" si="0"/>
        <v>#REF!</v>
      </c>
      <c r="U110" s="21" t="str">
        <f t="shared" ca="1" si="1"/>
        <v>#REF!</v>
      </c>
      <c r="V110" s="22" t="str">
        <f t="shared" ca="1" si="2"/>
        <v>#REF!</v>
      </c>
      <c r="W110" s="22"/>
      <c r="X110" s="16"/>
      <c r="Y110" s="16"/>
      <c r="Z110" s="23" t="s">
        <v>41</v>
      </c>
      <c r="AA110" s="16"/>
      <c r="AB110" s="25" t="s">
        <v>350</v>
      </c>
      <c r="AC110" s="61" t="s">
        <v>351</v>
      </c>
      <c r="AD110" s="60" t="s">
        <v>317</v>
      </c>
      <c r="AE110" s="26"/>
      <c r="AF110" s="27"/>
    </row>
    <row r="111" spans="1:32" ht="18" x14ac:dyDescent="0.2">
      <c r="A111" s="14">
        <v>177</v>
      </c>
      <c r="B111" s="14" t="s">
        <v>307</v>
      </c>
      <c r="C111" s="14"/>
      <c r="D111" s="25" t="s">
        <v>352</v>
      </c>
      <c r="E111" s="25" t="s">
        <v>353</v>
      </c>
      <c r="F111" s="16" t="s">
        <v>354</v>
      </c>
      <c r="G111" s="62" t="s">
        <v>355</v>
      </c>
      <c r="H111" s="16" t="s">
        <v>356</v>
      </c>
      <c r="I111" s="23" t="s">
        <v>357</v>
      </c>
      <c r="J111" s="59" t="s">
        <v>314</v>
      </c>
      <c r="K111" s="14" t="s">
        <v>40</v>
      </c>
      <c r="L111" s="14"/>
      <c r="M111" s="16"/>
      <c r="N111" s="16"/>
      <c r="O111" s="16"/>
      <c r="P111" s="21" t="str">
        <f t="shared" ca="1" si="3"/>
        <v>#REF!</v>
      </c>
      <c r="Q111" s="28" t="str">
        <f t="shared" ca="1" si="4"/>
        <v>#REF!</v>
      </c>
      <c r="R111" s="28" t="str">
        <f t="shared" ca="1" si="5"/>
        <v>#REF!</v>
      </c>
      <c r="S111" s="29"/>
      <c r="T111" s="21" t="str">
        <f t="shared" ca="1" si="0"/>
        <v>#REF!</v>
      </c>
      <c r="U111" s="21" t="str">
        <f t="shared" ca="1" si="1"/>
        <v>#REF!</v>
      </c>
      <c r="V111" s="22" t="str">
        <f t="shared" ca="1" si="2"/>
        <v>#REF!</v>
      </c>
      <c r="W111" s="22"/>
      <c r="X111" s="16"/>
      <c r="Y111" s="16"/>
      <c r="Z111" s="23" t="s">
        <v>41</v>
      </c>
      <c r="AA111" s="16"/>
      <c r="AB111" s="60" t="s">
        <v>358</v>
      </c>
      <c r="AC111" s="23" t="s">
        <v>357</v>
      </c>
      <c r="AD111" s="60" t="s">
        <v>317</v>
      </c>
      <c r="AE111" s="26"/>
      <c r="AF111" s="27"/>
    </row>
    <row r="112" spans="1:32" ht="18" x14ac:dyDescent="0.2">
      <c r="A112" s="14">
        <v>178</v>
      </c>
      <c r="B112" s="14" t="s">
        <v>307</v>
      </c>
      <c r="C112" s="14"/>
      <c r="D112" s="25" t="s">
        <v>359</v>
      </c>
      <c r="E112" s="25" t="s">
        <v>360</v>
      </c>
      <c r="F112" s="16" t="s">
        <v>361</v>
      </c>
      <c r="G112" s="58" t="s">
        <v>362</v>
      </c>
      <c r="H112" s="63" t="s">
        <v>363</v>
      </c>
      <c r="I112" s="23" t="s">
        <v>364</v>
      </c>
      <c r="J112" s="59" t="s">
        <v>314</v>
      </c>
      <c r="K112" s="14" t="s">
        <v>40</v>
      </c>
      <c r="L112" s="14"/>
      <c r="M112" s="16"/>
      <c r="N112" s="16"/>
      <c r="O112" s="16"/>
      <c r="P112" s="21" t="str">
        <f t="shared" ca="1" si="3"/>
        <v>#REF!</v>
      </c>
      <c r="Q112" s="28" t="str">
        <f t="shared" ca="1" si="4"/>
        <v>#REF!</v>
      </c>
      <c r="R112" s="28" t="str">
        <f t="shared" ca="1" si="5"/>
        <v>#REF!</v>
      </c>
      <c r="S112" s="29"/>
      <c r="T112" s="21" t="str">
        <f t="shared" ca="1" si="0"/>
        <v>#REF!</v>
      </c>
      <c r="U112" s="21" t="str">
        <f t="shared" ca="1" si="1"/>
        <v>#REF!</v>
      </c>
      <c r="V112" s="22" t="str">
        <f t="shared" ca="1" si="2"/>
        <v>#REF!</v>
      </c>
      <c r="W112" s="22"/>
      <c r="X112" s="16"/>
      <c r="Y112" s="16"/>
      <c r="Z112" s="23" t="s">
        <v>41</v>
      </c>
      <c r="AA112" s="16"/>
      <c r="AB112" s="60" t="s">
        <v>365</v>
      </c>
      <c r="AC112" s="23" t="s">
        <v>364</v>
      </c>
      <c r="AD112" s="60" t="s">
        <v>317</v>
      </c>
      <c r="AE112" s="26"/>
      <c r="AF112" s="27"/>
    </row>
    <row r="113" spans="1:32" ht="18" x14ac:dyDescent="0.2">
      <c r="A113" s="14">
        <v>179</v>
      </c>
      <c r="B113" s="14" t="s">
        <v>307</v>
      </c>
      <c r="C113" s="14"/>
      <c r="D113" s="15" t="s">
        <v>366</v>
      </c>
      <c r="E113" s="15" t="s">
        <v>367</v>
      </c>
      <c r="F113" s="16" t="s">
        <v>368</v>
      </c>
      <c r="G113" s="58" t="s">
        <v>369</v>
      </c>
      <c r="H113" s="63" t="s">
        <v>370</v>
      </c>
      <c r="I113" s="23" t="s">
        <v>371</v>
      </c>
      <c r="J113" s="59" t="s">
        <v>314</v>
      </c>
      <c r="K113" s="14" t="s">
        <v>40</v>
      </c>
      <c r="L113" s="14"/>
      <c r="M113" s="16"/>
      <c r="N113" s="16"/>
      <c r="O113" s="16"/>
      <c r="P113" s="21" t="str">
        <f t="shared" ca="1" si="3"/>
        <v>#REF!</v>
      </c>
      <c r="Q113" s="28" t="str">
        <f t="shared" ca="1" si="4"/>
        <v>#REF!</v>
      </c>
      <c r="R113" s="28" t="str">
        <f t="shared" ca="1" si="5"/>
        <v>#REF!</v>
      </c>
      <c r="S113" s="29"/>
      <c r="T113" s="21" t="str">
        <f t="shared" ca="1" si="0"/>
        <v>#REF!</v>
      </c>
      <c r="U113" s="21" t="str">
        <f t="shared" ca="1" si="1"/>
        <v>#REF!</v>
      </c>
      <c r="V113" s="22" t="str">
        <f t="shared" ca="1" si="2"/>
        <v>#REF!</v>
      </c>
      <c r="W113" s="22"/>
      <c r="X113" s="16"/>
      <c r="Y113" s="16"/>
      <c r="Z113" s="23" t="s">
        <v>41</v>
      </c>
      <c r="AA113" s="16"/>
      <c r="AB113" s="60" t="s">
        <v>372</v>
      </c>
      <c r="AC113" s="23" t="s">
        <v>371</v>
      </c>
      <c r="AD113" s="60" t="s">
        <v>317</v>
      </c>
      <c r="AE113" s="26"/>
      <c r="AF113" s="27"/>
    </row>
    <row r="114" spans="1:32" ht="18" x14ac:dyDescent="0.2">
      <c r="A114" s="14">
        <v>180</v>
      </c>
      <c r="B114" s="14" t="s">
        <v>307</v>
      </c>
      <c r="C114" s="14"/>
      <c r="D114" s="15" t="s">
        <v>373</v>
      </c>
      <c r="E114" s="15" t="s">
        <v>374</v>
      </c>
      <c r="F114" s="16" t="s">
        <v>368</v>
      </c>
      <c r="G114" s="58" t="s">
        <v>369</v>
      </c>
      <c r="H114" s="63" t="s">
        <v>375</v>
      </c>
      <c r="I114" s="23" t="s">
        <v>376</v>
      </c>
      <c r="J114" s="59" t="s">
        <v>314</v>
      </c>
      <c r="K114" s="14" t="s">
        <v>40</v>
      </c>
      <c r="L114" s="14"/>
      <c r="M114" s="14"/>
      <c r="N114" s="14"/>
      <c r="O114" s="20"/>
      <c r="P114" s="21" t="str">
        <f t="shared" ca="1" si="3"/>
        <v>#REF!</v>
      </c>
      <c r="Q114" s="28" t="str">
        <f t="shared" ca="1" si="4"/>
        <v>#REF!</v>
      </c>
      <c r="R114" s="28" t="str">
        <f t="shared" ca="1" si="5"/>
        <v>#REF!</v>
      </c>
      <c r="S114" s="29"/>
      <c r="T114" s="21" t="str">
        <f t="shared" ca="1" si="0"/>
        <v>#REF!</v>
      </c>
      <c r="U114" s="21" t="str">
        <f t="shared" ca="1" si="1"/>
        <v>#REF!</v>
      </c>
      <c r="V114" s="22" t="str">
        <f t="shared" ca="1" si="2"/>
        <v>#REF!</v>
      </c>
      <c r="W114" s="22"/>
      <c r="X114" s="16"/>
      <c r="Y114" s="16"/>
      <c r="Z114" s="23" t="s">
        <v>41</v>
      </c>
      <c r="AA114" s="14"/>
      <c r="AB114" s="60" t="s">
        <v>377</v>
      </c>
      <c r="AC114" s="23" t="s">
        <v>376</v>
      </c>
      <c r="AD114" s="60" t="s">
        <v>317</v>
      </c>
      <c r="AE114" s="26"/>
      <c r="AF114" s="27"/>
    </row>
    <row r="115" spans="1:32" ht="18" x14ac:dyDescent="0.2">
      <c r="A115" s="14">
        <v>181</v>
      </c>
      <c r="B115" s="14" t="s">
        <v>307</v>
      </c>
      <c r="C115" s="14"/>
      <c r="D115" s="15" t="s">
        <v>373</v>
      </c>
      <c r="E115" s="15" t="s">
        <v>374</v>
      </c>
      <c r="F115" s="16" t="s">
        <v>368</v>
      </c>
      <c r="G115" s="58" t="s">
        <v>369</v>
      </c>
      <c r="H115" s="63" t="s">
        <v>375</v>
      </c>
      <c r="I115" s="23" t="s">
        <v>378</v>
      </c>
      <c r="J115" s="59" t="s">
        <v>314</v>
      </c>
      <c r="K115" s="14" t="s">
        <v>40</v>
      </c>
      <c r="L115" s="14"/>
      <c r="M115" s="14"/>
      <c r="N115" s="14"/>
      <c r="O115" s="20"/>
      <c r="P115" s="21" t="str">
        <f t="shared" ca="1" si="3"/>
        <v>#REF!</v>
      </c>
      <c r="Q115" s="28" t="str">
        <f t="shared" ca="1" si="4"/>
        <v>#REF!</v>
      </c>
      <c r="R115" s="28" t="str">
        <f t="shared" ca="1" si="5"/>
        <v>#REF!</v>
      </c>
      <c r="S115" s="29"/>
      <c r="T115" s="21" t="str">
        <f t="shared" ca="1" si="0"/>
        <v>#REF!</v>
      </c>
      <c r="U115" s="21" t="str">
        <f t="shared" ca="1" si="1"/>
        <v>#REF!</v>
      </c>
      <c r="V115" s="22" t="str">
        <f t="shared" ca="1" si="2"/>
        <v>#REF!</v>
      </c>
      <c r="W115" s="22"/>
      <c r="X115" s="16"/>
      <c r="Y115" s="16"/>
      <c r="Z115" s="23" t="s">
        <v>41</v>
      </c>
      <c r="AA115" s="14"/>
      <c r="AB115" s="60" t="s">
        <v>379</v>
      </c>
      <c r="AC115" s="23" t="s">
        <v>378</v>
      </c>
      <c r="AD115" s="60" t="s">
        <v>317</v>
      </c>
      <c r="AE115" s="64"/>
      <c r="AF115" s="27"/>
    </row>
    <row r="116" spans="1:32" ht="11.25" customHeight="1" x14ac:dyDescent="0.2">
      <c r="A116" s="14">
        <v>182</v>
      </c>
      <c r="B116" s="14" t="s">
        <v>380</v>
      </c>
      <c r="C116" s="14"/>
      <c r="D116" s="51" t="s">
        <v>381</v>
      </c>
      <c r="E116" s="51" t="s">
        <v>382</v>
      </c>
      <c r="F116" s="16" t="s">
        <v>383</v>
      </c>
      <c r="G116" s="65" t="s">
        <v>384</v>
      </c>
      <c r="H116" s="16" t="s">
        <v>385</v>
      </c>
      <c r="I116" s="23" t="s">
        <v>386</v>
      </c>
      <c r="J116" s="66">
        <v>1719471797</v>
      </c>
      <c r="K116" s="14" t="s">
        <v>40</v>
      </c>
      <c r="L116" s="14"/>
      <c r="M116" s="16"/>
      <c r="N116" s="16"/>
      <c r="O116" s="16"/>
      <c r="P116" s="21" t="str">
        <f t="shared" ca="1" si="3"/>
        <v>#REF!</v>
      </c>
      <c r="Q116" s="28" t="str">
        <f t="shared" ca="1" si="4"/>
        <v>#REF!</v>
      </c>
      <c r="R116" s="28" t="str">
        <f t="shared" ca="1" si="5"/>
        <v>#REF!</v>
      </c>
      <c r="S116" s="29"/>
      <c r="T116" s="21" t="str">
        <f t="shared" ca="1" si="0"/>
        <v>#REF!</v>
      </c>
      <c r="U116" s="21" t="str">
        <f t="shared" ca="1" si="1"/>
        <v>#REF!</v>
      </c>
      <c r="V116" s="22" t="str">
        <f t="shared" ca="1" si="2"/>
        <v>#REF!</v>
      </c>
      <c r="W116" s="22"/>
      <c r="X116" s="16"/>
      <c r="Y116" s="16"/>
      <c r="Z116" s="23" t="s">
        <v>41</v>
      </c>
      <c r="AA116" s="16"/>
      <c r="AB116" s="66">
        <v>983165325</v>
      </c>
      <c r="AC116" s="67" t="s">
        <v>387</v>
      </c>
      <c r="AD116" s="67" t="s">
        <v>388</v>
      </c>
      <c r="AE116" s="64" t="s">
        <v>389</v>
      </c>
      <c r="AF116" s="27"/>
    </row>
    <row r="117" spans="1:32" ht="11.25" customHeight="1" x14ac:dyDescent="0.2">
      <c r="A117" s="14">
        <v>183</v>
      </c>
      <c r="B117" s="14" t="s">
        <v>380</v>
      </c>
      <c r="C117" s="14"/>
      <c r="D117" s="51" t="s">
        <v>390</v>
      </c>
      <c r="E117" s="51" t="s">
        <v>391</v>
      </c>
      <c r="F117" s="16" t="s">
        <v>383</v>
      </c>
      <c r="G117" s="68" t="s">
        <v>392</v>
      </c>
      <c r="H117" s="16" t="s">
        <v>385</v>
      </c>
      <c r="I117" s="23" t="s">
        <v>393</v>
      </c>
      <c r="J117" s="66">
        <v>1751284512</v>
      </c>
      <c r="K117" s="14" t="s">
        <v>40</v>
      </c>
      <c r="L117" s="14"/>
      <c r="M117" s="16"/>
      <c r="N117" s="16"/>
      <c r="O117" s="16"/>
      <c r="P117" s="21" t="str">
        <f t="shared" ca="1" si="3"/>
        <v>#REF!</v>
      </c>
      <c r="Q117" s="28" t="str">
        <f t="shared" ca="1" si="4"/>
        <v>#REF!</v>
      </c>
      <c r="R117" s="28" t="str">
        <f t="shared" ca="1" si="5"/>
        <v>#REF!</v>
      </c>
      <c r="S117" s="29"/>
      <c r="T117" s="21" t="str">
        <f t="shared" ca="1" si="0"/>
        <v>#REF!</v>
      </c>
      <c r="U117" s="21" t="str">
        <f t="shared" ca="1" si="1"/>
        <v>#REF!</v>
      </c>
      <c r="V117" s="22" t="str">
        <f t="shared" ca="1" si="2"/>
        <v>#REF!</v>
      </c>
      <c r="W117" s="22"/>
      <c r="X117" s="16"/>
      <c r="Y117" s="16"/>
      <c r="Z117" s="23" t="s">
        <v>41</v>
      </c>
      <c r="AA117" s="16"/>
      <c r="AB117" s="66">
        <v>981790034</v>
      </c>
      <c r="AC117" s="67" t="s">
        <v>394</v>
      </c>
      <c r="AD117" s="64" t="s">
        <v>395</v>
      </c>
      <c r="AE117" s="64" t="s">
        <v>396</v>
      </c>
      <c r="AF117" s="27"/>
    </row>
    <row r="118" spans="1:32" ht="108" customHeight="1" x14ac:dyDescent="0.2">
      <c r="A118" s="14">
        <v>184</v>
      </c>
      <c r="B118" s="14" t="s">
        <v>380</v>
      </c>
      <c r="C118" s="14"/>
      <c r="D118" s="51" t="s">
        <v>390</v>
      </c>
      <c r="E118" s="51" t="s">
        <v>391</v>
      </c>
      <c r="F118" s="16" t="s">
        <v>383</v>
      </c>
      <c r="G118" s="65" t="s">
        <v>392</v>
      </c>
      <c r="H118" s="16" t="s">
        <v>385</v>
      </c>
      <c r="I118" s="23" t="s">
        <v>397</v>
      </c>
      <c r="J118" s="66" t="s">
        <v>398</v>
      </c>
      <c r="K118" s="14" t="s">
        <v>40</v>
      </c>
      <c r="L118" s="14"/>
      <c r="M118" s="16"/>
      <c r="N118" s="16"/>
      <c r="O118" s="16"/>
      <c r="P118" s="21" t="str">
        <f t="shared" ca="1" si="3"/>
        <v>#REF!</v>
      </c>
      <c r="Q118" s="28" t="str">
        <f t="shared" ca="1" si="4"/>
        <v>#REF!</v>
      </c>
      <c r="R118" s="28" t="str">
        <f t="shared" ca="1" si="5"/>
        <v>#REF!</v>
      </c>
      <c r="S118" s="29"/>
      <c r="T118" s="21" t="str">
        <f t="shared" ca="1" si="0"/>
        <v>#REF!</v>
      </c>
      <c r="U118" s="21" t="str">
        <f t="shared" ca="1" si="1"/>
        <v>#REF!</v>
      </c>
      <c r="V118" s="22" t="str">
        <f t="shared" ca="1" si="2"/>
        <v>#REF!</v>
      </c>
      <c r="W118" s="22"/>
      <c r="X118" s="16"/>
      <c r="Y118" s="16"/>
      <c r="Z118" s="23" t="s">
        <v>41</v>
      </c>
      <c r="AA118" s="16"/>
      <c r="AB118" s="66">
        <v>939011253</v>
      </c>
      <c r="AC118" s="67" t="s">
        <v>399</v>
      </c>
      <c r="AD118" s="64" t="s">
        <v>400</v>
      </c>
      <c r="AE118" s="64" t="s">
        <v>401</v>
      </c>
      <c r="AF118" s="27"/>
    </row>
    <row r="119" spans="1:32" ht="61.5" customHeight="1" x14ac:dyDescent="0.2">
      <c r="A119" s="62">
        <v>185</v>
      </c>
      <c r="B119" s="69" t="s">
        <v>402</v>
      </c>
      <c r="C119" s="70"/>
      <c r="D119" s="70" t="s">
        <v>403</v>
      </c>
      <c r="E119" s="71">
        <v>40544</v>
      </c>
      <c r="F119" s="70" t="s">
        <v>354</v>
      </c>
      <c r="G119" s="72" t="s">
        <v>404</v>
      </c>
      <c r="H119" s="73" t="s">
        <v>405</v>
      </c>
      <c r="I119" s="74" t="s">
        <v>406</v>
      </c>
      <c r="J119" s="66">
        <v>1716906274</v>
      </c>
      <c r="K119" s="14" t="s">
        <v>407</v>
      </c>
      <c r="L119" s="14">
        <v>3512968</v>
      </c>
      <c r="M119" s="16" t="s">
        <v>408</v>
      </c>
      <c r="N119" s="16" t="s">
        <v>409</v>
      </c>
      <c r="O119" s="16"/>
      <c r="P119" s="21">
        <v>17300</v>
      </c>
      <c r="Q119" s="28">
        <v>12000</v>
      </c>
      <c r="R119" s="28">
        <v>1450</v>
      </c>
      <c r="S119" s="29"/>
      <c r="T119" s="21">
        <v>0</v>
      </c>
      <c r="U119" s="21">
        <v>13450</v>
      </c>
      <c r="V119" s="22">
        <v>3850</v>
      </c>
      <c r="W119" s="22" t="s">
        <v>410</v>
      </c>
      <c r="X119" s="16" t="s">
        <v>411</v>
      </c>
      <c r="Y119" s="16" t="s">
        <v>412</v>
      </c>
      <c r="Z119" s="23" t="s">
        <v>413</v>
      </c>
      <c r="AA119" s="16"/>
      <c r="AB119" s="66" t="s">
        <v>414</v>
      </c>
      <c r="AC119" s="67" t="s">
        <v>415</v>
      </c>
      <c r="AD119" s="67" t="s">
        <v>416</v>
      </c>
      <c r="AE119" s="64" t="s">
        <v>417</v>
      </c>
      <c r="AF119" s="75"/>
    </row>
    <row r="120" spans="1:32" ht="68.25" customHeight="1" x14ac:dyDescent="0.2">
      <c r="A120" s="62">
        <v>186</v>
      </c>
      <c r="B120" s="69" t="s">
        <v>402</v>
      </c>
      <c r="C120" s="70"/>
      <c r="D120" s="70" t="s">
        <v>403</v>
      </c>
      <c r="E120" s="71">
        <v>40544</v>
      </c>
      <c r="F120" s="70" t="s">
        <v>354</v>
      </c>
      <c r="G120" s="72" t="s">
        <v>404</v>
      </c>
      <c r="H120" s="73" t="s">
        <v>405</v>
      </c>
      <c r="I120" s="74" t="s">
        <v>418</v>
      </c>
      <c r="J120" s="66">
        <v>1727343566</v>
      </c>
      <c r="K120" s="14" t="s">
        <v>407</v>
      </c>
      <c r="L120" s="14">
        <v>3512970</v>
      </c>
      <c r="M120" s="16" t="s">
        <v>408</v>
      </c>
      <c r="N120" s="16" t="s">
        <v>419</v>
      </c>
      <c r="O120" s="16"/>
      <c r="P120" s="21">
        <v>17300</v>
      </c>
      <c r="Q120" s="28">
        <v>12000</v>
      </c>
      <c r="R120" s="28"/>
      <c r="S120" s="29"/>
      <c r="T120" s="21">
        <v>0</v>
      </c>
      <c r="U120" s="21">
        <v>12000</v>
      </c>
      <c r="V120" s="22">
        <v>5300</v>
      </c>
      <c r="W120" s="22" t="s">
        <v>410</v>
      </c>
      <c r="X120" s="16" t="s">
        <v>411</v>
      </c>
      <c r="Y120" s="16" t="s">
        <v>412</v>
      </c>
      <c r="Z120" s="23" t="s">
        <v>413</v>
      </c>
      <c r="AA120" s="16"/>
      <c r="AB120" s="66">
        <v>961575762</v>
      </c>
      <c r="AC120" s="67" t="s">
        <v>420</v>
      </c>
      <c r="AD120" s="67" t="s">
        <v>421</v>
      </c>
      <c r="AE120" s="64" t="s">
        <v>422</v>
      </c>
      <c r="AF120" s="75"/>
    </row>
    <row r="121" spans="1:32" ht="93.75" customHeight="1" x14ac:dyDescent="0.2">
      <c r="A121" s="62">
        <v>187</v>
      </c>
      <c r="B121" s="69" t="s">
        <v>423</v>
      </c>
      <c r="C121" s="72"/>
      <c r="D121" s="72" t="s">
        <v>424</v>
      </c>
      <c r="E121" s="76">
        <v>44032</v>
      </c>
      <c r="F121" s="70" t="s">
        <v>383</v>
      </c>
      <c r="G121" s="72" t="s">
        <v>425</v>
      </c>
      <c r="H121" s="77" t="s">
        <v>426</v>
      </c>
      <c r="I121" s="78" t="s">
        <v>427</v>
      </c>
      <c r="J121" s="66">
        <v>1709079386</v>
      </c>
      <c r="K121" s="14" t="s">
        <v>428</v>
      </c>
      <c r="L121" s="14">
        <v>3576106</v>
      </c>
      <c r="M121" s="16" t="s">
        <v>429</v>
      </c>
      <c r="N121" s="16" t="s">
        <v>430</v>
      </c>
      <c r="O121" s="16"/>
      <c r="P121" s="21">
        <v>20000</v>
      </c>
      <c r="Q121" s="28">
        <v>12000</v>
      </c>
      <c r="R121" s="28">
        <v>1450</v>
      </c>
      <c r="S121" s="29"/>
      <c r="T121" s="21">
        <v>0</v>
      </c>
      <c r="U121" s="21">
        <v>13450</v>
      </c>
      <c r="V121" s="22">
        <v>6550</v>
      </c>
      <c r="W121" s="22"/>
      <c r="X121" s="16" t="s">
        <v>411</v>
      </c>
      <c r="Y121" s="16" t="s">
        <v>412</v>
      </c>
      <c r="Z121" s="23" t="s">
        <v>431</v>
      </c>
      <c r="AA121" s="16"/>
      <c r="AB121" s="66" t="s">
        <v>432</v>
      </c>
      <c r="AC121" s="67" t="s">
        <v>433</v>
      </c>
      <c r="AD121" s="67" t="s">
        <v>434</v>
      </c>
      <c r="AE121" s="64" t="s">
        <v>435</v>
      </c>
      <c r="AF121" s="79"/>
    </row>
    <row r="122" spans="1:32" ht="26.25" customHeight="1" x14ac:dyDescent="0.2">
      <c r="A122" s="62">
        <v>188</v>
      </c>
      <c r="B122" s="69" t="s">
        <v>423</v>
      </c>
      <c r="C122" s="80"/>
      <c r="D122" s="81" t="s">
        <v>436</v>
      </c>
      <c r="E122" s="81">
        <v>42912</v>
      </c>
      <c r="F122" s="70" t="s">
        <v>383</v>
      </c>
      <c r="G122" s="72" t="s">
        <v>425</v>
      </c>
      <c r="H122" s="82" t="s">
        <v>426</v>
      </c>
      <c r="I122" s="83" t="s">
        <v>437</v>
      </c>
      <c r="J122" s="44"/>
      <c r="K122" s="14" t="s">
        <v>428</v>
      </c>
      <c r="L122" s="14">
        <v>3576146</v>
      </c>
      <c r="M122" s="16" t="s">
        <v>429</v>
      </c>
      <c r="N122" s="16" t="s">
        <v>438</v>
      </c>
      <c r="O122" s="16"/>
      <c r="P122" s="21">
        <v>16400</v>
      </c>
      <c r="Q122" s="28">
        <v>12000</v>
      </c>
      <c r="R122" s="28">
        <v>1450</v>
      </c>
      <c r="S122" s="29"/>
      <c r="T122" s="21">
        <v>0</v>
      </c>
      <c r="U122" s="21">
        <v>13450</v>
      </c>
      <c r="V122" s="22">
        <v>2950</v>
      </c>
      <c r="W122" s="22" t="s">
        <v>439</v>
      </c>
      <c r="X122" s="16" t="s">
        <v>411</v>
      </c>
      <c r="Y122" s="16" t="s">
        <v>412</v>
      </c>
      <c r="Z122" s="23" t="s">
        <v>431</v>
      </c>
      <c r="AA122" s="16"/>
      <c r="AB122" s="66" t="s">
        <v>432</v>
      </c>
      <c r="AC122" s="67" t="s">
        <v>440</v>
      </c>
      <c r="AD122" s="67"/>
      <c r="AE122" s="26"/>
      <c r="AF122" s="79"/>
    </row>
    <row r="123" spans="1:32" ht="26.25" customHeight="1" x14ac:dyDescent="0.2">
      <c r="A123" s="62">
        <v>189</v>
      </c>
      <c r="B123" s="69" t="s">
        <v>423</v>
      </c>
      <c r="C123" s="70"/>
      <c r="D123" s="81" t="s">
        <v>436</v>
      </c>
      <c r="E123" s="84">
        <v>42912</v>
      </c>
      <c r="F123" s="70" t="s">
        <v>383</v>
      </c>
      <c r="G123" s="72" t="s">
        <v>425</v>
      </c>
      <c r="H123" s="73" t="s">
        <v>426</v>
      </c>
      <c r="I123" s="78" t="s">
        <v>441</v>
      </c>
      <c r="J123" s="44"/>
      <c r="K123" s="14" t="s">
        <v>428</v>
      </c>
      <c r="L123" s="14">
        <v>3576183</v>
      </c>
      <c r="M123" s="16" t="s">
        <v>429</v>
      </c>
      <c r="N123" s="16" t="s">
        <v>442</v>
      </c>
      <c r="O123" s="16"/>
      <c r="P123" s="21">
        <v>16400</v>
      </c>
      <c r="Q123" s="28">
        <v>12000</v>
      </c>
      <c r="R123" s="28">
        <v>1450</v>
      </c>
      <c r="S123" s="29"/>
      <c r="T123" s="21">
        <v>0</v>
      </c>
      <c r="U123" s="21">
        <v>13450</v>
      </c>
      <c r="V123" s="22">
        <v>2950</v>
      </c>
      <c r="W123" s="22" t="s">
        <v>439</v>
      </c>
      <c r="X123" s="16" t="s">
        <v>411</v>
      </c>
      <c r="Y123" s="16" t="s">
        <v>412</v>
      </c>
      <c r="Z123" s="23" t="s">
        <v>431</v>
      </c>
      <c r="AA123" s="16"/>
      <c r="AB123" s="66" t="s">
        <v>432</v>
      </c>
      <c r="AC123" s="67" t="s">
        <v>443</v>
      </c>
      <c r="AD123" s="67"/>
      <c r="AE123" s="26"/>
      <c r="AF123" s="79"/>
    </row>
    <row r="124" spans="1:32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1.25" customHeight="1" x14ac:dyDescent="0.2">
      <c r="A126" s="1"/>
      <c r="B126" s="1"/>
      <c r="C126" s="1"/>
      <c r="D126" s="1"/>
      <c r="E126" s="1"/>
      <c r="F126" s="1"/>
      <c r="G126" s="85" t="s">
        <v>444</v>
      </c>
      <c r="H126" s="1"/>
      <c r="I126" s="85" t="s">
        <v>445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1.25" customHeight="1" x14ac:dyDescent="0.2">
      <c r="A127" s="1"/>
      <c r="B127" s="1"/>
      <c r="C127" s="1"/>
      <c r="D127" s="1"/>
      <c r="E127" s="1"/>
      <c r="F127" s="1"/>
      <c r="G127" s="86"/>
      <c r="H127" s="1"/>
      <c r="I127" s="1" t="s">
        <v>446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1.25" customHeight="1" x14ac:dyDescent="0.2">
      <c r="A128" s="1"/>
      <c r="B128" s="1"/>
      <c r="C128" s="1"/>
      <c r="D128" s="1"/>
      <c r="E128" s="1"/>
      <c r="F128" s="1"/>
      <c r="G128" s="87"/>
      <c r="H128" s="1"/>
      <c r="I128" s="1" t="s">
        <v>447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1.25" customHeight="1" x14ac:dyDescent="0.2">
      <c r="A129" s="1"/>
      <c r="B129" s="1"/>
      <c r="C129" s="1"/>
      <c r="D129" s="1"/>
      <c r="E129" s="1"/>
      <c r="F129" s="1"/>
      <c r="G129" s="88"/>
      <c r="H129" s="1"/>
      <c r="I129" s="1" t="s">
        <v>448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1.25" customHeight="1" x14ac:dyDescent="0.2">
      <c r="A130" s="1"/>
      <c r="B130" s="1"/>
      <c r="C130" s="1"/>
      <c r="D130" s="1"/>
      <c r="E130" s="1"/>
      <c r="F130" s="1"/>
      <c r="G130" s="89"/>
      <c r="H130" s="1"/>
      <c r="I130" s="1" t="s">
        <v>449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1.25" customHeight="1" x14ac:dyDescent="0.2">
      <c r="A131" s="1"/>
      <c r="B131" s="1"/>
      <c r="C131" s="1"/>
      <c r="D131" s="1"/>
      <c r="E131" s="1"/>
      <c r="F131" s="1"/>
      <c r="G131" s="90"/>
      <c r="H131" s="1"/>
      <c r="I131" s="1" t="s">
        <v>450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1.25" customHeight="1" x14ac:dyDescent="0.2">
      <c r="A132" s="1"/>
      <c r="B132" s="1"/>
      <c r="C132" s="1"/>
      <c r="D132" s="1"/>
      <c r="E132" s="1"/>
      <c r="F132" s="1"/>
      <c r="G132" s="91"/>
      <c r="H132" s="1"/>
      <c r="I132" s="1" t="s">
        <v>451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1.25" customHeight="1" x14ac:dyDescent="0.2">
      <c r="A133" s="1"/>
      <c r="B133" s="1"/>
      <c r="C133" s="1"/>
      <c r="D133" s="1"/>
      <c r="E133" s="1"/>
      <c r="F133" s="1"/>
      <c r="G133" s="92"/>
      <c r="H133" s="1"/>
      <c r="I133" s="1" t="s">
        <v>452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1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1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1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1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1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1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1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1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1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1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1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1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1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1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1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1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1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1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1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1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1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1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autoFilter ref="A4:AE123"/>
  <mergeCells count="2">
    <mergeCell ref="A1:AE1"/>
    <mergeCell ref="A2:AE2"/>
  </mergeCells>
  <dataValidations count="1">
    <dataValidation type="list" allowBlank="1" sqref="Y119:Z123">
      <formula1>$Y$4:$Y$11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I3" sqref="I3"/>
    </sheetView>
  </sheetViews>
  <sheetFormatPr baseColWidth="10" defaultColWidth="12.625" defaultRowHeight="15" customHeight="1" x14ac:dyDescent="0.2"/>
  <cols>
    <col min="1" max="1" width="4" customWidth="1"/>
    <col min="2" max="2" width="16.375" customWidth="1"/>
    <col min="3" max="3" width="14.25" customWidth="1"/>
    <col min="4" max="5" width="10" customWidth="1"/>
    <col min="6" max="6" width="12.125" customWidth="1"/>
    <col min="7" max="7" width="29.625" customWidth="1"/>
    <col min="8" max="8" width="26" customWidth="1"/>
    <col min="9" max="9" width="21.25" customWidth="1"/>
    <col min="10" max="10" width="39.5" customWidth="1"/>
    <col min="11" max="11" width="20.125" customWidth="1"/>
    <col min="12" max="12" width="12.25" customWidth="1"/>
    <col min="13" max="26" width="9.375" customWidth="1"/>
  </cols>
  <sheetData>
    <row r="1" spans="1:26" ht="104.25" customHeight="1" x14ac:dyDescent="0.25">
      <c r="A1" s="145" t="s">
        <v>453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6" ht="32.25" customHeight="1" x14ac:dyDescent="0.25">
      <c r="A2" s="94" t="s">
        <v>2</v>
      </c>
      <c r="B2" s="94" t="s">
        <v>3</v>
      </c>
      <c r="C2" s="94" t="s">
        <v>8</v>
      </c>
      <c r="D2" s="94" t="s">
        <v>7</v>
      </c>
      <c r="E2" s="94" t="s">
        <v>454</v>
      </c>
      <c r="F2" s="94" t="s">
        <v>455</v>
      </c>
      <c r="G2" s="94" t="s">
        <v>9</v>
      </c>
      <c r="H2" s="94" t="s">
        <v>456</v>
      </c>
      <c r="I2" s="94" t="s">
        <v>457</v>
      </c>
      <c r="J2" s="95" t="s">
        <v>458</v>
      </c>
      <c r="K2" s="94" t="s">
        <v>459</v>
      </c>
      <c r="L2" s="94" t="s">
        <v>460</v>
      </c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</row>
    <row r="3" spans="1:26" ht="14.25" customHeight="1" x14ac:dyDescent="0.25">
      <c r="A3" s="96">
        <v>1</v>
      </c>
      <c r="B3" s="94" t="s">
        <v>461</v>
      </c>
      <c r="C3" s="97" t="s">
        <v>37</v>
      </c>
      <c r="D3" s="94" t="s">
        <v>36</v>
      </c>
      <c r="E3" s="94">
        <v>199384</v>
      </c>
      <c r="F3" s="94">
        <v>2011040100</v>
      </c>
      <c r="G3" s="96" t="s">
        <v>462</v>
      </c>
      <c r="H3" s="98" t="s">
        <v>39</v>
      </c>
      <c r="I3" s="94" t="s">
        <v>463</v>
      </c>
      <c r="J3" s="99" t="s">
        <v>42</v>
      </c>
      <c r="K3" s="100" t="s">
        <v>464</v>
      </c>
      <c r="L3" s="146">
        <f>10+4+6+6+4+3+1+1+4+4+1+5+3</f>
        <v>52</v>
      </c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</row>
    <row r="4" spans="1:26" ht="14.25" customHeight="1" x14ac:dyDescent="0.25">
      <c r="A4" s="96">
        <v>2</v>
      </c>
      <c r="B4" s="94" t="s">
        <v>461</v>
      </c>
      <c r="C4" s="97" t="s">
        <v>37</v>
      </c>
      <c r="D4" s="94" t="s">
        <v>36</v>
      </c>
      <c r="E4" s="94">
        <v>199384</v>
      </c>
      <c r="F4" s="94">
        <v>2011040100</v>
      </c>
      <c r="G4" s="96" t="s">
        <v>465</v>
      </c>
      <c r="H4" s="98" t="s">
        <v>44</v>
      </c>
      <c r="I4" s="94" t="s">
        <v>466</v>
      </c>
      <c r="J4" s="99" t="s">
        <v>45</v>
      </c>
      <c r="K4" s="101" t="s">
        <v>467</v>
      </c>
      <c r="L4" s="14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</row>
    <row r="5" spans="1:26" ht="14.25" customHeight="1" x14ac:dyDescent="0.25">
      <c r="A5" s="96">
        <v>3</v>
      </c>
      <c r="B5" s="94" t="s">
        <v>461</v>
      </c>
      <c r="C5" s="97" t="s">
        <v>37</v>
      </c>
      <c r="D5" s="94" t="s">
        <v>36</v>
      </c>
      <c r="E5" s="94">
        <v>199384</v>
      </c>
      <c r="F5" s="94">
        <v>2011040100</v>
      </c>
      <c r="G5" s="96" t="s">
        <v>468</v>
      </c>
      <c r="H5" s="102" t="s">
        <v>47</v>
      </c>
      <c r="I5" s="94" t="s">
        <v>469</v>
      </c>
      <c r="J5" s="99" t="s">
        <v>48</v>
      </c>
      <c r="K5" s="101" t="s">
        <v>470</v>
      </c>
      <c r="L5" s="14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 ht="14.25" customHeight="1" x14ac:dyDescent="0.25">
      <c r="A6" s="96">
        <v>4</v>
      </c>
      <c r="B6" s="94" t="s">
        <v>461</v>
      </c>
      <c r="C6" s="97" t="s">
        <v>37</v>
      </c>
      <c r="D6" s="94" t="s">
        <v>36</v>
      </c>
      <c r="E6" s="94">
        <v>199384</v>
      </c>
      <c r="F6" s="94">
        <v>2011040100</v>
      </c>
      <c r="G6" s="96" t="s">
        <v>471</v>
      </c>
      <c r="H6" s="98" t="s">
        <v>50</v>
      </c>
      <c r="I6" s="94" t="s">
        <v>466</v>
      </c>
      <c r="J6" s="99" t="s">
        <v>51</v>
      </c>
      <c r="K6" s="101" t="s">
        <v>470</v>
      </c>
      <c r="L6" s="14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 ht="14.25" customHeight="1" x14ac:dyDescent="0.25">
      <c r="A7" s="96">
        <v>5</v>
      </c>
      <c r="B7" s="94" t="s">
        <v>461</v>
      </c>
      <c r="C7" s="97" t="s">
        <v>37</v>
      </c>
      <c r="D7" s="94" t="s">
        <v>36</v>
      </c>
      <c r="E7" s="94">
        <v>199384</v>
      </c>
      <c r="F7" s="94">
        <v>2011040100</v>
      </c>
      <c r="G7" s="96" t="s">
        <v>472</v>
      </c>
      <c r="H7" s="98" t="s">
        <v>53</v>
      </c>
      <c r="I7" s="94" t="s">
        <v>469</v>
      </c>
      <c r="J7" s="99" t="s">
        <v>54</v>
      </c>
      <c r="K7" s="101" t="s">
        <v>467</v>
      </c>
      <c r="L7" s="14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 ht="14.25" customHeight="1" x14ac:dyDescent="0.25">
      <c r="A8" s="96">
        <v>6</v>
      </c>
      <c r="B8" s="94" t="s">
        <v>461</v>
      </c>
      <c r="C8" s="97" t="s">
        <v>37</v>
      </c>
      <c r="D8" s="94" t="s">
        <v>36</v>
      </c>
      <c r="E8" s="94">
        <v>199384</v>
      </c>
      <c r="F8" s="94">
        <v>2011040100</v>
      </c>
      <c r="G8" s="96" t="s">
        <v>473</v>
      </c>
      <c r="H8" s="96" t="s">
        <v>56</v>
      </c>
      <c r="I8" s="94" t="s">
        <v>466</v>
      </c>
      <c r="J8" s="99" t="s">
        <v>57</v>
      </c>
      <c r="K8" s="101" t="s">
        <v>474</v>
      </c>
      <c r="L8" s="14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</row>
    <row r="9" spans="1:26" ht="14.25" customHeight="1" x14ac:dyDescent="0.25">
      <c r="A9" s="96">
        <v>7</v>
      </c>
      <c r="B9" s="94" t="s">
        <v>461</v>
      </c>
      <c r="C9" s="97" t="s">
        <v>37</v>
      </c>
      <c r="D9" s="94" t="s">
        <v>36</v>
      </c>
      <c r="E9" s="94">
        <v>199384</v>
      </c>
      <c r="F9" s="94">
        <v>2011040100</v>
      </c>
      <c r="G9" s="96" t="s">
        <v>475</v>
      </c>
      <c r="H9" s="96" t="s">
        <v>59</v>
      </c>
      <c r="I9" s="94" t="s">
        <v>476</v>
      </c>
      <c r="J9" s="99" t="s">
        <v>60</v>
      </c>
      <c r="K9" s="101" t="s">
        <v>477</v>
      </c>
      <c r="L9" s="14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</row>
    <row r="10" spans="1:26" ht="14.25" customHeight="1" x14ac:dyDescent="0.25">
      <c r="A10" s="96">
        <v>8</v>
      </c>
      <c r="B10" s="94" t="s">
        <v>461</v>
      </c>
      <c r="C10" s="97" t="s">
        <v>37</v>
      </c>
      <c r="D10" s="94" t="s">
        <v>36</v>
      </c>
      <c r="E10" s="94">
        <v>199384</v>
      </c>
      <c r="F10" s="94">
        <v>2011040100</v>
      </c>
      <c r="G10" s="96" t="s">
        <v>475</v>
      </c>
      <c r="H10" s="96" t="s">
        <v>62</v>
      </c>
      <c r="I10" s="94" t="s">
        <v>476</v>
      </c>
      <c r="J10" s="99" t="s">
        <v>63</v>
      </c>
      <c r="K10" s="101" t="s">
        <v>477</v>
      </c>
      <c r="L10" s="14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</row>
    <row r="11" spans="1:26" ht="14.25" customHeight="1" x14ac:dyDescent="0.25">
      <c r="A11" s="96">
        <v>9</v>
      </c>
      <c r="B11" s="94" t="s">
        <v>461</v>
      </c>
      <c r="C11" s="97" t="s">
        <v>37</v>
      </c>
      <c r="D11" s="94" t="s">
        <v>36</v>
      </c>
      <c r="E11" s="94">
        <v>199384</v>
      </c>
      <c r="F11" s="94">
        <v>2011040100</v>
      </c>
      <c r="G11" s="96" t="s">
        <v>478</v>
      </c>
      <c r="H11" s="96" t="s">
        <v>65</v>
      </c>
      <c r="I11" s="94" t="s">
        <v>469</v>
      </c>
      <c r="J11" s="99" t="s">
        <v>66</v>
      </c>
      <c r="K11" s="101" t="s">
        <v>467</v>
      </c>
      <c r="L11" s="14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</row>
    <row r="12" spans="1:26" ht="14.25" customHeight="1" x14ac:dyDescent="0.25">
      <c r="A12" s="96">
        <v>10</v>
      </c>
      <c r="B12" s="94" t="s">
        <v>461</v>
      </c>
      <c r="C12" s="97" t="s">
        <v>37</v>
      </c>
      <c r="D12" s="94" t="s">
        <v>36</v>
      </c>
      <c r="E12" s="94">
        <v>199384</v>
      </c>
      <c r="F12" s="94">
        <v>2011040100</v>
      </c>
      <c r="G12" s="96" t="s">
        <v>479</v>
      </c>
      <c r="H12" s="96" t="s">
        <v>69</v>
      </c>
      <c r="I12" s="94" t="s">
        <v>469</v>
      </c>
      <c r="J12" s="99" t="s">
        <v>48</v>
      </c>
      <c r="K12" s="101" t="s">
        <v>467</v>
      </c>
      <c r="L12" s="14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</row>
    <row r="13" spans="1:26" ht="14.25" customHeight="1" x14ac:dyDescent="0.25">
      <c r="A13" s="96">
        <v>11</v>
      </c>
      <c r="B13" s="94" t="s">
        <v>461</v>
      </c>
      <c r="C13" s="97" t="s">
        <v>37</v>
      </c>
      <c r="D13" s="94" t="s">
        <v>36</v>
      </c>
      <c r="E13" s="94">
        <v>199384</v>
      </c>
      <c r="F13" s="94">
        <v>2011040100</v>
      </c>
      <c r="G13" s="96" t="s">
        <v>480</v>
      </c>
      <c r="H13" s="96" t="s">
        <v>71</v>
      </c>
      <c r="I13" s="94" t="s">
        <v>469</v>
      </c>
      <c r="J13" s="99" t="s">
        <v>72</v>
      </c>
      <c r="K13" s="101" t="s">
        <v>477</v>
      </c>
      <c r="L13" s="14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</row>
    <row r="14" spans="1:26" ht="14.25" customHeight="1" x14ac:dyDescent="0.25">
      <c r="A14" s="96">
        <v>12</v>
      </c>
      <c r="B14" s="94" t="s">
        <v>461</v>
      </c>
      <c r="C14" s="97" t="s">
        <v>37</v>
      </c>
      <c r="D14" s="94" t="s">
        <v>36</v>
      </c>
      <c r="E14" s="94">
        <v>199384</v>
      </c>
      <c r="F14" s="94">
        <v>2011040100</v>
      </c>
      <c r="G14" s="96" t="s">
        <v>473</v>
      </c>
      <c r="H14" s="96" t="s">
        <v>74</v>
      </c>
      <c r="I14" s="94" t="s">
        <v>466</v>
      </c>
      <c r="J14" s="99" t="s">
        <v>75</v>
      </c>
      <c r="K14" s="101" t="s">
        <v>481</v>
      </c>
      <c r="L14" s="14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</row>
    <row r="15" spans="1:26" ht="14.25" customHeight="1" x14ac:dyDescent="0.25">
      <c r="A15" s="96">
        <v>13</v>
      </c>
      <c r="B15" s="94" t="s">
        <v>461</v>
      </c>
      <c r="C15" s="97" t="s">
        <v>37</v>
      </c>
      <c r="D15" s="94" t="s">
        <v>36</v>
      </c>
      <c r="E15" s="94">
        <v>199384</v>
      </c>
      <c r="F15" s="94">
        <v>2011040100</v>
      </c>
      <c r="G15" s="96" t="s">
        <v>482</v>
      </c>
      <c r="H15" s="96" t="s">
        <v>77</v>
      </c>
      <c r="I15" s="94" t="s">
        <v>466</v>
      </c>
      <c r="J15" s="99" t="s">
        <v>78</v>
      </c>
      <c r="K15" s="101" t="s">
        <v>483</v>
      </c>
      <c r="L15" s="139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</row>
    <row r="16" spans="1:26" ht="14.25" customHeight="1" x14ac:dyDescent="0.25">
      <c r="A16" s="96">
        <v>14</v>
      </c>
      <c r="B16" s="94" t="s">
        <v>461</v>
      </c>
      <c r="C16" s="31" t="s">
        <v>80</v>
      </c>
      <c r="D16" s="94" t="s">
        <v>484</v>
      </c>
      <c r="E16" s="94">
        <v>3586106</v>
      </c>
      <c r="F16" s="94" t="s">
        <v>485</v>
      </c>
      <c r="G16" s="96" t="s">
        <v>486</v>
      </c>
      <c r="H16" s="96" t="s">
        <v>82</v>
      </c>
      <c r="I16" s="94" t="s">
        <v>469</v>
      </c>
      <c r="J16" s="99" t="s">
        <v>83</v>
      </c>
      <c r="K16" s="103" t="s">
        <v>487</v>
      </c>
      <c r="L16" s="147">
        <f>2+2+2+11+3+3+2+1+2</f>
        <v>28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</row>
    <row r="17" spans="1:26" ht="14.25" customHeight="1" x14ac:dyDescent="0.25">
      <c r="A17" s="96">
        <v>15</v>
      </c>
      <c r="B17" s="94" t="s">
        <v>461</v>
      </c>
      <c r="C17" s="31" t="s">
        <v>80</v>
      </c>
      <c r="D17" s="94" t="s">
        <v>484</v>
      </c>
      <c r="E17" s="94">
        <v>3586106</v>
      </c>
      <c r="F17" s="94" t="s">
        <v>485</v>
      </c>
      <c r="G17" s="96" t="s">
        <v>486</v>
      </c>
      <c r="H17" s="96" t="s">
        <v>86</v>
      </c>
      <c r="I17" s="94" t="s">
        <v>469</v>
      </c>
      <c r="J17" s="99" t="s">
        <v>87</v>
      </c>
      <c r="K17" s="103" t="s">
        <v>487</v>
      </c>
      <c r="L17" s="14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</row>
    <row r="18" spans="1:26" ht="14.25" customHeight="1" x14ac:dyDescent="0.25">
      <c r="A18" s="96">
        <v>16</v>
      </c>
      <c r="B18" s="94" t="s">
        <v>461</v>
      </c>
      <c r="C18" s="31" t="s">
        <v>80</v>
      </c>
      <c r="D18" s="94" t="s">
        <v>484</v>
      </c>
      <c r="E18" s="94">
        <v>3586106</v>
      </c>
      <c r="F18" s="94" t="s">
        <v>485</v>
      </c>
      <c r="G18" s="96" t="s">
        <v>486</v>
      </c>
      <c r="H18" s="96" t="s">
        <v>90</v>
      </c>
      <c r="I18" s="94" t="s">
        <v>469</v>
      </c>
      <c r="J18" s="99" t="s">
        <v>91</v>
      </c>
      <c r="K18" s="103" t="s">
        <v>487</v>
      </c>
      <c r="L18" s="14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</row>
    <row r="19" spans="1:26" ht="14.25" customHeight="1" x14ac:dyDescent="0.25">
      <c r="A19" s="96">
        <v>17</v>
      </c>
      <c r="B19" s="94" t="s">
        <v>461</v>
      </c>
      <c r="C19" s="31" t="s">
        <v>80</v>
      </c>
      <c r="D19" s="94" t="s">
        <v>484</v>
      </c>
      <c r="E19" s="94">
        <v>3586106</v>
      </c>
      <c r="F19" s="94" t="s">
        <v>485</v>
      </c>
      <c r="G19" s="96" t="s">
        <v>486</v>
      </c>
      <c r="H19" s="96" t="s">
        <v>93</v>
      </c>
      <c r="I19" s="94" t="s">
        <v>488</v>
      </c>
      <c r="J19" s="99" t="s">
        <v>94</v>
      </c>
      <c r="K19" s="103" t="s">
        <v>489</v>
      </c>
      <c r="L19" s="14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</row>
    <row r="20" spans="1:26" ht="14.25" customHeight="1" x14ac:dyDescent="0.25">
      <c r="A20" s="96">
        <v>18</v>
      </c>
      <c r="B20" s="94" t="s">
        <v>461</v>
      </c>
      <c r="C20" s="31" t="s">
        <v>80</v>
      </c>
      <c r="D20" s="94" t="s">
        <v>484</v>
      </c>
      <c r="E20" s="94">
        <v>3586106</v>
      </c>
      <c r="F20" s="94" t="s">
        <v>485</v>
      </c>
      <c r="G20" s="96" t="s">
        <v>486</v>
      </c>
      <c r="H20" s="96" t="s">
        <v>97</v>
      </c>
      <c r="I20" s="94" t="s">
        <v>469</v>
      </c>
      <c r="J20" s="99" t="s">
        <v>98</v>
      </c>
      <c r="K20" s="103" t="s">
        <v>474</v>
      </c>
      <c r="L20" s="14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</row>
    <row r="21" spans="1:26" ht="14.25" customHeight="1" x14ac:dyDescent="0.25">
      <c r="A21" s="96">
        <v>19</v>
      </c>
      <c r="B21" s="94" t="s">
        <v>461</v>
      </c>
      <c r="C21" s="31" t="s">
        <v>80</v>
      </c>
      <c r="D21" s="94" t="s">
        <v>484</v>
      </c>
      <c r="E21" s="94">
        <v>3586106</v>
      </c>
      <c r="F21" s="94" t="s">
        <v>485</v>
      </c>
      <c r="G21" s="96" t="s">
        <v>486</v>
      </c>
      <c r="H21" s="96" t="s">
        <v>101</v>
      </c>
      <c r="I21" s="94" t="s">
        <v>490</v>
      </c>
      <c r="J21" s="99" t="s">
        <v>102</v>
      </c>
      <c r="K21" s="103" t="s">
        <v>474</v>
      </c>
      <c r="L21" s="14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</row>
    <row r="22" spans="1:26" ht="14.25" customHeight="1" x14ac:dyDescent="0.25">
      <c r="A22" s="96">
        <v>20</v>
      </c>
      <c r="B22" s="94" t="s">
        <v>461</v>
      </c>
      <c r="C22" s="31" t="s">
        <v>80</v>
      </c>
      <c r="D22" s="94" t="s">
        <v>484</v>
      </c>
      <c r="E22" s="94">
        <v>3586106</v>
      </c>
      <c r="F22" s="94" t="s">
        <v>485</v>
      </c>
      <c r="G22" s="96" t="s">
        <v>486</v>
      </c>
      <c r="H22" s="96" t="s">
        <v>104</v>
      </c>
      <c r="I22" s="94" t="s">
        <v>488</v>
      </c>
      <c r="J22" s="99" t="s">
        <v>105</v>
      </c>
      <c r="K22" s="103" t="s">
        <v>487</v>
      </c>
      <c r="L22" s="14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</row>
    <row r="23" spans="1:26" ht="14.25" customHeight="1" x14ac:dyDescent="0.25">
      <c r="A23" s="96">
        <v>21</v>
      </c>
      <c r="B23" s="94" t="s">
        <v>461</v>
      </c>
      <c r="C23" s="31" t="s">
        <v>80</v>
      </c>
      <c r="D23" s="94" t="s">
        <v>484</v>
      </c>
      <c r="E23" s="94">
        <v>3586106</v>
      </c>
      <c r="F23" s="94" t="s">
        <v>485</v>
      </c>
      <c r="G23" s="96" t="s">
        <v>486</v>
      </c>
      <c r="H23" s="96" t="s">
        <v>107</v>
      </c>
      <c r="I23" s="94" t="s">
        <v>488</v>
      </c>
      <c r="J23" s="99" t="s">
        <v>108</v>
      </c>
      <c r="K23" s="103" t="s">
        <v>477</v>
      </c>
      <c r="L23" s="14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</row>
    <row r="24" spans="1:26" ht="14.25" customHeight="1" x14ac:dyDescent="0.25">
      <c r="A24" s="96">
        <v>22</v>
      </c>
      <c r="B24" s="94" t="s">
        <v>461</v>
      </c>
      <c r="C24" s="31" t="s">
        <v>80</v>
      </c>
      <c r="D24" s="94" t="s">
        <v>484</v>
      </c>
      <c r="E24" s="94">
        <v>3586106</v>
      </c>
      <c r="F24" s="94" t="s">
        <v>485</v>
      </c>
      <c r="G24" s="96" t="s">
        <v>486</v>
      </c>
      <c r="H24" s="96" t="s">
        <v>110</v>
      </c>
      <c r="I24" s="94" t="s">
        <v>488</v>
      </c>
      <c r="J24" s="99" t="s">
        <v>111</v>
      </c>
      <c r="K24" s="103" t="s">
        <v>487</v>
      </c>
      <c r="L24" s="139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</row>
    <row r="25" spans="1:26" ht="14.25" customHeight="1" x14ac:dyDescent="0.25">
      <c r="A25" s="96">
        <v>23</v>
      </c>
      <c r="B25" s="94" t="s">
        <v>461</v>
      </c>
      <c r="C25" s="104" t="s">
        <v>113</v>
      </c>
      <c r="D25" s="94" t="s">
        <v>230</v>
      </c>
      <c r="E25" s="94">
        <v>216481</v>
      </c>
      <c r="F25" s="94" t="s">
        <v>491</v>
      </c>
      <c r="G25" s="96" t="s">
        <v>492</v>
      </c>
      <c r="H25" s="96" t="s">
        <v>115</v>
      </c>
      <c r="I25" s="94" t="s">
        <v>488</v>
      </c>
      <c r="J25" s="99" t="s">
        <v>116</v>
      </c>
      <c r="K25" s="105" t="s">
        <v>467</v>
      </c>
      <c r="L25" s="140">
        <f>4+4+1+2</f>
        <v>11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</row>
    <row r="26" spans="1:26" ht="14.25" customHeight="1" x14ac:dyDescent="0.25">
      <c r="A26" s="96">
        <v>24</v>
      </c>
      <c r="B26" s="94" t="s">
        <v>461</v>
      </c>
      <c r="C26" s="104" t="s">
        <v>113</v>
      </c>
      <c r="D26" s="94" t="s">
        <v>230</v>
      </c>
      <c r="E26" s="94">
        <v>216481</v>
      </c>
      <c r="F26" s="94" t="s">
        <v>491</v>
      </c>
      <c r="G26" s="96" t="s">
        <v>492</v>
      </c>
      <c r="H26" s="96" t="s">
        <v>119</v>
      </c>
      <c r="I26" s="94" t="s">
        <v>488</v>
      </c>
      <c r="J26" s="99" t="s">
        <v>120</v>
      </c>
      <c r="K26" s="105" t="s">
        <v>467</v>
      </c>
      <c r="L26" s="14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</row>
    <row r="27" spans="1:26" ht="14.25" customHeight="1" x14ac:dyDescent="0.25">
      <c r="A27" s="96">
        <v>25</v>
      </c>
      <c r="B27" s="94" t="s">
        <v>461</v>
      </c>
      <c r="C27" s="104" t="s">
        <v>113</v>
      </c>
      <c r="D27" s="94" t="s">
        <v>230</v>
      </c>
      <c r="E27" s="94">
        <v>216481</v>
      </c>
      <c r="F27" s="94" t="s">
        <v>491</v>
      </c>
      <c r="G27" s="96" t="s">
        <v>492</v>
      </c>
      <c r="H27" s="96" t="s">
        <v>123</v>
      </c>
      <c r="I27" s="94" t="s">
        <v>488</v>
      </c>
      <c r="J27" s="99" t="s">
        <v>124</v>
      </c>
      <c r="K27" s="105" t="s">
        <v>477</v>
      </c>
      <c r="L27" s="14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</row>
    <row r="28" spans="1:26" ht="14.25" customHeight="1" x14ac:dyDescent="0.25">
      <c r="A28" s="96">
        <v>26</v>
      </c>
      <c r="B28" s="94" t="s">
        <v>461</v>
      </c>
      <c r="C28" s="104" t="s">
        <v>113</v>
      </c>
      <c r="D28" s="94" t="s">
        <v>230</v>
      </c>
      <c r="E28" s="106">
        <v>216481</v>
      </c>
      <c r="F28" s="106" t="s">
        <v>491</v>
      </c>
      <c r="G28" s="96" t="s">
        <v>492</v>
      </c>
      <c r="H28" s="96" t="s">
        <v>127</v>
      </c>
      <c r="I28" s="94" t="s">
        <v>488</v>
      </c>
      <c r="J28" s="99" t="s">
        <v>128</v>
      </c>
      <c r="K28" s="105" t="s">
        <v>487</v>
      </c>
      <c r="L28" s="139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</row>
    <row r="29" spans="1:26" ht="14.25" customHeight="1" x14ac:dyDescent="0.25">
      <c r="A29" s="96">
        <v>27</v>
      </c>
      <c r="B29" s="94" t="s">
        <v>461</v>
      </c>
      <c r="C29" s="107" t="s">
        <v>130</v>
      </c>
      <c r="D29" s="95" t="s">
        <v>493</v>
      </c>
      <c r="E29" s="94">
        <v>5783205</v>
      </c>
      <c r="F29" s="96" t="s">
        <v>494</v>
      </c>
      <c r="G29" s="108" t="s">
        <v>495</v>
      </c>
      <c r="H29" s="96" t="s">
        <v>132</v>
      </c>
      <c r="I29" s="94" t="s">
        <v>488</v>
      </c>
      <c r="J29" s="99" t="s">
        <v>133</v>
      </c>
      <c r="K29" s="109" t="s">
        <v>487</v>
      </c>
      <c r="L29" s="148">
        <f>2+5</f>
        <v>7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</row>
    <row r="30" spans="1:26" ht="14.25" customHeight="1" x14ac:dyDescent="0.25">
      <c r="A30" s="96">
        <v>28</v>
      </c>
      <c r="B30" s="94" t="s">
        <v>461</v>
      </c>
      <c r="C30" s="107" t="s">
        <v>130</v>
      </c>
      <c r="D30" s="95" t="s">
        <v>493</v>
      </c>
      <c r="E30" s="94">
        <v>5783214</v>
      </c>
      <c r="F30" s="94" t="s">
        <v>494</v>
      </c>
      <c r="G30" s="108" t="s">
        <v>495</v>
      </c>
      <c r="H30" s="96" t="s">
        <v>135</v>
      </c>
      <c r="I30" s="94" t="s">
        <v>488</v>
      </c>
      <c r="J30" s="99" t="s">
        <v>136</v>
      </c>
      <c r="K30" s="109" t="s">
        <v>481</v>
      </c>
      <c r="L30" s="139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</row>
    <row r="31" spans="1:26" ht="14.25" customHeight="1" x14ac:dyDescent="0.25">
      <c r="A31" s="96">
        <v>29</v>
      </c>
      <c r="B31" s="94" t="s">
        <v>461</v>
      </c>
      <c r="C31" s="110" t="s">
        <v>138</v>
      </c>
      <c r="D31" s="94" t="s">
        <v>230</v>
      </c>
      <c r="E31" s="111" t="s">
        <v>496</v>
      </c>
      <c r="F31" s="111" t="s">
        <v>497</v>
      </c>
      <c r="G31" s="96" t="s">
        <v>498</v>
      </c>
      <c r="H31" s="96" t="s">
        <v>139</v>
      </c>
      <c r="I31" s="94" t="s">
        <v>463</v>
      </c>
      <c r="J31" s="99" t="s">
        <v>140</v>
      </c>
      <c r="K31" s="112" t="s">
        <v>487</v>
      </c>
      <c r="L31" s="149">
        <f>2+2</f>
        <v>4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</row>
    <row r="32" spans="1:26" ht="14.25" customHeight="1" x14ac:dyDescent="0.25">
      <c r="A32" s="96">
        <v>30</v>
      </c>
      <c r="B32" s="94" t="s">
        <v>461</v>
      </c>
      <c r="C32" s="110" t="s">
        <v>138</v>
      </c>
      <c r="D32" s="94" t="s">
        <v>230</v>
      </c>
      <c r="E32" s="106" t="s">
        <v>499</v>
      </c>
      <c r="F32" s="106" t="s">
        <v>500</v>
      </c>
      <c r="G32" s="96" t="s">
        <v>498</v>
      </c>
      <c r="H32" s="96" t="s">
        <v>142</v>
      </c>
      <c r="I32" s="94" t="s">
        <v>463</v>
      </c>
      <c r="J32" s="99" t="s">
        <v>143</v>
      </c>
      <c r="K32" s="112" t="s">
        <v>487</v>
      </c>
      <c r="L32" s="139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</row>
    <row r="33" spans="1:26" ht="15.75" customHeight="1" x14ac:dyDescent="0.25">
      <c r="A33" s="96">
        <v>31</v>
      </c>
      <c r="B33" s="94" t="s">
        <v>461</v>
      </c>
      <c r="C33" s="113" t="s">
        <v>145</v>
      </c>
      <c r="D33" s="95" t="s">
        <v>145</v>
      </c>
      <c r="E33" s="94">
        <v>20270</v>
      </c>
      <c r="F33" s="94">
        <v>4000301070</v>
      </c>
      <c r="G33" s="108" t="s">
        <v>501</v>
      </c>
      <c r="H33" s="96" t="s">
        <v>147</v>
      </c>
      <c r="I33" s="94" t="s">
        <v>463</v>
      </c>
      <c r="J33" s="99" t="s">
        <v>148</v>
      </c>
      <c r="K33" s="114" t="s">
        <v>477</v>
      </c>
      <c r="L33" s="150">
        <f>1+1+1+2+2</f>
        <v>7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</row>
    <row r="34" spans="1:26" ht="15.75" customHeight="1" x14ac:dyDescent="0.25">
      <c r="A34" s="96">
        <v>32</v>
      </c>
      <c r="B34" s="94" t="s">
        <v>461</v>
      </c>
      <c r="C34" s="113" t="s">
        <v>145</v>
      </c>
      <c r="D34" s="95" t="s">
        <v>145</v>
      </c>
      <c r="E34" s="94">
        <v>20270</v>
      </c>
      <c r="F34" s="94">
        <v>4000301070</v>
      </c>
      <c r="G34" s="108" t="s">
        <v>501</v>
      </c>
      <c r="H34" s="96" t="s">
        <v>151</v>
      </c>
      <c r="I34" s="94" t="s">
        <v>463</v>
      </c>
      <c r="J34" s="99" t="s">
        <v>152</v>
      </c>
      <c r="K34" s="114" t="s">
        <v>477</v>
      </c>
      <c r="L34" s="14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</row>
    <row r="35" spans="1:26" ht="15.75" customHeight="1" x14ac:dyDescent="0.25">
      <c r="A35" s="96">
        <v>33</v>
      </c>
      <c r="B35" s="94" t="s">
        <v>461</v>
      </c>
      <c r="C35" s="113" t="s">
        <v>145</v>
      </c>
      <c r="D35" s="95" t="s">
        <v>145</v>
      </c>
      <c r="E35" s="94">
        <v>20270</v>
      </c>
      <c r="F35" s="94">
        <v>4000301070</v>
      </c>
      <c r="G35" s="108" t="s">
        <v>501</v>
      </c>
      <c r="H35" s="96" t="s">
        <v>155</v>
      </c>
      <c r="I35" s="94" t="s">
        <v>463</v>
      </c>
      <c r="J35" s="99" t="s">
        <v>156</v>
      </c>
      <c r="K35" s="114" t="s">
        <v>477</v>
      </c>
      <c r="L35" s="14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</row>
    <row r="36" spans="1:26" ht="15.75" customHeight="1" x14ac:dyDescent="0.25">
      <c r="A36" s="96">
        <v>34</v>
      </c>
      <c r="B36" s="94" t="s">
        <v>461</v>
      </c>
      <c r="C36" s="113" t="s">
        <v>145</v>
      </c>
      <c r="D36" s="95" t="s">
        <v>145</v>
      </c>
      <c r="E36" s="94">
        <v>147005</v>
      </c>
      <c r="F36" s="94">
        <v>40003010690</v>
      </c>
      <c r="G36" s="108" t="s">
        <v>502</v>
      </c>
      <c r="H36" s="96" t="s">
        <v>158</v>
      </c>
      <c r="I36" s="94" t="s">
        <v>463</v>
      </c>
      <c r="J36" s="99" t="s">
        <v>159</v>
      </c>
      <c r="K36" s="114" t="s">
        <v>487</v>
      </c>
      <c r="L36" s="14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</row>
    <row r="37" spans="1:26" ht="15.75" customHeight="1" x14ac:dyDescent="0.25">
      <c r="A37" s="96">
        <v>35</v>
      </c>
      <c r="B37" s="94" t="s">
        <v>461</v>
      </c>
      <c r="C37" s="113" t="s">
        <v>145</v>
      </c>
      <c r="D37" s="95" t="s">
        <v>145</v>
      </c>
      <c r="E37" s="94">
        <v>147005</v>
      </c>
      <c r="F37" s="94">
        <v>40003010690</v>
      </c>
      <c r="G37" s="108" t="s">
        <v>502</v>
      </c>
      <c r="H37" s="96" t="s">
        <v>161</v>
      </c>
      <c r="I37" s="94" t="s">
        <v>466</v>
      </c>
      <c r="J37" s="99" t="s">
        <v>162</v>
      </c>
      <c r="K37" s="114" t="s">
        <v>487</v>
      </c>
      <c r="L37" s="139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</row>
    <row r="38" spans="1:26" ht="15.75" customHeight="1" x14ac:dyDescent="0.25">
      <c r="A38" s="96">
        <v>36</v>
      </c>
      <c r="B38" s="94" t="s">
        <v>461</v>
      </c>
      <c r="C38" s="115" t="s">
        <v>164</v>
      </c>
      <c r="D38" s="94" t="s">
        <v>493</v>
      </c>
      <c r="E38" s="94">
        <v>217687</v>
      </c>
      <c r="F38" s="94" t="s">
        <v>503</v>
      </c>
      <c r="G38" s="108" t="s">
        <v>504</v>
      </c>
      <c r="H38" s="96" t="s">
        <v>165</v>
      </c>
      <c r="I38" s="94" t="s">
        <v>463</v>
      </c>
      <c r="J38" s="99" t="s">
        <v>166</v>
      </c>
      <c r="K38" s="116" t="s">
        <v>467</v>
      </c>
      <c r="L38" s="117">
        <v>4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</row>
    <row r="39" spans="1:26" ht="14.25" customHeight="1" x14ac:dyDescent="0.25">
      <c r="A39" s="96">
        <v>37</v>
      </c>
      <c r="B39" s="94" t="s">
        <v>461</v>
      </c>
      <c r="C39" s="33" t="s">
        <v>168</v>
      </c>
      <c r="D39" s="94" t="s">
        <v>484</v>
      </c>
      <c r="E39" s="94">
        <v>520123</v>
      </c>
      <c r="F39" s="118" t="s">
        <v>505</v>
      </c>
      <c r="G39" s="119" t="s">
        <v>506</v>
      </c>
      <c r="H39" s="120" t="s">
        <v>169</v>
      </c>
      <c r="I39" s="94" t="s">
        <v>463</v>
      </c>
      <c r="J39" s="99" t="s">
        <v>170</v>
      </c>
      <c r="K39" s="121" t="s">
        <v>507</v>
      </c>
      <c r="L39" s="138">
        <f>8+7</f>
        <v>15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</row>
    <row r="40" spans="1:26" ht="14.25" customHeight="1" x14ac:dyDescent="0.25">
      <c r="A40" s="96">
        <v>38</v>
      </c>
      <c r="B40" s="94" t="s">
        <v>461</v>
      </c>
      <c r="C40" s="33" t="s">
        <v>168</v>
      </c>
      <c r="D40" s="94" t="s">
        <v>484</v>
      </c>
      <c r="E40" s="94">
        <v>520123</v>
      </c>
      <c r="F40" s="118" t="s">
        <v>505</v>
      </c>
      <c r="G40" s="122"/>
      <c r="H40" s="120" t="s">
        <v>172</v>
      </c>
      <c r="I40" s="94" t="s">
        <v>463</v>
      </c>
      <c r="J40" s="99" t="s">
        <v>173</v>
      </c>
      <c r="K40" s="121" t="s">
        <v>508</v>
      </c>
      <c r="L40" s="139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</row>
    <row r="41" spans="1:26" ht="14.25" customHeight="1" x14ac:dyDescent="0.25">
      <c r="A41" s="96">
        <v>39</v>
      </c>
      <c r="B41" s="94" t="s">
        <v>461</v>
      </c>
      <c r="C41" s="33" t="s">
        <v>168</v>
      </c>
      <c r="D41" s="94" t="s">
        <v>484</v>
      </c>
      <c r="E41" s="94">
        <v>5020473</v>
      </c>
      <c r="F41" s="94">
        <v>10207010050</v>
      </c>
      <c r="G41" s="122"/>
      <c r="H41" s="96" t="s">
        <v>175</v>
      </c>
      <c r="I41" s="94" t="s">
        <v>509</v>
      </c>
      <c r="J41" s="99" t="s">
        <v>176</v>
      </c>
      <c r="K41" s="123" t="s">
        <v>487</v>
      </c>
      <c r="L41" s="124">
        <v>2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</row>
    <row r="42" spans="1:26" ht="14.25" customHeight="1" x14ac:dyDescent="0.25">
      <c r="A42" s="96">
        <v>40</v>
      </c>
      <c r="B42" s="94" t="s">
        <v>461</v>
      </c>
      <c r="C42" s="33" t="s">
        <v>168</v>
      </c>
      <c r="D42" s="94" t="s">
        <v>484</v>
      </c>
      <c r="E42" s="94">
        <v>5192017</v>
      </c>
      <c r="F42" s="118" t="s">
        <v>510</v>
      </c>
      <c r="G42" s="122"/>
      <c r="H42" s="96" t="s">
        <v>178</v>
      </c>
      <c r="I42" s="94" t="s">
        <v>509</v>
      </c>
      <c r="J42" s="99" t="s">
        <v>179</v>
      </c>
      <c r="K42" s="105" t="s">
        <v>487</v>
      </c>
      <c r="L42" s="140">
        <f>2+2</f>
        <v>4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</row>
    <row r="43" spans="1:26" ht="14.25" customHeight="1" x14ac:dyDescent="0.25">
      <c r="A43" s="96">
        <v>41</v>
      </c>
      <c r="B43" s="94" t="s">
        <v>461</v>
      </c>
      <c r="C43" s="33" t="s">
        <v>168</v>
      </c>
      <c r="D43" s="94" t="s">
        <v>484</v>
      </c>
      <c r="E43" s="94">
        <v>5192017</v>
      </c>
      <c r="F43" s="118" t="s">
        <v>510</v>
      </c>
      <c r="G43" s="122"/>
      <c r="H43" s="96" t="s">
        <v>182</v>
      </c>
      <c r="I43" s="94" t="s">
        <v>509</v>
      </c>
      <c r="J43" s="99" t="s">
        <v>183</v>
      </c>
      <c r="K43" s="105" t="s">
        <v>487</v>
      </c>
      <c r="L43" s="139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</row>
    <row r="44" spans="1:26" ht="14.25" customHeight="1" x14ac:dyDescent="0.25">
      <c r="A44" s="96">
        <v>42</v>
      </c>
      <c r="B44" s="94" t="s">
        <v>461</v>
      </c>
      <c r="C44" s="33" t="s">
        <v>168</v>
      </c>
      <c r="D44" s="94" t="s">
        <v>484</v>
      </c>
      <c r="E44" s="94">
        <v>5020176</v>
      </c>
      <c r="F44" s="94">
        <v>10207010050</v>
      </c>
      <c r="G44" s="122"/>
      <c r="H44" s="120" t="s">
        <v>186</v>
      </c>
      <c r="I44" s="94" t="s">
        <v>463</v>
      </c>
      <c r="J44" s="99" t="s">
        <v>187</v>
      </c>
      <c r="K44" s="141" t="s">
        <v>511</v>
      </c>
      <c r="L44" s="141">
        <v>16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</row>
    <row r="45" spans="1:26" ht="14.25" customHeight="1" x14ac:dyDescent="0.25">
      <c r="A45" s="96">
        <v>43</v>
      </c>
      <c r="B45" s="94" t="s">
        <v>461</v>
      </c>
      <c r="C45" s="33" t="s">
        <v>168</v>
      </c>
      <c r="D45" s="94" t="s">
        <v>484</v>
      </c>
      <c r="E45" s="94">
        <v>5020176</v>
      </c>
      <c r="F45" s="94">
        <v>10207010050</v>
      </c>
      <c r="G45" s="122"/>
      <c r="H45" s="120" t="s">
        <v>190</v>
      </c>
      <c r="I45" s="94" t="s">
        <v>463</v>
      </c>
      <c r="J45" s="99" t="s">
        <v>191</v>
      </c>
      <c r="K45" s="139"/>
      <c r="L45" s="139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</row>
    <row r="46" spans="1:26" ht="14.25" customHeight="1" x14ac:dyDescent="0.25">
      <c r="A46" s="96">
        <v>44</v>
      </c>
      <c r="B46" s="94" t="s">
        <v>461</v>
      </c>
      <c r="C46" s="33" t="s">
        <v>168</v>
      </c>
      <c r="D46" s="94" t="s">
        <v>484</v>
      </c>
      <c r="E46" s="94">
        <v>5192017</v>
      </c>
      <c r="F46" s="118" t="s">
        <v>510</v>
      </c>
      <c r="G46" s="122"/>
      <c r="H46" s="96" t="s">
        <v>194</v>
      </c>
      <c r="I46" s="94" t="s">
        <v>463</v>
      </c>
      <c r="J46" s="99" t="s">
        <v>195</v>
      </c>
      <c r="K46" s="142" t="s">
        <v>481</v>
      </c>
      <c r="L46" s="144">
        <v>5</v>
      </c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</row>
    <row r="47" spans="1:26" ht="14.25" customHeight="1" x14ac:dyDescent="0.25">
      <c r="A47" s="96">
        <v>45</v>
      </c>
      <c r="B47" s="94" t="s">
        <v>461</v>
      </c>
      <c r="C47" s="33" t="s">
        <v>168</v>
      </c>
      <c r="D47" s="94" t="s">
        <v>484</v>
      </c>
      <c r="E47" s="94">
        <v>5192017</v>
      </c>
      <c r="F47" s="118" t="s">
        <v>510</v>
      </c>
      <c r="G47" s="122"/>
      <c r="H47" s="96" t="s">
        <v>198</v>
      </c>
      <c r="I47" s="94" t="s">
        <v>463</v>
      </c>
      <c r="J47" s="99" t="s">
        <v>199</v>
      </c>
      <c r="K47" s="143"/>
      <c r="L47" s="14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</row>
    <row r="48" spans="1:26" ht="14.25" customHeight="1" x14ac:dyDescent="0.25">
      <c r="A48" s="96">
        <v>46</v>
      </c>
      <c r="B48" s="94" t="s">
        <v>461</v>
      </c>
      <c r="C48" s="33" t="s">
        <v>168</v>
      </c>
      <c r="D48" s="94" t="s">
        <v>484</v>
      </c>
      <c r="E48" s="94">
        <v>5192017</v>
      </c>
      <c r="F48" s="118" t="s">
        <v>510</v>
      </c>
      <c r="G48" s="122"/>
      <c r="H48" s="96" t="s">
        <v>203</v>
      </c>
      <c r="I48" s="94" t="s">
        <v>463</v>
      </c>
      <c r="J48" s="99" t="s">
        <v>204</v>
      </c>
      <c r="K48" s="139"/>
      <c r="L48" s="139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</row>
    <row r="49" spans="1:26" ht="14.25" customHeight="1" x14ac:dyDescent="0.25">
      <c r="A49" s="96">
        <v>47</v>
      </c>
      <c r="B49" s="94" t="s">
        <v>461</v>
      </c>
      <c r="C49" s="33" t="s">
        <v>168</v>
      </c>
      <c r="D49" s="94" t="s">
        <v>484</v>
      </c>
      <c r="E49" s="94">
        <v>203149</v>
      </c>
      <c r="F49" s="94">
        <v>1050606035</v>
      </c>
      <c r="G49" s="122"/>
      <c r="H49" s="96" t="s">
        <v>206</v>
      </c>
      <c r="I49" s="94" t="s">
        <v>463</v>
      </c>
      <c r="J49" s="99" t="s">
        <v>207</v>
      </c>
      <c r="K49" s="125" t="s">
        <v>477</v>
      </c>
      <c r="L49" s="126">
        <v>1</v>
      </c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</row>
    <row r="50" spans="1:26" ht="14.25" customHeight="1" x14ac:dyDescent="0.25">
      <c r="A50" s="119">
        <v>48</v>
      </c>
      <c r="B50" s="106" t="s">
        <v>461</v>
      </c>
      <c r="C50" s="33" t="s">
        <v>168</v>
      </c>
      <c r="D50" s="106" t="s">
        <v>484</v>
      </c>
      <c r="E50" s="106">
        <v>203149</v>
      </c>
      <c r="F50" s="106">
        <v>1050606035</v>
      </c>
      <c r="G50" s="122"/>
      <c r="H50" s="119" t="s">
        <v>210</v>
      </c>
      <c r="I50" s="106" t="s">
        <v>463</v>
      </c>
      <c r="J50" s="127" t="s">
        <v>211</v>
      </c>
      <c r="K50" s="94" t="s">
        <v>477</v>
      </c>
      <c r="L50" s="128">
        <v>1</v>
      </c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</row>
    <row r="51" spans="1:26" ht="15.75" customHeight="1" x14ac:dyDescent="0.25">
      <c r="A51" s="119">
        <v>49</v>
      </c>
      <c r="B51" s="106" t="s">
        <v>461</v>
      </c>
      <c r="C51" s="129" t="s">
        <v>213</v>
      </c>
      <c r="D51" s="106" t="s">
        <v>213</v>
      </c>
      <c r="E51" s="130"/>
      <c r="F51" s="130"/>
      <c r="G51" s="119" t="s">
        <v>512</v>
      </c>
      <c r="H51" s="119" t="s">
        <v>214</v>
      </c>
      <c r="I51" s="106" t="s">
        <v>463</v>
      </c>
      <c r="J51" s="131" t="s">
        <v>215</v>
      </c>
      <c r="K51" s="132" t="s">
        <v>487</v>
      </c>
      <c r="L51" s="133">
        <v>2</v>
      </c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</row>
    <row r="52" spans="1:26" ht="15.75" customHeight="1" x14ac:dyDescent="0.25">
      <c r="A52" s="128" t="s">
        <v>513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34">
        <f>SUM(L3:L51)</f>
        <v>159</v>
      </c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</row>
    <row r="53" spans="1:26" ht="15.75" customHeight="1" x14ac:dyDescent="0.25">
      <c r="A53" s="93"/>
      <c r="B53" s="135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</row>
    <row r="54" spans="1:26" ht="15.75" customHeight="1" x14ac:dyDescent="0.25">
      <c r="A54" s="93">
        <f t="shared" ref="A54:L54" si="0">+SUBTOTAL(3,A3:A51)</f>
        <v>49</v>
      </c>
      <c r="B54" s="93">
        <f t="shared" si="0"/>
        <v>49</v>
      </c>
      <c r="C54" s="93">
        <f t="shared" si="0"/>
        <v>49</v>
      </c>
      <c r="D54" s="93">
        <f t="shared" si="0"/>
        <v>49</v>
      </c>
      <c r="E54" s="93">
        <f t="shared" si="0"/>
        <v>48</v>
      </c>
      <c r="F54" s="93">
        <f t="shared" si="0"/>
        <v>48</v>
      </c>
      <c r="G54" s="93">
        <f t="shared" si="0"/>
        <v>38</v>
      </c>
      <c r="H54" s="93">
        <f t="shared" si="0"/>
        <v>49</v>
      </c>
      <c r="I54" s="93">
        <f t="shared" si="0"/>
        <v>49</v>
      </c>
      <c r="J54" s="93">
        <f t="shared" si="0"/>
        <v>49</v>
      </c>
      <c r="K54" s="93">
        <f t="shared" si="0"/>
        <v>46</v>
      </c>
      <c r="L54" s="93">
        <f t="shared" si="0"/>
        <v>15</v>
      </c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</row>
    <row r="55" spans="1:26" ht="15.75" customHeight="1" x14ac:dyDescent="0.25">
      <c r="A55" s="93"/>
      <c r="B55" s="135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</row>
    <row r="56" spans="1:26" ht="15.75" customHeight="1" x14ac:dyDescent="0.25">
      <c r="A56" s="93"/>
      <c r="B56" s="135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</row>
    <row r="57" spans="1:26" ht="15.75" customHeight="1" x14ac:dyDescent="0.25">
      <c r="A57" s="93"/>
      <c r="B57" s="135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</row>
    <row r="58" spans="1:26" ht="15.75" customHeight="1" x14ac:dyDescent="0.25">
      <c r="A58" s="93"/>
      <c r="B58" s="135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</row>
    <row r="59" spans="1:26" ht="15.75" customHeight="1" x14ac:dyDescent="0.25">
      <c r="A59" s="93"/>
      <c r="B59" s="135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</row>
    <row r="60" spans="1:26" ht="15.75" customHeight="1" x14ac:dyDescent="0.25">
      <c r="A60" s="93"/>
      <c r="B60" s="135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</row>
    <row r="61" spans="1:26" ht="15.75" customHeight="1" x14ac:dyDescent="0.25">
      <c r="A61" s="93"/>
      <c r="B61" s="135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</row>
    <row r="62" spans="1:26" ht="15.75" customHeight="1" x14ac:dyDescent="0.25">
      <c r="A62" s="93"/>
      <c r="B62" s="135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</row>
    <row r="63" spans="1:26" ht="15.75" customHeight="1" x14ac:dyDescent="0.25">
      <c r="A63" s="93"/>
      <c r="B63" s="135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</row>
    <row r="64" spans="1:26" ht="15.75" customHeight="1" x14ac:dyDescent="0.25">
      <c r="A64" s="93"/>
      <c r="B64" s="135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</row>
    <row r="65" spans="1:26" ht="15.75" customHeight="1" x14ac:dyDescent="0.25">
      <c r="A65" s="93"/>
      <c r="B65" s="135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</row>
    <row r="66" spans="1:26" ht="15.75" customHeight="1" x14ac:dyDescent="0.25">
      <c r="A66" s="93"/>
      <c r="B66" s="135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</row>
    <row r="67" spans="1:26" ht="15.75" customHeight="1" x14ac:dyDescent="0.25">
      <c r="A67" s="93"/>
      <c r="B67" s="135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</row>
    <row r="68" spans="1:26" ht="15.75" customHeight="1" x14ac:dyDescent="0.25">
      <c r="A68" s="93"/>
      <c r="B68" s="135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</row>
    <row r="69" spans="1:26" ht="15.75" customHeight="1" x14ac:dyDescent="0.25">
      <c r="A69" s="93"/>
      <c r="B69" s="135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</row>
    <row r="70" spans="1:26" ht="15.75" customHeight="1" x14ac:dyDescent="0.25">
      <c r="A70" s="93"/>
      <c r="B70" s="135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</row>
    <row r="71" spans="1:26" ht="15.75" customHeight="1" x14ac:dyDescent="0.25">
      <c r="A71" s="93"/>
      <c r="B71" s="135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</row>
    <row r="72" spans="1:26" ht="15.75" customHeight="1" x14ac:dyDescent="0.25">
      <c r="A72" s="93"/>
      <c r="B72" s="135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</row>
    <row r="73" spans="1:26" ht="15.75" customHeight="1" x14ac:dyDescent="0.25">
      <c r="A73" s="93"/>
      <c r="B73" s="135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</row>
    <row r="74" spans="1:26" ht="15.75" customHeight="1" x14ac:dyDescent="0.25">
      <c r="A74" s="93"/>
      <c r="B74" s="135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</row>
    <row r="75" spans="1:26" ht="15.75" customHeight="1" x14ac:dyDescent="0.25">
      <c r="A75" s="93"/>
      <c r="B75" s="135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</row>
    <row r="76" spans="1:26" ht="15.75" customHeight="1" x14ac:dyDescent="0.25">
      <c r="A76" s="93"/>
      <c r="B76" s="135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</row>
    <row r="77" spans="1:26" ht="15.75" customHeight="1" x14ac:dyDescent="0.25">
      <c r="A77" s="93"/>
      <c r="B77" s="135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</row>
    <row r="78" spans="1:26" ht="15.75" customHeight="1" x14ac:dyDescent="0.25">
      <c r="A78" s="93"/>
      <c r="B78" s="135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</row>
    <row r="79" spans="1:26" ht="15.75" customHeight="1" x14ac:dyDescent="0.25">
      <c r="A79" s="93"/>
      <c r="B79" s="135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</row>
    <row r="80" spans="1:26" ht="15.75" customHeight="1" x14ac:dyDescent="0.25">
      <c r="A80" s="93"/>
      <c r="B80" s="135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</row>
    <row r="81" spans="1:26" ht="15.75" customHeight="1" x14ac:dyDescent="0.25">
      <c r="A81" s="93"/>
      <c r="B81" s="135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</row>
    <row r="82" spans="1:26" ht="15.75" customHeight="1" x14ac:dyDescent="0.25">
      <c r="A82" s="93"/>
      <c r="B82" s="135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</row>
    <row r="83" spans="1:26" ht="15.75" customHeight="1" x14ac:dyDescent="0.25">
      <c r="A83" s="93"/>
      <c r="B83" s="135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</row>
    <row r="84" spans="1:26" ht="15.75" customHeight="1" x14ac:dyDescent="0.25">
      <c r="A84" s="93"/>
      <c r="B84" s="135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</row>
    <row r="85" spans="1:26" ht="15.75" customHeight="1" x14ac:dyDescent="0.25">
      <c r="A85" s="93"/>
      <c r="B85" s="135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</row>
    <row r="86" spans="1:26" ht="15.75" customHeight="1" x14ac:dyDescent="0.25">
      <c r="A86" s="93"/>
      <c r="B86" s="135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</row>
    <row r="87" spans="1:26" ht="15.75" customHeight="1" x14ac:dyDescent="0.25">
      <c r="A87" s="93"/>
      <c r="B87" s="135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</row>
    <row r="88" spans="1:26" ht="15.75" customHeight="1" x14ac:dyDescent="0.25">
      <c r="A88" s="93"/>
      <c r="B88" s="135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</row>
    <row r="89" spans="1:26" ht="15.75" customHeight="1" x14ac:dyDescent="0.25">
      <c r="A89" s="93"/>
      <c r="B89" s="135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26" ht="15.75" customHeight="1" x14ac:dyDescent="0.25">
      <c r="A90" s="93"/>
      <c r="B90" s="135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26" ht="15.75" customHeight="1" x14ac:dyDescent="0.25">
      <c r="A91" s="93"/>
      <c r="B91" s="135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26" ht="15.75" customHeight="1" x14ac:dyDescent="0.25">
      <c r="A92" s="93"/>
      <c r="B92" s="135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26" ht="15.75" customHeight="1" x14ac:dyDescent="0.25">
      <c r="A93" s="93"/>
      <c r="B93" s="135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26" ht="15.75" customHeight="1" x14ac:dyDescent="0.25">
      <c r="A94" s="93"/>
      <c r="B94" s="135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26" ht="15.75" customHeight="1" x14ac:dyDescent="0.25">
      <c r="A95" s="93"/>
      <c r="B95" s="135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26" ht="15.75" customHeight="1" x14ac:dyDescent="0.25">
      <c r="A96" s="93"/>
      <c r="B96" s="135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ht="15.75" customHeight="1" x14ac:dyDescent="0.25">
      <c r="A97" s="93"/>
      <c r="B97" s="135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ht="15.75" customHeight="1" x14ac:dyDescent="0.25">
      <c r="A98" s="93"/>
      <c r="B98" s="135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ht="15.75" customHeight="1" x14ac:dyDescent="0.25">
      <c r="A99" s="93"/>
      <c r="B99" s="135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ht="15.75" customHeight="1" x14ac:dyDescent="0.25">
      <c r="A100" s="93"/>
      <c r="B100" s="135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ht="15.75" customHeight="1" x14ac:dyDescent="0.25">
      <c r="A101" s="93"/>
      <c r="B101" s="135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ht="15.75" customHeight="1" x14ac:dyDescent="0.25">
      <c r="A102" s="93"/>
      <c r="B102" s="135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ht="15.75" customHeight="1" x14ac:dyDescent="0.25">
      <c r="A103" s="93"/>
      <c r="B103" s="135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ht="15.75" customHeight="1" x14ac:dyDescent="0.25">
      <c r="A104" s="93"/>
      <c r="B104" s="135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ht="15.75" customHeight="1" x14ac:dyDescent="0.25">
      <c r="A105" s="93"/>
      <c r="B105" s="135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ht="15.75" customHeight="1" x14ac:dyDescent="0.25">
      <c r="A106" s="93"/>
      <c r="B106" s="135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ht="15.75" customHeight="1" x14ac:dyDescent="0.25">
      <c r="A107" s="93"/>
      <c r="B107" s="135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ht="15.75" customHeight="1" x14ac:dyDescent="0.25">
      <c r="A108" s="93"/>
      <c r="B108" s="135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ht="15.75" customHeight="1" x14ac:dyDescent="0.25">
      <c r="A109" s="93"/>
      <c r="B109" s="135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ht="15.75" customHeight="1" x14ac:dyDescent="0.25">
      <c r="A110" s="93"/>
      <c r="B110" s="135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ht="15.75" customHeight="1" x14ac:dyDescent="0.25">
      <c r="A111" s="93"/>
      <c r="B111" s="135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ht="15.75" customHeight="1" x14ac:dyDescent="0.25">
      <c r="A112" s="93"/>
      <c r="B112" s="135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ht="15.75" customHeight="1" x14ac:dyDescent="0.25">
      <c r="A113" s="93"/>
      <c r="B113" s="135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ht="15.75" customHeight="1" x14ac:dyDescent="0.25">
      <c r="A114" s="93"/>
      <c r="B114" s="135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ht="15.75" customHeight="1" x14ac:dyDescent="0.25">
      <c r="A115" s="93"/>
      <c r="B115" s="135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ht="15.75" customHeight="1" x14ac:dyDescent="0.25">
      <c r="A116" s="93"/>
      <c r="B116" s="135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ht="15.75" customHeight="1" x14ac:dyDescent="0.25">
      <c r="A117" s="93"/>
      <c r="B117" s="135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ht="15.75" customHeight="1" x14ac:dyDescent="0.25">
      <c r="A118" s="93"/>
      <c r="B118" s="135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ht="15.75" customHeight="1" x14ac:dyDescent="0.25">
      <c r="A119" s="93"/>
      <c r="B119" s="135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  <row r="120" spans="1:26" ht="15.75" customHeight="1" x14ac:dyDescent="0.25">
      <c r="A120" s="93"/>
      <c r="B120" s="135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</row>
    <row r="121" spans="1:26" ht="15.75" customHeight="1" x14ac:dyDescent="0.25">
      <c r="A121" s="93"/>
      <c r="B121" s="135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93"/>
      <c r="X121" s="93"/>
      <c r="Y121" s="93"/>
      <c r="Z121" s="93"/>
    </row>
    <row r="122" spans="1:26" ht="15.75" customHeight="1" x14ac:dyDescent="0.25">
      <c r="A122" s="93"/>
      <c r="B122" s="135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</row>
    <row r="123" spans="1:26" ht="15.75" customHeight="1" x14ac:dyDescent="0.25">
      <c r="A123" s="93"/>
      <c r="B123" s="135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3"/>
      <c r="Z123" s="93"/>
    </row>
    <row r="124" spans="1:26" ht="15.75" customHeight="1" x14ac:dyDescent="0.25">
      <c r="A124" s="93"/>
      <c r="B124" s="135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</row>
    <row r="125" spans="1:26" ht="15.75" customHeight="1" x14ac:dyDescent="0.25">
      <c r="A125" s="93"/>
      <c r="B125" s="135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3"/>
      <c r="Z125" s="93"/>
    </row>
    <row r="126" spans="1:26" ht="15.75" customHeight="1" x14ac:dyDescent="0.25">
      <c r="A126" s="93"/>
      <c r="B126" s="135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</row>
    <row r="127" spans="1:26" ht="15.75" customHeight="1" x14ac:dyDescent="0.25">
      <c r="A127" s="93"/>
      <c r="B127" s="135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</row>
    <row r="128" spans="1:26" ht="15.75" customHeight="1" x14ac:dyDescent="0.25">
      <c r="A128" s="93"/>
      <c r="B128" s="135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</row>
    <row r="129" spans="1:26" ht="15.75" customHeight="1" x14ac:dyDescent="0.25">
      <c r="A129" s="93"/>
      <c r="B129" s="135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</row>
    <row r="130" spans="1:26" ht="15.75" customHeight="1" x14ac:dyDescent="0.25">
      <c r="A130" s="93"/>
      <c r="B130" s="135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</row>
    <row r="131" spans="1:26" ht="15.75" customHeight="1" x14ac:dyDescent="0.25">
      <c r="A131" s="93"/>
      <c r="B131" s="135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</row>
    <row r="132" spans="1:26" ht="15.75" customHeight="1" x14ac:dyDescent="0.25">
      <c r="A132" s="93"/>
      <c r="B132" s="135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</row>
    <row r="133" spans="1:26" ht="15.75" customHeight="1" x14ac:dyDescent="0.25">
      <c r="A133" s="93"/>
      <c r="B133" s="135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</row>
    <row r="134" spans="1:26" ht="15.75" customHeight="1" x14ac:dyDescent="0.25">
      <c r="A134" s="93"/>
      <c r="B134" s="135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</row>
    <row r="135" spans="1:26" ht="15.75" customHeight="1" x14ac:dyDescent="0.25">
      <c r="A135" s="93"/>
      <c r="B135" s="135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</row>
    <row r="136" spans="1:26" ht="15.75" customHeight="1" x14ac:dyDescent="0.25">
      <c r="A136" s="93"/>
      <c r="B136" s="135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</row>
    <row r="137" spans="1:26" ht="15.75" customHeight="1" x14ac:dyDescent="0.25">
      <c r="A137" s="93"/>
      <c r="B137" s="135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</row>
    <row r="138" spans="1:26" ht="15.75" customHeight="1" x14ac:dyDescent="0.25">
      <c r="A138" s="93"/>
      <c r="B138" s="135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</row>
    <row r="139" spans="1:26" ht="15.75" customHeight="1" x14ac:dyDescent="0.25">
      <c r="A139" s="93"/>
      <c r="B139" s="135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</row>
    <row r="140" spans="1:26" ht="15.75" customHeight="1" x14ac:dyDescent="0.25">
      <c r="A140" s="93"/>
      <c r="B140" s="135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</row>
    <row r="141" spans="1:26" ht="15.75" customHeight="1" x14ac:dyDescent="0.25">
      <c r="A141" s="93"/>
      <c r="B141" s="135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</row>
    <row r="142" spans="1:26" ht="15.75" customHeight="1" x14ac:dyDescent="0.25">
      <c r="A142" s="93"/>
      <c r="B142" s="135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</row>
    <row r="143" spans="1:26" ht="15.75" customHeight="1" x14ac:dyDescent="0.25">
      <c r="A143" s="93"/>
      <c r="B143" s="135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</row>
    <row r="144" spans="1:26" ht="15.75" customHeight="1" x14ac:dyDescent="0.25">
      <c r="A144" s="93"/>
      <c r="B144" s="135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</row>
    <row r="145" spans="1:26" ht="15.75" customHeight="1" x14ac:dyDescent="0.25">
      <c r="A145" s="93"/>
      <c r="B145" s="135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</row>
    <row r="146" spans="1:26" ht="15.75" customHeight="1" x14ac:dyDescent="0.25">
      <c r="A146" s="93"/>
      <c r="B146" s="135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</row>
    <row r="147" spans="1:26" ht="15.75" customHeight="1" x14ac:dyDescent="0.25">
      <c r="A147" s="93"/>
      <c r="B147" s="135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</row>
    <row r="148" spans="1:26" ht="15.75" customHeight="1" x14ac:dyDescent="0.25">
      <c r="A148" s="93"/>
      <c r="B148" s="135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</row>
    <row r="149" spans="1:26" ht="15.75" customHeight="1" x14ac:dyDescent="0.25">
      <c r="A149" s="93"/>
      <c r="B149" s="135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3"/>
      <c r="Z149" s="93"/>
    </row>
    <row r="150" spans="1:26" ht="15.75" customHeight="1" x14ac:dyDescent="0.25">
      <c r="A150" s="93"/>
      <c r="B150" s="135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3"/>
      <c r="Z150" s="93"/>
    </row>
    <row r="151" spans="1:26" ht="15.75" customHeight="1" x14ac:dyDescent="0.25">
      <c r="A151" s="93"/>
      <c r="B151" s="135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3"/>
      <c r="Z151" s="93"/>
    </row>
    <row r="152" spans="1:26" ht="15.75" customHeight="1" x14ac:dyDescent="0.25">
      <c r="A152" s="93"/>
      <c r="B152" s="135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  <c r="Z152" s="93"/>
    </row>
    <row r="153" spans="1:26" ht="15.75" customHeight="1" x14ac:dyDescent="0.25">
      <c r="A153" s="93"/>
      <c r="B153" s="135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3"/>
      <c r="Z153" s="93"/>
    </row>
    <row r="154" spans="1:26" ht="15.75" customHeight="1" x14ac:dyDescent="0.25">
      <c r="A154" s="93"/>
      <c r="B154" s="135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3"/>
      <c r="Z154" s="93"/>
    </row>
    <row r="155" spans="1:26" ht="15.75" customHeight="1" x14ac:dyDescent="0.25">
      <c r="A155" s="93"/>
      <c r="B155" s="135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3"/>
      <c r="Z155" s="93"/>
    </row>
    <row r="156" spans="1:26" ht="15.75" customHeight="1" x14ac:dyDescent="0.25">
      <c r="A156" s="93"/>
      <c r="B156" s="135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3"/>
      <c r="Z156" s="93"/>
    </row>
    <row r="157" spans="1:26" ht="15.75" customHeight="1" x14ac:dyDescent="0.25">
      <c r="A157" s="93"/>
      <c r="B157" s="135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3"/>
      <c r="Z157" s="93"/>
    </row>
    <row r="158" spans="1:26" ht="15.75" customHeight="1" x14ac:dyDescent="0.25">
      <c r="A158" s="93"/>
      <c r="B158" s="135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</row>
    <row r="159" spans="1:26" ht="15.75" customHeight="1" x14ac:dyDescent="0.25">
      <c r="A159" s="93"/>
      <c r="B159" s="135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3"/>
      <c r="Z159" s="93"/>
    </row>
    <row r="160" spans="1:26" ht="15.75" customHeight="1" x14ac:dyDescent="0.25">
      <c r="A160" s="93"/>
      <c r="B160" s="135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3"/>
      <c r="Z160" s="93"/>
    </row>
    <row r="161" spans="1:26" ht="15.75" customHeight="1" x14ac:dyDescent="0.25">
      <c r="A161" s="93"/>
      <c r="B161" s="135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93"/>
      <c r="X161" s="93"/>
      <c r="Y161" s="93"/>
      <c r="Z161" s="93"/>
    </row>
    <row r="162" spans="1:26" ht="15.75" customHeight="1" x14ac:dyDescent="0.25">
      <c r="A162" s="93"/>
      <c r="B162" s="135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</row>
    <row r="163" spans="1:26" ht="15.75" customHeight="1" x14ac:dyDescent="0.25">
      <c r="A163" s="93"/>
      <c r="B163" s="135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</row>
    <row r="164" spans="1:26" ht="15.75" customHeight="1" x14ac:dyDescent="0.25">
      <c r="A164" s="93"/>
      <c r="B164" s="135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3"/>
      <c r="Z164" s="93"/>
    </row>
    <row r="165" spans="1:26" ht="15.75" customHeight="1" x14ac:dyDescent="0.25">
      <c r="A165" s="93"/>
      <c r="B165" s="135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3"/>
      <c r="Z165" s="93"/>
    </row>
    <row r="166" spans="1:26" ht="15.75" customHeight="1" x14ac:dyDescent="0.25">
      <c r="A166" s="93"/>
      <c r="B166" s="135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3"/>
      <c r="Z166" s="93"/>
    </row>
    <row r="167" spans="1:26" ht="15.75" customHeight="1" x14ac:dyDescent="0.25">
      <c r="A167" s="93"/>
      <c r="B167" s="135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3"/>
      <c r="Z167" s="93"/>
    </row>
    <row r="168" spans="1:26" ht="15.75" customHeight="1" x14ac:dyDescent="0.25">
      <c r="A168" s="93"/>
      <c r="B168" s="135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3"/>
      <c r="Z168" s="93"/>
    </row>
    <row r="169" spans="1:26" ht="15.75" customHeight="1" x14ac:dyDescent="0.25">
      <c r="A169" s="93"/>
      <c r="B169" s="135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3"/>
      <c r="Z169" s="93"/>
    </row>
    <row r="170" spans="1:26" ht="15.75" customHeight="1" x14ac:dyDescent="0.25">
      <c r="A170" s="93"/>
      <c r="B170" s="135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3"/>
      <c r="Z170" s="93"/>
    </row>
    <row r="171" spans="1:26" ht="15.75" customHeight="1" x14ac:dyDescent="0.25">
      <c r="A171" s="93"/>
      <c r="B171" s="135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3"/>
      <c r="Z171" s="93"/>
    </row>
    <row r="172" spans="1:26" ht="15.75" customHeight="1" x14ac:dyDescent="0.25">
      <c r="A172" s="93"/>
      <c r="B172" s="135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3"/>
      <c r="Z172" s="93"/>
    </row>
    <row r="173" spans="1:26" ht="15.75" customHeight="1" x14ac:dyDescent="0.25">
      <c r="A173" s="93"/>
      <c r="B173" s="135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3"/>
      <c r="Z173" s="93"/>
    </row>
    <row r="174" spans="1:26" ht="15.75" customHeight="1" x14ac:dyDescent="0.25">
      <c r="A174" s="93"/>
      <c r="B174" s="135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</row>
    <row r="175" spans="1:26" ht="15.75" customHeight="1" x14ac:dyDescent="0.25">
      <c r="A175" s="93"/>
      <c r="B175" s="135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3"/>
      <c r="Z175" s="93"/>
    </row>
    <row r="176" spans="1:26" ht="15.75" customHeight="1" x14ac:dyDescent="0.25">
      <c r="A176" s="93"/>
      <c r="B176" s="135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3"/>
      <c r="Z176" s="93"/>
    </row>
    <row r="177" spans="1:26" ht="15.75" customHeight="1" x14ac:dyDescent="0.25">
      <c r="A177" s="93"/>
      <c r="B177" s="135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3"/>
      <c r="Z177" s="93"/>
    </row>
    <row r="178" spans="1:26" ht="15.75" customHeight="1" x14ac:dyDescent="0.25">
      <c r="A178" s="93"/>
      <c r="B178" s="135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</row>
    <row r="179" spans="1:26" ht="15.75" customHeight="1" x14ac:dyDescent="0.25">
      <c r="A179" s="93"/>
      <c r="B179" s="135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</row>
    <row r="180" spans="1:26" ht="15.75" customHeight="1" x14ac:dyDescent="0.25">
      <c r="A180" s="93"/>
      <c r="B180" s="135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3"/>
      <c r="X180" s="93"/>
      <c r="Y180" s="93"/>
      <c r="Z180" s="93"/>
    </row>
    <row r="181" spans="1:26" ht="15.75" customHeight="1" x14ac:dyDescent="0.25">
      <c r="A181" s="93"/>
      <c r="B181" s="135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  <c r="V181" s="93"/>
      <c r="W181" s="93"/>
      <c r="X181" s="93"/>
      <c r="Y181" s="93"/>
      <c r="Z181" s="93"/>
    </row>
    <row r="182" spans="1:26" ht="15.75" customHeight="1" x14ac:dyDescent="0.25">
      <c r="A182" s="93"/>
      <c r="B182" s="135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  <c r="V182" s="93"/>
      <c r="W182" s="93"/>
      <c r="X182" s="93"/>
      <c r="Y182" s="93"/>
      <c r="Z182" s="93"/>
    </row>
    <row r="183" spans="1:26" ht="15.75" customHeight="1" x14ac:dyDescent="0.25">
      <c r="A183" s="93"/>
      <c r="B183" s="135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  <c r="V183" s="93"/>
      <c r="W183" s="93"/>
      <c r="X183" s="93"/>
      <c r="Y183" s="93"/>
      <c r="Z183" s="93"/>
    </row>
    <row r="184" spans="1:26" ht="15.75" customHeight="1" x14ac:dyDescent="0.25">
      <c r="A184" s="93"/>
      <c r="B184" s="135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  <c r="V184" s="93"/>
      <c r="W184" s="93"/>
      <c r="X184" s="93"/>
      <c r="Y184" s="93"/>
      <c r="Z184" s="93"/>
    </row>
    <row r="185" spans="1:26" ht="15.75" customHeight="1" x14ac:dyDescent="0.25">
      <c r="A185" s="93"/>
      <c r="B185" s="135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93"/>
      <c r="Z185" s="93"/>
    </row>
    <row r="186" spans="1:26" ht="15.75" customHeight="1" x14ac:dyDescent="0.25">
      <c r="A186" s="93"/>
      <c r="B186" s="135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  <c r="V186" s="93"/>
      <c r="W186" s="93"/>
      <c r="X186" s="93"/>
      <c r="Y186" s="93"/>
      <c r="Z186" s="93"/>
    </row>
    <row r="187" spans="1:26" ht="15.75" customHeight="1" x14ac:dyDescent="0.25">
      <c r="A187" s="93"/>
      <c r="B187" s="135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  <c r="V187" s="93"/>
      <c r="W187" s="93"/>
      <c r="X187" s="93"/>
      <c r="Y187" s="93"/>
      <c r="Z187" s="93"/>
    </row>
    <row r="188" spans="1:26" ht="15.75" customHeight="1" x14ac:dyDescent="0.25">
      <c r="A188" s="93"/>
      <c r="B188" s="135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  <c r="V188" s="93"/>
      <c r="W188" s="93"/>
      <c r="X188" s="93"/>
      <c r="Y188" s="93"/>
      <c r="Z188" s="93"/>
    </row>
    <row r="189" spans="1:26" ht="15.75" customHeight="1" x14ac:dyDescent="0.25">
      <c r="A189" s="93"/>
      <c r="B189" s="135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3"/>
      <c r="Z189" s="93"/>
    </row>
    <row r="190" spans="1:26" ht="15.75" customHeight="1" x14ac:dyDescent="0.25">
      <c r="A190" s="93"/>
      <c r="B190" s="135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  <c r="V190" s="93"/>
      <c r="W190" s="93"/>
      <c r="X190" s="93"/>
      <c r="Y190" s="93"/>
      <c r="Z190" s="93"/>
    </row>
    <row r="191" spans="1:26" ht="15.75" customHeight="1" x14ac:dyDescent="0.25">
      <c r="A191" s="93"/>
      <c r="B191" s="135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  <c r="V191" s="93"/>
      <c r="W191" s="93"/>
      <c r="X191" s="93"/>
      <c r="Y191" s="93"/>
      <c r="Z191" s="93"/>
    </row>
    <row r="192" spans="1:26" ht="15.75" customHeight="1" x14ac:dyDescent="0.25">
      <c r="A192" s="93"/>
      <c r="B192" s="135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  <c r="V192" s="93"/>
      <c r="W192" s="93"/>
      <c r="X192" s="93"/>
      <c r="Y192" s="93"/>
      <c r="Z192" s="93"/>
    </row>
    <row r="193" spans="1:26" ht="15.75" customHeight="1" x14ac:dyDescent="0.25">
      <c r="A193" s="93"/>
      <c r="B193" s="135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  <c r="V193" s="93"/>
      <c r="W193" s="93"/>
      <c r="X193" s="93"/>
      <c r="Y193" s="93"/>
      <c r="Z193" s="93"/>
    </row>
    <row r="194" spans="1:26" ht="15.75" customHeight="1" x14ac:dyDescent="0.25">
      <c r="A194" s="93"/>
      <c r="B194" s="135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  <c r="V194" s="93"/>
      <c r="W194" s="93"/>
      <c r="X194" s="93"/>
      <c r="Y194" s="93"/>
      <c r="Z194" s="93"/>
    </row>
    <row r="195" spans="1:26" ht="15.75" customHeight="1" x14ac:dyDescent="0.25">
      <c r="A195" s="93"/>
      <c r="B195" s="135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  <c r="V195" s="93"/>
      <c r="W195" s="93"/>
      <c r="X195" s="93"/>
      <c r="Y195" s="93"/>
      <c r="Z195" s="93"/>
    </row>
    <row r="196" spans="1:26" ht="15.75" customHeight="1" x14ac:dyDescent="0.25">
      <c r="A196" s="93"/>
      <c r="B196" s="135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  <c r="V196" s="93"/>
      <c r="W196" s="93"/>
      <c r="X196" s="93"/>
      <c r="Y196" s="93"/>
      <c r="Z196" s="93"/>
    </row>
    <row r="197" spans="1:26" ht="15.75" customHeight="1" x14ac:dyDescent="0.25">
      <c r="A197" s="93"/>
      <c r="B197" s="135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  <c r="V197" s="93"/>
      <c r="W197" s="93"/>
      <c r="X197" s="93"/>
      <c r="Y197" s="93"/>
      <c r="Z197" s="93"/>
    </row>
    <row r="198" spans="1:26" ht="15.75" customHeight="1" x14ac:dyDescent="0.25">
      <c r="A198" s="93"/>
      <c r="B198" s="135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  <c r="V198" s="93"/>
      <c r="W198" s="93"/>
      <c r="X198" s="93"/>
      <c r="Y198" s="93"/>
      <c r="Z198" s="93"/>
    </row>
    <row r="199" spans="1:26" ht="15.75" customHeight="1" x14ac:dyDescent="0.25">
      <c r="A199" s="93"/>
      <c r="B199" s="135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  <c r="V199" s="93"/>
      <c r="W199" s="93"/>
      <c r="X199" s="93"/>
      <c r="Y199" s="93"/>
      <c r="Z199" s="93"/>
    </row>
    <row r="200" spans="1:26" ht="15.75" customHeight="1" x14ac:dyDescent="0.25">
      <c r="A200" s="93"/>
      <c r="B200" s="135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  <c r="V200" s="93"/>
      <c r="W200" s="93"/>
      <c r="X200" s="93"/>
      <c r="Y200" s="93"/>
      <c r="Z200" s="93"/>
    </row>
    <row r="201" spans="1:26" ht="15.75" customHeight="1" x14ac:dyDescent="0.25">
      <c r="A201" s="93"/>
      <c r="B201" s="135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  <c r="V201" s="93"/>
      <c r="W201" s="93"/>
      <c r="X201" s="93"/>
      <c r="Y201" s="93"/>
      <c r="Z201" s="93"/>
    </row>
    <row r="202" spans="1:26" ht="15.75" customHeight="1" x14ac:dyDescent="0.25">
      <c r="A202" s="93"/>
      <c r="B202" s="135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  <c r="V202" s="93"/>
      <c r="W202" s="93"/>
      <c r="X202" s="93"/>
      <c r="Y202" s="93"/>
      <c r="Z202" s="93"/>
    </row>
    <row r="203" spans="1:26" ht="15.75" customHeight="1" x14ac:dyDescent="0.25">
      <c r="A203" s="93"/>
      <c r="B203" s="135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  <c r="V203" s="93"/>
      <c r="W203" s="93"/>
      <c r="X203" s="93"/>
      <c r="Y203" s="93"/>
      <c r="Z203" s="93"/>
    </row>
    <row r="204" spans="1:26" ht="15.75" customHeight="1" x14ac:dyDescent="0.25">
      <c r="A204" s="93"/>
      <c r="B204" s="135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93"/>
    </row>
    <row r="205" spans="1:26" ht="15.75" customHeight="1" x14ac:dyDescent="0.25">
      <c r="A205" s="93"/>
      <c r="B205" s="135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  <c r="V205" s="93"/>
      <c r="W205" s="93"/>
      <c r="X205" s="93"/>
      <c r="Y205" s="93"/>
      <c r="Z205" s="93"/>
    </row>
    <row r="206" spans="1:26" ht="15.75" customHeight="1" x14ac:dyDescent="0.25">
      <c r="A206" s="93"/>
      <c r="B206" s="135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  <c r="Y206" s="93"/>
      <c r="Z206" s="93"/>
    </row>
    <row r="207" spans="1:26" ht="15.75" customHeight="1" x14ac:dyDescent="0.25">
      <c r="A207" s="93"/>
      <c r="B207" s="135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  <c r="V207" s="93"/>
      <c r="W207" s="93"/>
      <c r="X207" s="93"/>
      <c r="Y207" s="93"/>
      <c r="Z207" s="93"/>
    </row>
    <row r="208" spans="1:26" ht="15.75" customHeight="1" x14ac:dyDescent="0.25">
      <c r="A208" s="93"/>
      <c r="B208" s="135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  <c r="V208" s="93"/>
      <c r="W208" s="93"/>
      <c r="X208" s="93"/>
      <c r="Y208" s="93"/>
      <c r="Z208" s="93"/>
    </row>
    <row r="209" spans="1:26" ht="15.75" customHeight="1" x14ac:dyDescent="0.25">
      <c r="A209" s="93"/>
      <c r="B209" s="135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  <c r="V209" s="93"/>
      <c r="W209" s="93"/>
      <c r="X209" s="93"/>
      <c r="Y209" s="93"/>
      <c r="Z209" s="93"/>
    </row>
    <row r="210" spans="1:26" ht="15.75" customHeight="1" x14ac:dyDescent="0.25">
      <c r="A210" s="93"/>
      <c r="B210" s="135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  <c r="V210" s="93"/>
      <c r="W210" s="93"/>
      <c r="X210" s="93"/>
      <c r="Y210" s="93"/>
      <c r="Z210" s="93"/>
    </row>
    <row r="211" spans="1:26" ht="15.75" customHeight="1" x14ac:dyDescent="0.25">
      <c r="A211" s="93"/>
      <c r="B211" s="135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  <c r="V211" s="93"/>
      <c r="W211" s="93"/>
      <c r="X211" s="93"/>
      <c r="Y211" s="93"/>
      <c r="Z211" s="93"/>
    </row>
    <row r="212" spans="1:26" ht="15.75" customHeight="1" x14ac:dyDescent="0.25">
      <c r="A212" s="93"/>
      <c r="B212" s="135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  <c r="V212" s="93"/>
      <c r="W212" s="93"/>
      <c r="X212" s="93"/>
      <c r="Y212" s="93"/>
      <c r="Z212" s="93"/>
    </row>
    <row r="213" spans="1:26" ht="15.75" customHeight="1" x14ac:dyDescent="0.25">
      <c r="A213" s="93"/>
      <c r="B213" s="135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  <c r="V213" s="93"/>
      <c r="W213" s="93"/>
      <c r="X213" s="93"/>
      <c r="Y213" s="93"/>
      <c r="Z213" s="93"/>
    </row>
    <row r="214" spans="1:26" ht="15.75" customHeight="1" x14ac:dyDescent="0.25">
      <c r="A214" s="93"/>
      <c r="B214" s="135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  <c r="V214" s="93"/>
      <c r="W214" s="93"/>
      <c r="X214" s="93"/>
      <c r="Y214" s="93"/>
      <c r="Z214" s="93"/>
    </row>
    <row r="215" spans="1:26" ht="15.75" customHeight="1" x14ac:dyDescent="0.25">
      <c r="A215" s="93"/>
      <c r="B215" s="135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3"/>
      <c r="W215" s="93"/>
      <c r="X215" s="93"/>
      <c r="Y215" s="93"/>
      <c r="Z215" s="93"/>
    </row>
    <row r="216" spans="1:26" ht="15.75" customHeight="1" x14ac:dyDescent="0.25">
      <c r="A216" s="93"/>
      <c r="B216" s="135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  <c r="V216" s="93"/>
      <c r="W216" s="93"/>
      <c r="X216" s="93"/>
      <c r="Y216" s="93"/>
      <c r="Z216" s="93"/>
    </row>
    <row r="217" spans="1:26" ht="15.75" customHeight="1" x14ac:dyDescent="0.25">
      <c r="A217" s="93"/>
      <c r="B217" s="135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  <c r="V217" s="93"/>
      <c r="W217" s="93"/>
      <c r="X217" s="93"/>
      <c r="Y217" s="93"/>
      <c r="Z217" s="93"/>
    </row>
    <row r="218" spans="1:26" ht="15.75" customHeight="1" x14ac:dyDescent="0.25">
      <c r="A218" s="93"/>
      <c r="B218" s="135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  <c r="V218" s="93"/>
      <c r="W218" s="93"/>
      <c r="X218" s="93"/>
      <c r="Y218" s="93"/>
      <c r="Z218" s="93"/>
    </row>
    <row r="219" spans="1:26" ht="15.75" customHeight="1" x14ac:dyDescent="0.25">
      <c r="A219" s="93"/>
      <c r="B219" s="135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  <c r="V219" s="93"/>
      <c r="W219" s="93"/>
      <c r="X219" s="93"/>
      <c r="Y219" s="93"/>
      <c r="Z219" s="93"/>
    </row>
    <row r="220" spans="1:26" ht="15.75" customHeight="1" x14ac:dyDescent="0.25">
      <c r="A220" s="93"/>
      <c r="B220" s="135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  <c r="V220" s="93"/>
      <c r="W220" s="93"/>
      <c r="X220" s="93"/>
      <c r="Y220" s="93"/>
      <c r="Z220" s="93"/>
    </row>
    <row r="221" spans="1:26" ht="15.75" customHeight="1" x14ac:dyDescent="0.25">
      <c r="A221" s="93"/>
      <c r="B221" s="135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  <c r="V221" s="93"/>
      <c r="W221" s="93"/>
      <c r="X221" s="93"/>
      <c r="Y221" s="93"/>
      <c r="Z221" s="93"/>
    </row>
    <row r="222" spans="1:26" ht="15.75" customHeight="1" x14ac:dyDescent="0.25">
      <c r="A222" s="93"/>
      <c r="B222" s="135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  <c r="V222" s="93"/>
      <c r="W222" s="93"/>
      <c r="X222" s="93"/>
      <c r="Y222" s="93"/>
      <c r="Z222" s="93"/>
    </row>
    <row r="223" spans="1:26" ht="15.75" customHeight="1" x14ac:dyDescent="0.25">
      <c r="A223" s="93"/>
      <c r="B223" s="135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  <c r="V223" s="93"/>
      <c r="W223" s="93"/>
      <c r="X223" s="93"/>
      <c r="Y223" s="93"/>
      <c r="Z223" s="93"/>
    </row>
    <row r="224" spans="1:26" ht="15.75" customHeight="1" x14ac:dyDescent="0.25">
      <c r="A224" s="93"/>
      <c r="B224" s="135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  <c r="V224" s="93"/>
      <c r="W224" s="93"/>
      <c r="X224" s="93"/>
      <c r="Y224" s="93"/>
      <c r="Z224" s="93"/>
    </row>
    <row r="225" spans="1:26" ht="15.75" customHeight="1" x14ac:dyDescent="0.25">
      <c r="A225" s="93"/>
      <c r="B225" s="135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  <c r="V225" s="93"/>
      <c r="W225" s="93"/>
      <c r="X225" s="93"/>
      <c r="Y225" s="93"/>
      <c r="Z225" s="93"/>
    </row>
    <row r="226" spans="1:26" ht="15.75" customHeight="1" x14ac:dyDescent="0.25">
      <c r="A226" s="93"/>
      <c r="B226" s="135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  <c r="V226" s="93"/>
      <c r="W226" s="93"/>
      <c r="X226" s="93"/>
      <c r="Y226" s="93"/>
      <c r="Z226" s="93"/>
    </row>
    <row r="227" spans="1:26" ht="15.75" customHeight="1" x14ac:dyDescent="0.25">
      <c r="A227" s="93"/>
      <c r="B227" s="135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3"/>
      <c r="Z227" s="93"/>
    </row>
    <row r="228" spans="1:26" ht="15.75" customHeight="1" x14ac:dyDescent="0.25">
      <c r="A228" s="93"/>
      <c r="B228" s="135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  <c r="V228" s="93"/>
      <c r="W228" s="93"/>
      <c r="X228" s="93"/>
      <c r="Y228" s="93"/>
      <c r="Z228" s="93"/>
    </row>
    <row r="229" spans="1:26" ht="15.75" customHeight="1" x14ac:dyDescent="0.25">
      <c r="A229" s="93"/>
      <c r="B229" s="135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  <c r="V229" s="93"/>
      <c r="W229" s="93"/>
      <c r="X229" s="93"/>
      <c r="Y229" s="93"/>
      <c r="Z229" s="93"/>
    </row>
    <row r="230" spans="1:26" ht="15.75" customHeight="1" x14ac:dyDescent="0.25">
      <c r="A230" s="93"/>
      <c r="B230" s="135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3"/>
      <c r="Z230" s="93"/>
    </row>
    <row r="231" spans="1:26" ht="15.75" customHeight="1" x14ac:dyDescent="0.25">
      <c r="A231" s="93"/>
      <c r="B231" s="135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  <c r="V231" s="93"/>
      <c r="W231" s="93"/>
      <c r="X231" s="93"/>
      <c r="Y231" s="93"/>
      <c r="Z231" s="93"/>
    </row>
    <row r="232" spans="1:26" ht="15.75" customHeight="1" x14ac:dyDescent="0.25">
      <c r="A232" s="93"/>
      <c r="B232" s="135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  <c r="V232" s="93"/>
      <c r="W232" s="93"/>
      <c r="X232" s="93"/>
      <c r="Y232" s="93"/>
      <c r="Z232" s="93"/>
    </row>
    <row r="233" spans="1:26" ht="15.75" customHeight="1" x14ac:dyDescent="0.25">
      <c r="A233" s="93"/>
      <c r="B233" s="135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3"/>
      <c r="X233" s="93"/>
      <c r="Y233" s="93"/>
      <c r="Z233" s="93"/>
    </row>
    <row r="234" spans="1:26" ht="15.75" customHeight="1" x14ac:dyDescent="0.25">
      <c r="A234" s="93"/>
      <c r="B234" s="135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  <c r="V234" s="93"/>
      <c r="W234" s="93"/>
      <c r="X234" s="93"/>
      <c r="Y234" s="93"/>
      <c r="Z234" s="93"/>
    </row>
    <row r="235" spans="1:26" ht="15.75" customHeight="1" x14ac:dyDescent="0.25">
      <c r="A235" s="93"/>
      <c r="B235" s="135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  <c r="V235" s="93"/>
      <c r="W235" s="93"/>
      <c r="X235" s="93"/>
      <c r="Y235" s="93"/>
      <c r="Z235" s="93"/>
    </row>
    <row r="236" spans="1:26" ht="15.75" customHeight="1" x14ac:dyDescent="0.25">
      <c r="A236" s="93"/>
      <c r="B236" s="135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  <c r="Z236" s="93"/>
    </row>
    <row r="237" spans="1:26" ht="15.75" customHeight="1" x14ac:dyDescent="0.25">
      <c r="A237" s="93"/>
      <c r="B237" s="135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  <c r="V237" s="93"/>
      <c r="W237" s="93"/>
      <c r="X237" s="93"/>
      <c r="Y237" s="93"/>
      <c r="Z237" s="93"/>
    </row>
    <row r="238" spans="1:26" ht="15.75" customHeight="1" x14ac:dyDescent="0.25">
      <c r="A238" s="93"/>
      <c r="B238" s="135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3"/>
      <c r="X238" s="93"/>
      <c r="Y238" s="93"/>
      <c r="Z238" s="93"/>
    </row>
    <row r="239" spans="1:26" ht="15.75" customHeight="1" x14ac:dyDescent="0.25">
      <c r="A239" s="93"/>
      <c r="B239" s="135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  <c r="V239" s="93"/>
      <c r="W239" s="93"/>
      <c r="X239" s="93"/>
      <c r="Y239" s="93"/>
      <c r="Z239" s="93"/>
    </row>
    <row r="240" spans="1:26" ht="15.75" customHeight="1" x14ac:dyDescent="0.25">
      <c r="A240" s="93"/>
      <c r="B240" s="135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93"/>
    </row>
    <row r="241" spans="1:26" ht="15.75" customHeight="1" x14ac:dyDescent="0.25">
      <c r="A241" s="93"/>
      <c r="B241" s="135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93"/>
    </row>
    <row r="242" spans="1:26" ht="15.75" customHeight="1" x14ac:dyDescent="0.25">
      <c r="A242" s="93"/>
      <c r="B242" s="135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  <c r="V242" s="93"/>
      <c r="W242" s="93"/>
      <c r="X242" s="93"/>
      <c r="Y242" s="93"/>
      <c r="Z242" s="93"/>
    </row>
    <row r="243" spans="1:26" ht="15.75" customHeight="1" x14ac:dyDescent="0.25">
      <c r="A243" s="93"/>
      <c r="B243" s="135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  <c r="V243" s="93"/>
      <c r="W243" s="93"/>
      <c r="X243" s="93"/>
      <c r="Y243" s="93"/>
      <c r="Z243" s="93"/>
    </row>
    <row r="244" spans="1:26" ht="15.75" customHeight="1" x14ac:dyDescent="0.25">
      <c r="A244" s="93"/>
      <c r="B244" s="135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  <c r="V244" s="93"/>
      <c r="W244" s="93"/>
      <c r="X244" s="93"/>
      <c r="Y244" s="93"/>
      <c r="Z244" s="93"/>
    </row>
    <row r="245" spans="1:26" ht="15.75" customHeight="1" x14ac:dyDescent="0.25">
      <c r="A245" s="93"/>
      <c r="B245" s="135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</row>
    <row r="246" spans="1:26" ht="15.75" customHeight="1" x14ac:dyDescent="0.25">
      <c r="A246" s="93"/>
      <c r="B246" s="135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3"/>
      <c r="X246" s="93"/>
      <c r="Y246" s="93"/>
      <c r="Z246" s="93"/>
    </row>
    <row r="247" spans="1:26" ht="15.75" customHeight="1" x14ac:dyDescent="0.25">
      <c r="A247" s="93"/>
      <c r="B247" s="135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  <c r="V247" s="93"/>
      <c r="W247" s="93"/>
      <c r="X247" s="93"/>
      <c r="Y247" s="93"/>
      <c r="Z247" s="93"/>
    </row>
    <row r="248" spans="1:26" ht="15.75" customHeight="1" x14ac:dyDescent="0.25">
      <c r="A248" s="93"/>
      <c r="B248" s="135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  <c r="V248" s="93"/>
      <c r="W248" s="93"/>
      <c r="X248" s="93"/>
      <c r="Y248" s="93"/>
      <c r="Z248" s="93"/>
    </row>
    <row r="249" spans="1:26" ht="15.75" customHeight="1" x14ac:dyDescent="0.25">
      <c r="A249" s="93"/>
      <c r="B249" s="135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  <c r="V249" s="93"/>
      <c r="W249" s="93"/>
      <c r="X249" s="93"/>
      <c r="Y249" s="93"/>
      <c r="Z249" s="93"/>
    </row>
    <row r="250" spans="1:26" ht="15.75" customHeight="1" x14ac:dyDescent="0.25">
      <c r="A250" s="93"/>
      <c r="B250" s="135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  <c r="V250" s="93"/>
      <c r="W250" s="93"/>
      <c r="X250" s="93"/>
      <c r="Y250" s="93"/>
      <c r="Z250" s="93"/>
    </row>
    <row r="251" spans="1:26" ht="15.75" customHeight="1" x14ac:dyDescent="0.25">
      <c r="A251" s="93"/>
      <c r="B251" s="135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  <c r="V251" s="93"/>
      <c r="W251" s="93"/>
      <c r="X251" s="93"/>
      <c r="Y251" s="93"/>
      <c r="Z251" s="93"/>
    </row>
    <row r="252" spans="1:26" ht="15.75" customHeight="1" x14ac:dyDescent="0.25">
      <c r="A252" s="93"/>
      <c r="B252" s="135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  <c r="V252" s="93"/>
      <c r="W252" s="93"/>
      <c r="X252" s="93"/>
      <c r="Y252" s="93"/>
      <c r="Z252" s="93"/>
    </row>
    <row r="253" spans="1:26" ht="15.75" customHeight="1" x14ac:dyDescent="0.25">
      <c r="A253" s="93"/>
      <c r="B253" s="135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3"/>
      <c r="X253" s="93"/>
      <c r="Y253" s="93"/>
      <c r="Z253" s="93"/>
    </row>
    <row r="254" spans="1:26" ht="15.75" customHeight="1" x14ac:dyDescent="0.25">
      <c r="A254" s="93"/>
      <c r="B254" s="135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  <c r="V254" s="93"/>
      <c r="W254" s="93"/>
      <c r="X254" s="93"/>
      <c r="Y254" s="93"/>
      <c r="Z254" s="93"/>
    </row>
    <row r="255" spans="1:26" ht="15.75" customHeight="1" x14ac:dyDescent="0.25">
      <c r="A255" s="93"/>
      <c r="B255" s="135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  <c r="V255" s="93"/>
      <c r="W255" s="93"/>
      <c r="X255" s="93"/>
      <c r="Y255" s="93"/>
      <c r="Z255" s="93"/>
    </row>
    <row r="256" spans="1:26" ht="15.75" customHeight="1" x14ac:dyDescent="0.25">
      <c r="A256" s="93"/>
      <c r="B256" s="135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  <c r="V256" s="93"/>
      <c r="W256" s="93"/>
      <c r="X256" s="93"/>
      <c r="Y256" s="93"/>
      <c r="Z256" s="93"/>
    </row>
    <row r="257" spans="1:26" ht="15.75" customHeight="1" x14ac:dyDescent="0.25">
      <c r="A257" s="93"/>
      <c r="B257" s="135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  <c r="V257" s="93"/>
      <c r="W257" s="93"/>
      <c r="X257" s="93"/>
      <c r="Y257" s="93"/>
      <c r="Z257" s="93"/>
    </row>
    <row r="258" spans="1:26" ht="15.75" customHeight="1" x14ac:dyDescent="0.25">
      <c r="A258" s="93"/>
      <c r="B258" s="135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  <c r="V258" s="93"/>
      <c r="W258" s="93"/>
      <c r="X258" s="93"/>
      <c r="Y258" s="93"/>
      <c r="Z258" s="93"/>
    </row>
    <row r="259" spans="1:26" ht="15.75" customHeight="1" x14ac:dyDescent="0.25">
      <c r="A259" s="93"/>
      <c r="B259" s="135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3"/>
      <c r="Z259" s="93"/>
    </row>
    <row r="260" spans="1:26" ht="15.75" customHeight="1" x14ac:dyDescent="0.25">
      <c r="A260" s="93"/>
      <c r="B260" s="135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  <c r="V260" s="93"/>
      <c r="W260" s="93"/>
      <c r="X260" s="93"/>
      <c r="Y260" s="93"/>
      <c r="Z260" s="93"/>
    </row>
    <row r="261" spans="1:26" ht="15.75" customHeight="1" x14ac:dyDescent="0.25">
      <c r="A261" s="93"/>
      <c r="B261" s="135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  <c r="V261" s="93"/>
      <c r="W261" s="93"/>
      <c r="X261" s="93"/>
      <c r="Y261" s="93"/>
      <c r="Z261" s="93"/>
    </row>
    <row r="262" spans="1:26" ht="15.75" customHeight="1" x14ac:dyDescent="0.25">
      <c r="A262" s="93"/>
      <c r="B262" s="135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  <c r="V262" s="93"/>
      <c r="W262" s="93"/>
      <c r="X262" s="93"/>
      <c r="Y262" s="93"/>
      <c r="Z262" s="93"/>
    </row>
    <row r="263" spans="1:26" ht="15.75" customHeight="1" x14ac:dyDescent="0.25">
      <c r="A263" s="93"/>
      <c r="B263" s="135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  <c r="V263" s="93"/>
      <c r="W263" s="93"/>
      <c r="X263" s="93"/>
      <c r="Y263" s="93"/>
      <c r="Z263" s="93"/>
    </row>
    <row r="264" spans="1:26" ht="15.75" customHeight="1" x14ac:dyDescent="0.25">
      <c r="A264" s="93"/>
      <c r="B264" s="135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3"/>
      <c r="X264" s="93"/>
      <c r="Y264" s="93"/>
      <c r="Z264" s="93"/>
    </row>
    <row r="265" spans="1:26" ht="15.75" customHeight="1" x14ac:dyDescent="0.25">
      <c r="A265" s="93"/>
      <c r="B265" s="135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  <c r="V265" s="93"/>
      <c r="W265" s="93"/>
      <c r="X265" s="93"/>
      <c r="Y265" s="93"/>
      <c r="Z265" s="93"/>
    </row>
    <row r="266" spans="1:26" ht="15.75" customHeight="1" x14ac:dyDescent="0.25">
      <c r="A266" s="93"/>
      <c r="B266" s="135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  <c r="V266" s="93"/>
      <c r="W266" s="93"/>
      <c r="X266" s="93"/>
      <c r="Y266" s="93"/>
      <c r="Z266" s="93"/>
    </row>
    <row r="267" spans="1:26" ht="15.75" customHeight="1" x14ac:dyDescent="0.25">
      <c r="A267" s="93"/>
      <c r="B267" s="135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  <c r="V267" s="93"/>
      <c r="W267" s="93"/>
      <c r="X267" s="93"/>
      <c r="Y267" s="93"/>
      <c r="Z267" s="93"/>
    </row>
    <row r="268" spans="1:26" ht="15.75" customHeight="1" x14ac:dyDescent="0.25">
      <c r="A268" s="93"/>
      <c r="B268" s="135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  <c r="V268" s="93"/>
      <c r="W268" s="93"/>
      <c r="X268" s="93"/>
      <c r="Y268" s="93"/>
      <c r="Z268" s="93"/>
    </row>
    <row r="269" spans="1:26" ht="15.75" customHeight="1" x14ac:dyDescent="0.25">
      <c r="A269" s="93"/>
      <c r="B269" s="135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  <c r="V269" s="93"/>
      <c r="W269" s="93"/>
      <c r="X269" s="93"/>
      <c r="Y269" s="93"/>
      <c r="Z269" s="93"/>
    </row>
    <row r="270" spans="1:26" ht="15.75" customHeight="1" x14ac:dyDescent="0.25">
      <c r="A270" s="93"/>
      <c r="B270" s="135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  <c r="V270" s="93"/>
      <c r="W270" s="93"/>
      <c r="X270" s="93"/>
      <c r="Y270" s="93"/>
      <c r="Z270" s="93"/>
    </row>
    <row r="271" spans="1:26" ht="15.75" customHeight="1" x14ac:dyDescent="0.25">
      <c r="A271" s="93"/>
      <c r="B271" s="135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  <c r="V271" s="93"/>
      <c r="W271" s="93"/>
      <c r="X271" s="93"/>
      <c r="Y271" s="93"/>
      <c r="Z271" s="93"/>
    </row>
    <row r="272" spans="1:26" ht="15.75" customHeight="1" x14ac:dyDescent="0.25">
      <c r="A272" s="93"/>
      <c r="B272" s="135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  <c r="V272" s="93"/>
      <c r="W272" s="93"/>
      <c r="X272" s="93"/>
      <c r="Y272" s="93"/>
      <c r="Z272" s="93"/>
    </row>
    <row r="273" spans="1:26" ht="15.75" customHeight="1" x14ac:dyDescent="0.25">
      <c r="A273" s="93"/>
      <c r="B273" s="135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  <c r="V273" s="93"/>
      <c r="W273" s="93"/>
      <c r="X273" s="93"/>
      <c r="Y273" s="93"/>
      <c r="Z273" s="93"/>
    </row>
    <row r="274" spans="1:26" ht="15.75" customHeight="1" x14ac:dyDescent="0.25">
      <c r="A274" s="93"/>
      <c r="B274" s="135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  <c r="V274" s="93"/>
      <c r="W274" s="93"/>
      <c r="X274" s="93"/>
      <c r="Y274" s="93"/>
      <c r="Z274" s="93"/>
    </row>
    <row r="275" spans="1:26" ht="15.75" customHeight="1" x14ac:dyDescent="0.25">
      <c r="A275" s="93"/>
      <c r="B275" s="135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  <c r="V275" s="93"/>
      <c r="W275" s="93"/>
      <c r="X275" s="93"/>
      <c r="Y275" s="93"/>
      <c r="Z275" s="93"/>
    </row>
    <row r="276" spans="1:26" ht="15.75" customHeight="1" x14ac:dyDescent="0.25">
      <c r="A276" s="93"/>
      <c r="B276" s="135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  <c r="V276" s="93"/>
      <c r="W276" s="93"/>
      <c r="X276" s="93"/>
      <c r="Y276" s="93"/>
      <c r="Z276" s="93"/>
    </row>
    <row r="277" spans="1:26" ht="15.75" customHeight="1" x14ac:dyDescent="0.25">
      <c r="A277" s="93"/>
      <c r="B277" s="135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  <c r="V277" s="93"/>
      <c r="W277" s="93"/>
      <c r="X277" s="93"/>
      <c r="Y277" s="93"/>
      <c r="Z277" s="93"/>
    </row>
    <row r="278" spans="1:26" ht="15.75" customHeight="1" x14ac:dyDescent="0.25">
      <c r="A278" s="93"/>
      <c r="B278" s="135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  <c r="V278" s="93"/>
      <c r="W278" s="93"/>
      <c r="X278" s="93"/>
      <c r="Y278" s="93"/>
      <c r="Z278" s="93"/>
    </row>
    <row r="279" spans="1:26" ht="15.75" customHeight="1" x14ac:dyDescent="0.25">
      <c r="A279" s="93"/>
      <c r="B279" s="135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  <c r="V279" s="93"/>
      <c r="W279" s="93"/>
      <c r="X279" s="93"/>
      <c r="Y279" s="93"/>
      <c r="Z279" s="93"/>
    </row>
    <row r="280" spans="1:26" ht="15.75" customHeight="1" x14ac:dyDescent="0.25">
      <c r="A280" s="93"/>
      <c r="B280" s="135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  <c r="V280" s="93"/>
      <c r="W280" s="93"/>
      <c r="X280" s="93"/>
      <c r="Y280" s="93"/>
      <c r="Z280" s="93"/>
    </row>
    <row r="281" spans="1:26" ht="15.75" customHeight="1" x14ac:dyDescent="0.25">
      <c r="A281" s="93"/>
      <c r="B281" s="135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  <c r="V281" s="93"/>
      <c r="W281" s="93"/>
      <c r="X281" s="93"/>
      <c r="Y281" s="93"/>
      <c r="Z281" s="93"/>
    </row>
    <row r="282" spans="1:26" ht="15.75" customHeight="1" x14ac:dyDescent="0.25">
      <c r="A282" s="93"/>
      <c r="B282" s="135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  <c r="V282" s="93"/>
      <c r="W282" s="93"/>
      <c r="X282" s="93"/>
      <c r="Y282" s="93"/>
      <c r="Z282" s="93"/>
    </row>
    <row r="283" spans="1:26" ht="15.75" customHeight="1" x14ac:dyDescent="0.25">
      <c r="A283" s="93"/>
      <c r="B283" s="135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  <c r="V283" s="93"/>
      <c r="W283" s="93"/>
      <c r="X283" s="93"/>
      <c r="Y283" s="93"/>
      <c r="Z283" s="93"/>
    </row>
    <row r="284" spans="1:26" ht="15.75" customHeight="1" x14ac:dyDescent="0.25">
      <c r="A284" s="93"/>
      <c r="B284" s="135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3"/>
      <c r="X284" s="93"/>
      <c r="Y284" s="93"/>
      <c r="Z284" s="93"/>
    </row>
    <row r="285" spans="1:26" ht="15.75" customHeight="1" x14ac:dyDescent="0.25">
      <c r="A285" s="93"/>
      <c r="B285" s="135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  <c r="V285" s="93"/>
      <c r="W285" s="93"/>
      <c r="X285" s="93"/>
      <c r="Y285" s="93"/>
      <c r="Z285" s="93"/>
    </row>
    <row r="286" spans="1:26" ht="15.75" customHeight="1" x14ac:dyDescent="0.25">
      <c r="A286" s="93"/>
      <c r="B286" s="135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  <c r="V286" s="93"/>
      <c r="W286" s="93"/>
      <c r="X286" s="93"/>
      <c r="Y286" s="93"/>
      <c r="Z286" s="93"/>
    </row>
    <row r="287" spans="1:26" ht="15.75" customHeight="1" x14ac:dyDescent="0.25">
      <c r="A287" s="93"/>
      <c r="B287" s="135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  <c r="V287" s="93"/>
      <c r="W287" s="93"/>
      <c r="X287" s="93"/>
      <c r="Y287" s="93"/>
      <c r="Z287" s="93"/>
    </row>
    <row r="288" spans="1:26" ht="15.75" customHeight="1" x14ac:dyDescent="0.25">
      <c r="A288" s="93"/>
      <c r="B288" s="135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  <c r="V288" s="93"/>
      <c r="W288" s="93"/>
      <c r="X288" s="93"/>
      <c r="Y288" s="93"/>
      <c r="Z288" s="93"/>
    </row>
    <row r="289" spans="1:26" ht="15.75" customHeight="1" x14ac:dyDescent="0.25">
      <c r="A289" s="93"/>
      <c r="B289" s="135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3"/>
      <c r="X289" s="93"/>
      <c r="Y289" s="93"/>
      <c r="Z289" s="93"/>
    </row>
    <row r="290" spans="1:26" ht="15.75" customHeight="1" x14ac:dyDescent="0.25">
      <c r="A290" s="93"/>
      <c r="B290" s="135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  <c r="V290" s="93"/>
      <c r="W290" s="93"/>
      <c r="X290" s="93"/>
      <c r="Y290" s="93"/>
      <c r="Z290" s="93"/>
    </row>
    <row r="291" spans="1:26" ht="15.75" customHeight="1" x14ac:dyDescent="0.25">
      <c r="A291" s="93"/>
      <c r="B291" s="135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  <c r="V291" s="93"/>
      <c r="W291" s="93"/>
      <c r="X291" s="93"/>
      <c r="Y291" s="93"/>
      <c r="Z291" s="93"/>
    </row>
    <row r="292" spans="1:26" ht="15.75" customHeight="1" x14ac:dyDescent="0.25">
      <c r="A292" s="93"/>
      <c r="B292" s="135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  <c r="V292" s="93"/>
      <c r="W292" s="93"/>
      <c r="X292" s="93"/>
      <c r="Y292" s="93"/>
      <c r="Z292" s="93"/>
    </row>
    <row r="293" spans="1:26" ht="15.75" customHeight="1" x14ac:dyDescent="0.25">
      <c r="A293" s="93"/>
      <c r="B293" s="135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  <c r="V293" s="93"/>
      <c r="W293" s="93"/>
      <c r="X293" s="93"/>
      <c r="Y293" s="93"/>
      <c r="Z293" s="93"/>
    </row>
    <row r="294" spans="1:26" ht="15.75" customHeight="1" x14ac:dyDescent="0.25">
      <c r="A294" s="93"/>
      <c r="B294" s="135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  <c r="V294" s="93"/>
      <c r="W294" s="93"/>
      <c r="X294" s="93"/>
      <c r="Y294" s="93"/>
      <c r="Z294" s="93"/>
    </row>
    <row r="295" spans="1:26" ht="15.75" customHeight="1" x14ac:dyDescent="0.25">
      <c r="A295" s="93"/>
      <c r="B295" s="135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  <c r="V295" s="93"/>
      <c r="W295" s="93"/>
      <c r="X295" s="93"/>
      <c r="Y295" s="93"/>
      <c r="Z295" s="93"/>
    </row>
    <row r="296" spans="1:26" ht="15.75" customHeight="1" x14ac:dyDescent="0.25">
      <c r="A296" s="93"/>
      <c r="B296" s="135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  <c r="V296" s="93"/>
      <c r="W296" s="93"/>
      <c r="X296" s="93"/>
      <c r="Y296" s="93"/>
      <c r="Z296" s="93"/>
    </row>
    <row r="297" spans="1:26" ht="15.75" customHeight="1" x14ac:dyDescent="0.25">
      <c r="A297" s="93"/>
      <c r="B297" s="135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3"/>
      <c r="X297" s="93"/>
      <c r="Y297" s="93"/>
      <c r="Z297" s="93"/>
    </row>
    <row r="298" spans="1:26" ht="15.75" customHeight="1" x14ac:dyDescent="0.25">
      <c r="A298" s="93"/>
      <c r="B298" s="135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  <c r="V298" s="93"/>
      <c r="W298" s="93"/>
      <c r="X298" s="93"/>
      <c r="Y298" s="93"/>
      <c r="Z298" s="93"/>
    </row>
    <row r="299" spans="1:26" ht="15.75" customHeight="1" x14ac:dyDescent="0.25">
      <c r="A299" s="93"/>
      <c r="B299" s="135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3"/>
      <c r="X299" s="93"/>
      <c r="Y299" s="93"/>
      <c r="Z299" s="93"/>
    </row>
    <row r="300" spans="1:26" ht="15.75" customHeight="1" x14ac:dyDescent="0.25">
      <c r="A300" s="93"/>
      <c r="B300" s="135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  <c r="V300" s="93"/>
      <c r="W300" s="93"/>
      <c r="X300" s="93"/>
      <c r="Y300" s="93"/>
      <c r="Z300" s="93"/>
    </row>
    <row r="301" spans="1:26" ht="15.75" customHeight="1" x14ac:dyDescent="0.25">
      <c r="A301" s="93"/>
      <c r="B301" s="135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  <c r="V301" s="93"/>
      <c r="W301" s="93"/>
      <c r="X301" s="93"/>
      <c r="Y301" s="93"/>
      <c r="Z301" s="93"/>
    </row>
    <row r="302" spans="1:26" ht="15.75" customHeight="1" x14ac:dyDescent="0.25">
      <c r="A302" s="93"/>
      <c r="B302" s="135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  <c r="V302" s="93"/>
      <c r="W302" s="93"/>
      <c r="X302" s="93"/>
      <c r="Y302" s="93"/>
      <c r="Z302" s="93"/>
    </row>
    <row r="303" spans="1:26" ht="15.75" customHeight="1" x14ac:dyDescent="0.25">
      <c r="A303" s="93"/>
      <c r="B303" s="135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</row>
    <row r="304" spans="1:26" ht="15.75" customHeight="1" x14ac:dyDescent="0.25">
      <c r="A304" s="93"/>
      <c r="B304" s="135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</row>
    <row r="305" spans="1:26" ht="15.75" customHeight="1" x14ac:dyDescent="0.25">
      <c r="A305" s="93"/>
      <c r="B305" s="135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  <c r="V305" s="93"/>
      <c r="W305" s="93"/>
      <c r="X305" s="93"/>
      <c r="Y305" s="93"/>
      <c r="Z305" s="93"/>
    </row>
    <row r="306" spans="1:26" ht="15.75" customHeight="1" x14ac:dyDescent="0.25">
      <c r="A306" s="93"/>
      <c r="B306" s="135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  <c r="V306" s="93"/>
      <c r="W306" s="93"/>
      <c r="X306" s="93"/>
      <c r="Y306" s="93"/>
      <c r="Z306" s="93"/>
    </row>
    <row r="307" spans="1:26" ht="15.75" customHeight="1" x14ac:dyDescent="0.25">
      <c r="A307" s="93"/>
      <c r="B307" s="135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  <c r="V307" s="93"/>
      <c r="W307" s="93"/>
      <c r="X307" s="93"/>
      <c r="Y307" s="93"/>
      <c r="Z307" s="93"/>
    </row>
    <row r="308" spans="1:26" ht="15.75" customHeight="1" x14ac:dyDescent="0.25">
      <c r="A308" s="93"/>
      <c r="B308" s="135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  <c r="V308" s="93"/>
      <c r="W308" s="93"/>
      <c r="X308" s="93"/>
      <c r="Y308" s="93"/>
      <c r="Z308" s="93"/>
    </row>
    <row r="309" spans="1:26" ht="15.75" customHeight="1" x14ac:dyDescent="0.25">
      <c r="A309" s="93"/>
      <c r="B309" s="135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  <c r="V309" s="93"/>
      <c r="W309" s="93"/>
      <c r="X309" s="93"/>
      <c r="Y309" s="93"/>
      <c r="Z309" s="93"/>
    </row>
    <row r="310" spans="1:26" ht="15.75" customHeight="1" x14ac:dyDescent="0.25">
      <c r="A310" s="93"/>
      <c r="B310" s="135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  <c r="V310" s="93"/>
      <c r="W310" s="93"/>
      <c r="X310" s="93"/>
      <c r="Y310" s="93"/>
      <c r="Z310" s="93"/>
    </row>
    <row r="311" spans="1:26" ht="15.75" customHeight="1" x14ac:dyDescent="0.25">
      <c r="A311" s="93"/>
      <c r="B311" s="135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  <c r="V311" s="93"/>
      <c r="W311" s="93"/>
      <c r="X311" s="93"/>
      <c r="Y311" s="93"/>
      <c r="Z311" s="93"/>
    </row>
    <row r="312" spans="1:26" ht="15.75" customHeight="1" x14ac:dyDescent="0.25">
      <c r="A312" s="93"/>
      <c r="B312" s="135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  <c r="V312" s="93"/>
      <c r="W312" s="93"/>
      <c r="X312" s="93"/>
      <c r="Y312" s="93"/>
      <c r="Z312" s="93"/>
    </row>
    <row r="313" spans="1:26" ht="15.75" customHeight="1" x14ac:dyDescent="0.25">
      <c r="A313" s="93"/>
      <c r="B313" s="135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  <c r="V313" s="93"/>
      <c r="W313" s="93"/>
      <c r="X313" s="93"/>
      <c r="Y313" s="93"/>
      <c r="Z313" s="93"/>
    </row>
    <row r="314" spans="1:26" ht="15.75" customHeight="1" x14ac:dyDescent="0.25">
      <c r="A314" s="93"/>
      <c r="B314" s="135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  <c r="V314" s="93"/>
      <c r="W314" s="93"/>
      <c r="X314" s="93"/>
      <c r="Y314" s="93"/>
      <c r="Z314" s="93"/>
    </row>
    <row r="315" spans="1:26" ht="15.75" customHeight="1" x14ac:dyDescent="0.25">
      <c r="A315" s="93"/>
      <c r="B315" s="135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  <c r="V315" s="93"/>
      <c r="W315" s="93"/>
      <c r="X315" s="93"/>
      <c r="Y315" s="93"/>
      <c r="Z315" s="93"/>
    </row>
    <row r="316" spans="1:26" ht="15.75" customHeight="1" x14ac:dyDescent="0.25">
      <c r="A316" s="93"/>
      <c r="B316" s="135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  <c r="V316" s="93"/>
      <c r="W316" s="93"/>
      <c r="X316" s="93"/>
      <c r="Y316" s="93"/>
      <c r="Z316" s="93"/>
    </row>
    <row r="317" spans="1:26" ht="15.75" customHeight="1" x14ac:dyDescent="0.25">
      <c r="A317" s="93"/>
      <c r="B317" s="135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  <c r="V317" s="93"/>
      <c r="W317" s="93"/>
      <c r="X317" s="93"/>
      <c r="Y317" s="93"/>
      <c r="Z317" s="93"/>
    </row>
    <row r="318" spans="1:26" ht="15.75" customHeight="1" x14ac:dyDescent="0.25">
      <c r="A318" s="93"/>
      <c r="B318" s="135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  <c r="V318" s="93"/>
      <c r="W318" s="93"/>
      <c r="X318" s="93"/>
      <c r="Y318" s="93"/>
      <c r="Z318" s="93"/>
    </row>
    <row r="319" spans="1:26" ht="15.75" customHeight="1" x14ac:dyDescent="0.25">
      <c r="A319" s="93"/>
      <c r="B319" s="135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  <c r="V319" s="93"/>
      <c r="W319" s="93"/>
      <c r="X319" s="93"/>
      <c r="Y319" s="93"/>
      <c r="Z319" s="93"/>
    </row>
    <row r="320" spans="1:26" ht="15.75" customHeight="1" x14ac:dyDescent="0.25">
      <c r="A320" s="93"/>
      <c r="B320" s="135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  <c r="V320" s="93"/>
      <c r="W320" s="93"/>
      <c r="X320" s="93"/>
      <c r="Y320" s="93"/>
      <c r="Z320" s="93"/>
    </row>
    <row r="321" spans="1:26" ht="15.75" customHeight="1" x14ac:dyDescent="0.25">
      <c r="A321" s="93"/>
      <c r="B321" s="135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  <c r="V321" s="93"/>
      <c r="W321" s="93"/>
      <c r="X321" s="93"/>
      <c r="Y321" s="93"/>
      <c r="Z321" s="93"/>
    </row>
    <row r="322" spans="1:26" ht="15.75" customHeight="1" x14ac:dyDescent="0.25">
      <c r="A322" s="93"/>
      <c r="B322" s="135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  <c r="V322" s="93"/>
      <c r="W322" s="93"/>
      <c r="X322" s="93"/>
      <c r="Y322" s="93"/>
      <c r="Z322" s="93"/>
    </row>
    <row r="323" spans="1:26" ht="15.75" customHeight="1" x14ac:dyDescent="0.25">
      <c r="A323" s="93"/>
      <c r="B323" s="135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  <c r="V323" s="93"/>
      <c r="W323" s="93"/>
      <c r="X323" s="93"/>
      <c r="Y323" s="93"/>
      <c r="Z323" s="93"/>
    </row>
    <row r="324" spans="1:26" ht="15.75" customHeight="1" x14ac:dyDescent="0.25">
      <c r="A324" s="93"/>
      <c r="B324" s="135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  <c r="V324" s="93"/>
      <c r="W324" s="93"/>
      <c r="X324" s="93"/>
      <c r="Y324" s="93"/>
      <c r="Z324" s="93"/>
    </row>
    <row r="325" spans="1:26" ht="15.75" customHeight="1" x14ac:dyDescent="0.25">
      <c r="A325" s="93"/>
      <c r="B325" s="135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  <c r="V325" s="93"/>
      <c r="W325" s="93"/>
      <c r="X325" s="93"/>
      <c r="Y325" s="93"/>
      <c r="Z325" s="93"/>
    </row>
    <row r="326" spans="1:26" ht="15.75" customHeight="1" x14ac:dyDescent="0.25">
      <c r="A326" s="93"/>
      <c r="B326" s="135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  <c r="V326" s="93"/>
      <c r="W326" s="93"/>
      <c r="X326" s="93"/>
      <c r="Y326" s="93"/>
      <c r="Z326" s="93"/>
    </row>
    <row r="327" spans="1:26" ht="15.75" customHeight="1" x14ac:dyDescent="0.25">
      <c r="A327" s="93"/>
      <c r="B327" s="135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  <c r="V327" s="93"/>
      <c r="W327" s="93"/>
      <c r="X327" s="93"/>
      <c r="Y327" s="93"/>
      <c r="Z327" s="93"/>
    </row>
    <row r="328" spans="1:26" ht="15.75" customHeight="1" x14ac:dyDescent="0.25">
      <c r="A328" s="93"/>
      <c r="B328" s="135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  <c r="V328" s="93"/>
      <c r="W328" s="93"/>
      <c r="X328" s="93"/>
      <c r="Y328" s="93"/>
      <c r="Z328" s="93"/>
    </row>
    <row r="329" spans="1:26" ht="15.75" customHeight="1" x14ac:dyDescent="0.25">
      <c r="A329" s="93"/>
      <c r="B329" s="135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  <c r="V329" s="93"/>
      <c r="W329" s="93"/>
      <c r="X329" s="93"/>
      <c r="Y329" s="93"/>
      <c r="Z329" s="93"/>
    </row>
    <row r="330" spans="1:26" ht="15.75" customHeight="1" x14ac:dyDescent="0.25">
      <c r="A330" s="93"/>
      <c r="B330" s="135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  <c r="V330" s="93"/>
      <c r="W330" s="93"/>
      <c r="X330" s="93"/>
      <c r="Y330" s="93"/>
      <c r="Z330" s="93"/>
    </row>
    <row r="331" spans="1:26" ht="15.75" customHeight="1" x14ac:dyDescent="0.25">
      <c r="A331" s="93"/>
      <c r="B331" s="135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  <c r="V331" s="93"/>
      <c r="W331" s="93"/>
      <c r="X331" s="93"/>
      <c r="Y331" s="93"/>
      <c r="Z331" s="93"/>
    </row>
    <row r="332" spans="1:26" ht="15.75" customHeight="1" x14ac:dyDescent="0.25">
      <c r="A332" s="93"/>
      <c r="B332" s="135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  <c r="V332" s="93"/>
      <c r="W332" s="93"/>
      <c r="X332" s="93"/>
      <c r="Y332" s="93"/>
      <c r="Z332" s="93"/>
    </row>
    <row r="333" spans="1:26" ht="15.75" customHeight="1" x14ac:dyDescent="0.25">
      <c r="A333" s="93"/>
      <c r="B333" s="135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  <c r="V333" s="93"/>
      <c r="W333" s="93"/>
      <c r="X333" s="93"/>
      <c r="Y333" s="93"/>
      <c r="Z333" s="93"/>
    </row>
    <row r="334" spans="1:26" ht="15.75" customHeight="1" x14ac:dyDescent="0.25">
      <c r="A334" s="93"/>
      <c r="B334" s="135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  <c r="V334" s="93"/>
      <c r="W334" s="93"/>
      <c r="X334" s="93"/>
      <c r="Y334" s="93"/>
      <c r="Z334" s="93"/>
    </row>
    <row r="335" spans="1:26" ht="15.75" customHeight="1" x14ac:dyDescent="0.25">
      <c r="A335" s="93"/>
      <c r="B335" s="135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  <c r="V335" s="93"/>
      <c r="W335" s="93"/>
      <c r="X335" s="93"/>
      <c r="Y335" s="93"/>
      <c r="Z335" s="93"/>
    </row>
    <row r="336" spans="1:26" ht="15.75" customHeight="1" x14ac:dyDescent="0.25">
      <c r="A336" s="93"/>
      <c r="B336" s="135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  <c r="V336" s="93"/>
      <c r="W336" s="93"/>
      <c r="X336" s="93"/>
      <c r="Y336" s="93"/>
      <c r="Z336" s="93"/>
    </row>
    <row r="337" spans="1:26" ht="15.75" customHeight="1" x14ac:dyDescent="0.25">
      <c r="A337" s="93"/>
      <c r="B337" s="135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  <c r="V337" s="93"/>
      <c r="W337" s="93"/>
      <c r="X337" s="93"/>
      <c r="Y337" s="93"/>
      <c r="Z337" s="93"/>
    </row>
    <row r="338" spans="1:26" ht="15.75" customHeight="1" x14ac:dyDescent="0.25">
      <c r="A338" s="93"/>
      <c r="B338" s="135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  <c r="V338" s="93"/>
      <c r="W338" s="93"/>
      <c r="X338" s="93"/>
      <c r="Y338" s="93"/>
      <c r="Z338" s="93"/>
    </row>
    <row r="339" spans="1:26" ht="15.75" customHeight="1" x14ac:dyDescent="0.25">
      <c r="A339" s="93"/>
      <c r="B339" s="135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  <c r="V339" s="93"/>
      <c r="W339" s="93"/>
      <c r="X339" s="93"/>
      <c r="Y339" s="93"/>
      <c r="Z339" s="93"/>
    </row>
    <row r="340" spans="1:26" ht="15.75" customHeight="1" x14ac:dyDescent="0.25">
      <c r="A340" s="93"/>
      <c r="B340" s="135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  <c r="V340" s="93"/>
      <c r="W340" s="93"/>
      <c r="X340" s="93"/>
      <c r="Y340" s="93"/>
      <c r="Z340" s="93"/>
    </row>
    <row r="341" spans="1:26" ht="15.75" customHeight="1" x14ac:dyDescent="0.25">
      <c r="A341" s="93"/>
      <c r="B341" s="135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  <c r="V341" s="93"/>
      <c r="W341" s="93"/>
      <c r="X341" s="93"/>
      <c r="Y341" s="93"/>
      <c r="Z341" s="93"/>
    </row>
    <row r="342" spans="1:26" ht="15.75" customHeight="1" x14ac:dyDescent="0.25">
      <c r="A342" s="93"/>
      <c r="B342" s="135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  <c r="V342" s="93"/>
      <c r="W342" s="93"/>
      <c r="X342" s="93"/>
      <c r="Y342" s="93"/>
      <c r="Z342" s="93"/>
    </row>
    <row r="343" spans="1:26" ht="15.75" customHeight="1" x14ac:dyDescent="0.25">
      <c r="A343" s="93"/>
      <c r="B343" s="135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  <c r="V343" s="93"/>
      <c r="W343" s="93"/>
      <c r="X343" s="93"/>
      <c r="Y343" s="93"/>
      <c r="Z343" s="93"/>
    </row>
    <row r="344" spans="1:26" ht="15.75" customHeight="1" x14ac:dyDescent="0.25">
      <c r="A344" s="93"/>
      <c r="B344" s="135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  <c r="V344" s="93"/>
      <c r="W344" s="93"/>
      <c r="X344" s="93"/>
      <c r="Y344" s="93"/>
      <c r="Z344" s="93"/>
    </row>
    <row r="345" spans="1:26" ht="15.75" customHeight="1" x14ac:dyDescent="0.25">
      <c r="A345" s="93"/>
      <c r="B345" s="135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  <c r="V345" s="93"/>
      <c r="W345" s="93"/>
      <c r="X345" s="93"/>
      <c r="Y345" s="93"/>
      <c r="Z345" s="93"/>
    </row>
    <row r="346" spans="1:26" ht="15.75" customHeight="1" x14ac:dyDescent="0.25">
      <c r="A346" s="93"/>
      <c r="B346" s="135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  <c r="V346" s="93"/>
      <c r="W346" s="93"/>
      <c r="X346" s="93"/>
      <c r="Y346" s="93"/>
      <c r="Z346" s="93"/>
    </row>
    <row r="347" spans="1:26" ht="15.75" customHeight="1" x14ac:dyDescent="0.25">
      <c r="A347" s="93"/>
      <c r="B347" s="135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  <c r="V347" s="93"/>
      <c r="W347" s="93"/>
      <c r="X347" s="93"/>
      <c r="Y347" s="93"/>
      <c r="Z347" s="93"/>
    </row>
    <row r="348" spans="1:26" ht="15.75" customHeight="1" x14ac:dyDescent="0.25">
      <c r="A348" s="93"/>
      <c r="B348" s="135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  <c r="V348" s="93"/>
      <c r="W348" s="93"/>
      <c r="X348" s="93"/>
      <c r="Y348" s="93"/>
      <c r="Z348" s="93"/>
    </row>
    <row r="349" spans="1:26" ht="15.75" customHeight="1" x14ac:dyDescent="0.25">
      <c r="A349" s="93"/>
      <c r="B349" s="135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  <c r="V349" s="93"/>
      <c r="W349" s="93"/>
      <c r="X349" s="93"/>
      <c r="Y349" s="93"/>
      <c r="Z349" s="93"/>
    </row>
    <row r="350" spans="1:26" ht="15.75" customHeight="1" x14ac:dyDescent="0.25">
      <c r="A350" s="93"/>
      <c r="B350" s="135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  <c r="V350" s="93"/>
      <c r="W350" s="93"/>
      <c r="X350" s="93"/>
      <c r="Y350" s="93"/>
      <c r="Z350" s="93"/>
    </row>
    <row r="351" spans="1:26" ht="15.75" customHeight="1" x14ac:dyDescent="0.25">
      <c r="A351" s="93"/>
      <c r="B351" s="135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  <c r="V351" s="93"/>
      <c r="W351" s="93"/>
      <c r="X351" s="93"/>
      <c r="Y351" s="93"/>
      <c r="Z351" s="93"/>
    </row>
    <row r="352" spans="1:26" ht="15.75" customHeight="1" x14ac:dyDescent="0.25">
      <c r="A352" s="93"/>
      <c r="B352" s="135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  <c r="V352" s="93"/>
      <c r="W352" s="93"/>
      <c r="X352" s="93"/>
      <c r="Y352" s="93"/>
      <c r="Z352" s="93"/>
    </row>
    <row r="353" spans="1:26" ht="15.75" customHeight="1" x14ac:dyDescent="0.25">
      <c r="A353" s="93"/>
      <c r="B353" s="135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  <c r="V353" s="93"/>
      <c r="W353" s="93"/>
      <c r="X353" s="93"/>
      <c r="Y353" s="93"/>
      <c r="Z353" s="93"/>
    </row>
    <row r="354" spans="1:26" ht="15.75" customHeight="1" x14ac:dyDescent="0.25">
      <c r="A354" s="93"/>
      <c r="B354" s="135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  <c r="V354" s="93"/>
      <c r="W354" s="93"/>
      <c r="X354" s="93"/>
      <c r="Y354" s="93"/>
      <c r="Z354" s="93"/>
    </row>
    <row r="355" spans="1:26" ht="15.75" customHeight="1" x14ac:dyDescent="0.25">
      <c r="A355" s="93"/>
      <c r="B355" s="135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  <c r="V355" s="93"/>
      <c r="W355" s="93"/>
      <c r="X355" s="93"/>
      <c r="Y355" s="93"/>
      <c r="Z355" s="93"/>
    </row>
    <row r="356" spans="1:26" ht="15.75" customHeight="1" x14ac:dyDescent="0.25">
      <c r="A356" s="93"/>
      <c r="B356" s="135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  <c r="V356" s="93"/>
      <c r="W356" s="93"/>
      <c r="X356" s="93"/>
      <c r="Y356" s="93"/>
      <c r="Z356" s="93"/>
    </row>
    <row r="357" spans="1:26" ht="15.75" customHeight="1" x14ac:dyDescent="0.25">
      <c r="A357" s="93"/>
      <c r="B357" s="135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  <c r="V357" s="93"/>
      <c r="W357" s="93"/>
      <c r="X357" s="93"/>
      <c r="Y357" s="93"/>
      <c r="Z357" s="93"/>
    </row>
    <row r="358" spans="1:26" ht="15.75" customHeight="1" x14ac:dyDescent="0.25">
      <c r="A358" s="93"/>
      <c r="B358" s="135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  <c r="V358" s="93"/>
      <c r="W358" s="93"/>
      <c r="X358" s="93"/>
      <c r="Y358" s="93"/>
      <c r="Z358" s="93"/>
    </row>
    <row r="359" spans="1:26" ht="15.75" customHeight="1" x14ac:dyDescent="0.25">
      <c r="A359" s="93"/>
      <c r="B359" s="135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  <c r="V359" s="93"/>
      <c r="W359" s="93"/>
      <c r="X359" s="93"/>
      <c r="Y359" s="93"/>
      <c r="Z359" s="93"/>
    </row>
    <row r="360" spans="1:26" ht="15.75" customHeight="1" x14ac:dyDescent="0.25">
      <c r="A360" s="93"/>
      <c r="B360" s="135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  <c r="V360" s="93"/>
      <c r="W360" s="93"/>
      <c r="X360" s="93"/>
      <c r="Y360" s="93"/>
      <c r="Z360" s="93"/>
    </row>
    <row r="361" spans="1:26" ht="15.75" customHeight="1" x14ac:dyDescent="0.25">
      <c r="A361" s="93"/>
      <c r="B361" s="135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3"/>
      <c r="Z361" s="93"/>
    </row>
    <row r="362" spans="1:26" ht="15.75" customHeight="1" x14ac:dyDescent="0.25">
      <c r="A362" s="93"/>
      <c r="B362" s="135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  <c r="V362" s="93"/>
      <c r="W362" s="93"/>
      <c r="X362" s="93"/>
      <c r="Y362" s="93"/>
      <c r="Z362" s="93"/>
    </row>
    <row r="363" spans="1:26" ht="15.75" customHeight="1" x14ac:dyDescent="0.25">
      <c r="A363" s="93"/>
      <c r="B363" s="135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3"/>
      <c r="Z363" s="93"/>
    </row>
    <row r="364" spans="1:26" ht="15.75" customHeight="1" x14ac:dyDescent="0.25">
      <c r="A364" s="93"/>
      <c r="B364" s="135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3"/>
      <c r="Z364" s="93"/>
    </row>
    <row r="365" spans="1:26" ht="15.75" customHeight="1" x14ac:dyDescent="0.25">
      <c r="A365" s="93"/>
      <c r="B365" s="135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  <c r="V365" s="93"/>
      <c r="W365" s="93"/>
      <c r="X365" s="93"/>
      <c r="Y365" s="93"/>
      <c r="Z365" s="93"/>
    </row>
    <row r="366" spans="1:26" ht="15.75" customHeight="1" x14ac:dyDescent="0.25">
      <c r="A366" s="93"/>
      <c r="B366" s="135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  <c r="V366" s="93"/>
      <c r="W366" s="93"/>
      <c r="X366" s="93"/>
      <c r="Y366" s="93"/>
      <c r="Z366" s="93"/>
    </row>
    <row r="367" spans="1:26" ht="15.75" customHeight="1" x14ac:dyDescent="0.25">
      <c r="A367" s="93"/>
      <c r="B367" s="135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  <c r="V367" s="93"/>
      <c r="W367" s="93"/>
      <c r="X367" s="93"/>
      <c r="Y367" s="93"/>
      <c r="Z367" s="93"/>
    </row>
    <row r="368" spans="1:26" ht="15.75" customHeight="1" x14ac:dyDescent="0.25">
      <c r="A368" s="93"/>
      <c r="B368" s="135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  <c r="V368" s="93"/>
      <c r="W368" s="93"/>
      <c r="X368" s="93"/>
      <c r="Y368" s="93"/>
      <c r="Z368" s="93"/>
    </row>
    <row r="369" spans="1:26" ht="15.75" customHeight="1" x14ac:dyDescent="0.25">
      <c r="A369" s="93"/>
      <c r="B369" s="135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  <c r="V369" s="93"/>
      <c r="W369" s="93"/>
      <c r="X369" s="93"/>
      <c r="Y369" s="93"/>
      <c r="Z369" s="93"/>
    </row>
    <row r="370" spans="1:26" ht="15.75" customHeight="1" x14ac:dyDescent="0.25">
      <c r="A370" s="93"/>
      <c r="B370" s="135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  <c r="V370" s="93"/>
      <c r="W370" s="93"/>
      <c r="X370" s="93"/>
      <c r="Y370" s="93"/>
      <c r="Z370" s="93"/>
    </row>
    <row r="371" spans="1:26" ht="15.75" customHeight="1" x14ac:dyDescent="0.25">
      <c r="A371" s="93"/>
      <c r="B371" s="135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  <c r="V371" s="93"/>
      <c r="W371" s="93"/>
      <c r="X371" s="93"/>
      <c r="Y371" s="93"/>
      <c r="Z371" s="93"/>
    </row>
    <row r="372" spans="1:26" ht="15.75" customHeight="1" x14ac:dyDescent="0.25">
      <c r="A372" s="93"/>
      <c r="B372" s="135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  <c r="V372" s="93"/>
      <c r="W372" s="93"/>
      <c r="X372" s="93"/>
      <c r="Y372" s="93"/>
      <c r="Z372" s="93"/>
    </row>
    <row r="373" spans="1:26" ht="15.75" customHeight="1" x14ac:dyDescent="0.25">
      <c r="A373" s="93"/>
      <c r="B373" s="135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3"/>
      <c r="Z373" s="93"/>
    </row>
    <row r="374" spans="1:26" ht="15.75" customHeight="1" x14ac:dyDescent="0.25">
      <c r="A374" s="93"/>
      <c r="B374" s="135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3"/>
      <c r="Z374" s="93"/>
    </row>
    <row r="375" spans="1:26" ht="15.75" customHeight="1" x14ac:dyDescent="0.25">
      <c r="A375" s="93"/>
      <c r="B375" s="135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3"/>
      <c r="Z375" s="93"/>
    </row>
    <row r="376" spans="1:26" ht="15.75" customHeight="1" x14ac:dyDescent="0.25">
      <c r="A376" s="93"/>
      <c r="B376" s="135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  <c r="V376" s="93"/>
      <c r="W376" s="93"/>
      <c r="X376" s="93"/>
      <c r="Y376" s="93"/>
      <c r="Z376" s="93"/>
    </row>
    <row r="377" spans="1:26" ht="15.75" customHeight="1" x14ac:dyDescent="0.25">
      <c r="A377" s="93"/>
      <c r="B377" s="135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  <c r="V377" s="93"/>
      <c r="W377" s="93"/>
      <c r="X377" s="93"/>
      <c r="Y377" s="93"/>
      <c r="Z377" s="93"/>
    </row>
    <row r="378" spans="1:26" ht="15.75" customHeight="1" x14ac:dyDescent="0.25">
      <c r="A378" s="93"/>
      <c r="B378" s="135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  <c r="V378" s="93"/>
      <c r="W378" s="93"/>
      <c r="X378" s="93"/>
      <c r="Y378" s="93"/>
      <c r="Z378" s="93"/>
    </row>
    <row r="379" spans="1:26" ht="15.75" customHeight="1" x14ac:dyDescent="0.25">
      <c r="A379" s="93"/>
      <c r="B379" s="135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  <c r="V379" s="93"/>
      <c r="W379" s="93"/>
      <c r="X379" s="93"/>
      <c r="Y379" s="93"/>
      <c r="Z379" s="93"/>
    </row>
    <row r="380" spans="1:26" ht="15.75" customHeight="1" x14ac:dyDescent="0.25">
      <c r="A380" s="93"/>
      <c r="B380" s="135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  <c r="V380" s="93"/>
      <c r="W380" s="93"/>
      <c r="X380" s="93"/>
      <c r="Y380" s="93"/>
      <c r="Z380" s="93"/>
    </row>
    <row r="381" spans="1:26" ht="15.75" customHeight="1" x14ac:dyDescent="0.25">
      <c r="A381" s="93"/>
      <c r="B381" s="135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3"/>
      <c r="Z381" s="93"/>
    </row>
    <row r="382" spans="1:26" ht="15.75" customHeight="1" x14ac:dyDescent="0.25">
      <c r="A382" s="93"/>
      <c r="B382" s="135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3"/>
      <c r="Z382" s="93"/>
    </row>
    <row r="383" spans="1:26" ht="15.75" customHeight="1" x14ac:dyDescent="0.25">
      <c r="A383" s="93"/>
      <c r="B383" s="135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3"/>
      <c r="Z383" s="93"/>
    </row>
    <row r="384" spans="1:26" ht="15.75" customHeight="1" x14ac:dyDescent="0.25">
      <c r="A384" s="93"/>
      <c r="B384" s="135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  <c r="V384" s="93"/>
      <c r="W384" s="93"/>
      <c r="X384" s="93"/>
      <c r="Y384" s="93"/>
      <c r="Z384" s="93"/>
    </row>
    <row r="385" spans="1:26" ht="15.75" customHeight="1" x14ac:dyDescent="0.25">
      <c r="A385" s="93"/>
      <c r="B385" s="135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3"/>
      <c r="Z385" s="93"/>
    </row>
    <row r="386" spans="1:26" ht="15.75" customHeight="1" x14ac:dyDescent="0.25">
      <c r="A386" s="93"/>
      <c r="B386" s="135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</row>
    <row r="387" spans="1:26" ht="15.75" customHeight="1" x14ac:dyDescent="0.25">
      <c r="A387" s="93"/>
      <c r="B387" s="135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3"/>
      <c r="Z387" s="93"/>
    </row>
    <row r="388" spans="1:26" ht="15.75" customHeight="1" x14ac:dyDescent="0.25">
      <c r="A388" s="93"/>
      <c r="B388" s="135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  <c r="V388" s="93"/>
      <c r="W388" s="93"/>
      <c r="X388" s="93"/>
      <c r="Y388" s="93"/>
      <c r="Z388" s="93"/>
    </row>
    <row r="389" spans="1:26" ht="15.75" customHeight="1" x14ac:dyDescent="0.25">
      <c r="A389" s="93"/>
      <c r="B389" s="135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3"/>
      <c r="Z389" s="93"/>
    </row>
    <row r="390" spans="1:26" ht="15.75" customHeight="1" x14ac:dyDescent="0.25">
      <c r="A390" s="93"/>
      <c r="B390" s="135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  <c r="V390" s="93"/>
      <c r="W390" s="93"/>
      <c r="X390" s="93"/>
      <c r="Y390" s="93"/>
      <c r="Z390" s="93"/>
    </row>
    <row r="391" spans="1:26" ht="15.75" customHeight="1" x14ac:dyDescent="0.25">
      <c r="A391" s="93"/>
      <c r="B391" s="135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  <c r="V391" s="93"/>
      <c r="W391" s="93"/>
      <c r="X391" s="93"/>
      <c r="Y391" s="93"/>
      <c r="Z391" s="93"/>
    </row>
    <row r="392" spans="1:26" ht="15.75" customHeight="1" x14ac:dyDescent="0.25">
      <c r="A392" s="93"/>
      <c r="B392" s="135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  <c r="V392" s="93"/>
      <c r="W392" s="93"/>
      <c r="X392" s="93"/>
      <c r="Y392" s="93"/>
      <c r="Z392" s="93"/>
    </row>
    <row r="393" spans="1:26" ht="15.75" customHeight="1" x14ac:dyDescent="0.25">
      <c r="A393" s="93"/>
      <c r="B393" s="135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  <c r="V393" s="93"/>
      <c r="W393" s="93"/>
      <c r="X393" s="93"/>
      <c r="Y393" s="93"/>
      <c r="Z393" s="93"/>
    </row>
    <row r="394" spans="1:26" ht="15.75" customHeight="1" x14ac:dyDescent="0.25">
      <c r="A394" s="93"/>
      <c r="B394" s="135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3"/>
      <c r="Z394" s="93"/>
    </row>
    <row r="395" spans="1:26" ht="15.75" customHeight="1" x14ac:dyDescent="0.25">
      <c r="A395" s="93"/>
      <c r="B395" s="135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3"/>
      <c r="Z395" s="93"/>
    </row>
    <row r="396" spans="1:26" ht="15.75" customHeight="1" x14ac:dyDescent="0.25">
      <c r="A396" s="93"/>
      <c r="B396" s="135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  <c r="V396" s="93"/>
      <c r="W396" s="93"/>
      <c r="X396" s="93"/>
      <c r="Y396" s="93"/>
      <c r="Z396" s="93"/>
    </row>
    <row r="397" spans="1:26" ht="15.75" customHeight="1" x14ac:dyDescent="0.25">
      <c r="A397" s="93"/>
      <c r="B397" s="135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  <c r="V397" s="93"/>
      <c r="W397" s="93"/>
      <c r="X397" s="93"/>
      <c r="Y397" s="93"/>
      <c r="Z397" s="93"/>
    </row>
    <row r="398" spans="1:26" ht="15.75" customHeight="1" x14ac:dyDescent="0.25">
      <c r="A398" s="93"/>
      <c r="B398" s="135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  <c r="V398" s="93"/>
      <c r="W398" s="93"/>
      <c r="X398" s="93"/>
      <c r="Y398" s="93"/>
      <c r="Z398" s="93"/>
    </row>
    <row r="399" spans="1:26" ht="15.75" customHeight="1" x14ac:dyDescent="0.25">
      <c r="A399" s="93"/>
      <c r="B399" s="135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  <c r="V399" s="93"/>
      <c r="W399" s="93"/>
      <c r="X399" s="93"/>
      <c r="Y399" s="93"/>
      <c r="Z399" s="93"/>
    </row>
    <row r="400" spans="1:26" ht="15.75" customHeight="1" x14ac:dyDescent="0.25">
      <c r="A400" s="93"/>
      <c r="B400" s="135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  <c r="V400" s="93"/>
      <c r="W400" s="93"/>
      <c r="X400" s="93"/>
      <c r="Y400" s="93"/>
      <c r="Z400" s="93"/>
    </row>
    <row r="401" spans="1:26" ht="15.75" customHeight="1" x14ac:dyDescent="0.25">
      <c r="A401" s="93"/>
      <c r="B401" s="135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  <c r="V401" s="93"/>
      <c r="W401" s="93"/>
      <c r="X401" s="93"/>
      <c r="Y401" s="93"/>
      <c r="Z401" s="93"/>
    </row>
    <row r="402" spans="1:26" ht="15.75" customHeight="1" x14ac:dyDescent="0.25">
      <c r="A402" s="93"/>
      <c r="B402" s="135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  <c r="V402" s="93"/>
      <c r="W402" s="93"/>
      <c r="X402" s="93"/>
      <c r="Y402" s="93"/>
      <c r="Z402" s="93"/>
    </row>
    <row r="403" spans="1:26" ht="15.75" customHeight="1" x14ac:dyDescent="0.25">
      <c r="A403" s="93"/>
      <c r="B403" s="135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  <c r="V403" s="93"/>
      <c r="W403" s="93"/>
      <c r="X403" s="93"/>
      <c r="Y403" s="93"/>
      <c r="Z403" s="93"/>
    </row>
    <row r="404" spans="1:26" ht="15.75" customHeight="1" x14ac:dyDescent="0.25">
      <c r="A404" s="93"/>
      <c r="B404" s="135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  <c r="V404" s="93"/>
      <c r="W404" s="93"/>
      <c r="X404" s="93"/>
      <c r="Y404" s="93"/>
      <c r="Z404" s="93"/>
    </row>
    <row r="405" spans="1:26" ht="15.75" customHeight="1" x14ac:dyDescent="0.25">
      <c r="A405" s="93"/>
      <c r="B405" s="135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  <c r="V405" s="93"/>
      <c r="W405" s="93"/>
      <c r="X405" s="93"/>
      <c r="Y405" s="93"/>
      <c r="Z405" s="93"/>
    </row>
    <row r="406" spans="1:26" ht="15.75" customHeight="1" x14ac:dyDescent="0.25">
      <c r="A406" s="93"/>
      <c r="B406" s="135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  <c r="V406" s="93"/>
      <c r="W406" s="93"/>
      <c r="X406" s="93"/>
      <c r="Y406" s="93"/>
      <c r="Z406" s="93"/>
    </row>
    <row r="407" spans="1:26" ht="15.75" customHeight="1" x14ac:dyDescent="0.25">
      <c r="A407" s="93"/>
      <c r="B407" s="135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  <c r="V407" s="93"/>
      <c r="W407" s="93"/>
      <c r="X407" s="93"/>
      <c r="Y407" s="93"/>
      <c r="Z407" s="93"/>
    </row>
    <row r="408" spans="1:26" ht="15.75" customHeight="1" x14ac:dyDescent="0.25">
      <c r="A408" s="93"/>
      <c r="B408" s="135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  <c r="V408" s="93"/>
      <c r="W408" s="93"/>
      <c r="X408" s="93"/>
      <c r="Y408" s="93"/>
      <c r="Z408" s="93"/>
    </row>
    <row r="409" spans="1:26" ht="15.75" customHeight="1" x14ac:dyDescent="0.25">
      <c r="A409" s="93"/>
      <c r="B409" s="135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3"/>
      <c r="Z409" s="93"/>
    </row>
    <row r="410" spans="1:26" ht="15.75" customHeight="1" x14ac:dyDescent="0.25">
      <c r="A410" s="93"/>
      <c r="B410" s="135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3"/>
      <c r="Z410" s="93"/>
    </row>
    <row r="411" spans="1:26" ht="15.75" customHeight="1" x14ac:dyDescent="0.25">
      <c r="A411" s="93"/>
      <c r="B411" s="135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  <c r="V411" s="93"/>
      <c r="W411" s="93"/>
      <c r="X411" s="93"/>
      <c r="Y411" s="93"/>
      <c r="Z411" s="93"/>
    </row>
    <row r="412" spans="1:26" ht="15.75" customHeight="1" x14ac:dyDescent="0.25">
      <c r="A412" s="93"/>
      <c r="B412" s="135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  <c r="V412" s="93"/>
      <c r="W412" s="93"/>
      <c r="X412" s="93"/>
      <c r="Y412" s="93"/>
      <c r="Z412" s="93"/>
    </row>
    <row r="413" spans="1:26" ht="15.75" customHeight="1" x14ac:dyDescent="0.25">
      <c r="A413" s="93"/>
      <c r="B413" s="135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  <c r="V413" s="93"/>
      <c r="W413" s="93"/>
      <c r="X413" s="93"/>
      <c r="Y413" s="93"/>
      <c r="Z413" s="93"/>
    </row>
    <row r="414" spans="1:26" ht="15.75" customHeight="1" x14ac:dyDescent="0.25">
      <c r="A414" s="93"/>
      <c r="B414" s="135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  <c r="V414" s="93"/>
      <c r="W414" s="93"/>
      <c r="X414" s="93"/>
      <c r="Y414" s="93"/>
      <c r="Z414" s="93"/>
    </row>
    <row r="415" spans="1:26" ht="15.75" customHeight="1" x14ac:dyDescent="0.25">
      <c r="A415" s="93"/>
      <c r="B415" s="135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  <c r="V415" s="93"/>
      <c r="W415" s="93"/>
      <c r="X415" s="93"/>
      <c r="Y415" s="93"/>
      <c r="Z415" s="93"/>
    </row>
    <row r="416" spans="1:26" ht="15.75" customHeight="1" x14ac:dyDescent="0.25">
      <c r="A416" s="93"/>
      <c r="B416" s="135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  <c r="V416" s="93"/>
      <c r="W416" s="93"/>
      <c r="X416" s="93"/>
      <c r="Y416" s="93"/>
      <c r="Z416" s="93"/>
    </row>
    <row r="417" spans="1:26" ht="15.75" customHeight="1" x14ac:dyDescent="0.25">
      <c r="A417" s="93"/>
      <c r="B417" s="135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  <c r="V417" s="93"/>
      <c r="W417" s="93"/>
      <c r="X417" s="93"/>
      <c r="Y417" s="93"/>
      <c r="Z417" s="93"/>
    </row>
    <row r="418" spans="1:26" ht="15.75" customHeight="1" x14ac:dyDescent="0.25">
      <c r="A418" s="93"/>
      <c r="B418" s="135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  <c r="V418" s="93"/>
      <c r="W418" s="93"/>
      <c r="X418" s="93"/>
      <c r="Y418" s="93"/>
      <c r="Z418" s="93"/>
    </row>
    <row r="419" spans="1:26" ht="15.75" customHeight="1" x14ac:dyDescent="0.25">
      <c r="A419" s="93"/>
      <c r="B419" s="135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  <c r="V419" s="93"/>
      <c r="W419" s="93"/>
      <c r="X419" s="93"/>
      <c r="Y419" s="93"/>
      <c r="Z419" s="93"/>
    </row>
    <row r="420" spans="1:26" ht="15.75" customHeight="1" x14ac:dyDescent="0.25">
      <c r="A420" s="93"/>
      <c r="B420" s="135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  <c r="V420" s="93"/>
      <c r="W420" s="93"/>
      <c r="X420" s="93"/>
      <c r="Y420" s="93"/>
      <c r="Z420" s="93"/>
    </row>
    <row r="421" spans="1:26" ht="15.75" customHeight="1" x14ac:dyDescent="0.25">
      <c r="A421" s="93"/>
      <c r="B421" s="135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3"/>
      <c r="Z421" s="93"/>
    </row>
    <row r="422" spans="1:26" ht="15.75" customHeight="1" x14ac:dyDescent="0.25">
      <c r="A422" s="93"/>
      <c r="B422" s="135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  <c r="V422" s="93"/>
      <c r="W422" s="93"/>
      <c r="X422" s="93"/>
      <c r="Y422" s="93"/>
      <c r="Z422" s="93"/>
    </row>
    <row r="423" spans="1:26" ht="15.75" customHeight="1" x14ac:dyDescent="0.25">
      <c r="A423" s="93"/>
      <c r="B423" s="135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  <c r="V423" s="93"/>
      <c r="W423" s="93"/>
      <c r="X423" s="93"/>
      <c r="Y423" s="93"/>
      <c r="Z423" s="93"/>
    </row>
    <row r="424" spans="1:26" ht="15.75" customHeight="1" x14ac:dyDescent="0.25">
      <c r="A424" s="93"/>
      <c r="B424" s="135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  <c r="V424" s="93"/>
      <c r="W424" s="93"/>
      <c r="X424" s="93"/>
      <c r="Y424" s="93"/>
      <c r="Z424" s="93"/>
    </row>
    <row r="425" spans="1:26" ht="15.75" customHeight="1" x14ac:dyDescent="0.25">
      <c r="A425" s="93"/>
      <c r="B425" s="135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  <c r="V425" s="93"/>
      <c r="W425" s="93"/>
      <c r="X425" s="93"/>
      <c r="Y425" s="93"/>
      <c r="Z425" s="93"/>
    </row>
    <row r="426" spans="1:26" ht="15.75" customHeight="1" x14ac:dyDescent="0.25">
      <c r="A426" s="93"/>
      <c r="B426" s="135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93"/>
      <c r="Z426" s="93"/>
    </row>
    <row r="427" spans="1:26" ht="15.75" customHeight="1" x14ac:dyDescent="0.25">
      <c r="A427" s="93"/>
      <c r="B427" s="135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  <c r="V427" s="93"/>
      <c r="W427" s="93"/>
      <c r="X427" s="93"/>
      <c r="Y427" s="93"/>
      <c r="Z427" s="93"/>
    </row>
    <row r="428" spans="1:26" ht="15.75" customHeight="1" x14ac:dyDescent="0.25">
      <c r="A428" s="93"/>
      <c r="B428" s="135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  <c r="V428" s="93"/>
      <c r="W428" s="93"/>
      <c r="X428" s="93"/>
      <c r="Y428" s="93"/>
      <c r="Z428" s="93"/>
    </row>
    <row r="429" spans="1:26" ht="15.75" customHeight="1" x14ac:dyDescent="0.25">
      <c r="A429" s="93"/>
      <c r="B429" s="135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3"/>
      <c r="Z429" s="93"/>
    </row>
    <row r="430" spans="1:26" ht="15.75" customHeight="1" x14ac:dyDescent="0.25">
      <c r="A430" s="93"/>
      <c r="B430" s="135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  <c r="V430" s="93"/>
      <c r="W430" s="93"/>
      <c r="X430" s="93"/>
      <c r="Y430" s="93"/>
      <c r="Z430" s="93"/>
    </row>
    <row r="431" spans="1:26" ht="15.75" customHeight="1" x14ac:dyDescent="0.25">
      <c r="A431" s="93"/>
      <c r="B431" s="135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  <c r="V431" s="93"/>
      <c r="W431" s="93"/>
      <c r="X431" s="93"/>
      <c r="Y431" s="93"/>
      <c r="Z431" s="93"/>
    </row>
    <row r="432" spans="1:26" ht="15.75" customHeight="1" x14ac:dyDescent="0.25">
      <c r="A432" s="93"/>
      <c r="B432" s="135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  <c r="V432" s="93"/>
      <c r="W432" s="93"/>
      <c r="X432" s="93"/>
      <c r="Y432" s="93"/>
      <c r="Z432" s="93"/>
    </row>
    <row r="433" spans="1:26" ht="15.75" customHeight="1" x14ac:dyDescent="0.25">
      <c r="A433" s="93"/>
      <c r="B433" s="135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  <c r="V433" s="93"/>
      <c r="W433" s="93"/>
      <c r="X433" s="93"/>
      <c r="Y433" s="93"/>
      <c r="Z433" s="93"/>
    </row>
    <row r="434" spans="1:26" ht="15.75" customHeight="1" x14ac:dyDescent="0.25">
      <c r="A434" s="93"/>
      <c r="B434" s="135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  <c r="V434" s="93"/>
      <c r="W434" s="93"/>
      <c r="X434" s="93"/>
      <c r="Y434" s="93"/>
      <c r="Z434" s="93"/>
    </row>
    <row r="435" spans="1:26" ht="15.75" customHeight="1" x14ac:dyDescent="0.25">
      <c r="A435" s="93"/>
      <c r="B435" s="135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  <c r="V435" s="93"/>
      <c r="W435" s="93"/>
      <c r="X435" s="93"/>
      <c r="Y435" s="93"/>
      <c r="Z435" s="93"/>
    </row>
    <row r="436" spans="1:26" ht="15.75" customHeight="1" x14ac:dyDescent="0.25">
      <c r="A436" s="93"/>
      <c r="B436" s="135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  <c r="V436" s="93"/>
      <c r="W436" s="93"/>
      <c r="X436" s="93"/>
      <c r="Y436" s="93"/>
      <c r="Z436" s="93"/>
    </row>
    <row r="437" spans="1:26" ht="15.75" customHeight="1" x14ac:dyDescent="0.25">
      <c r="A437" s="93"/>
      <c r="B437" s="135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  <c r="V437" s="93"/>
      <c r="W437" s="93"/>
      <c r="X437" s="93"/>
      <c r="Y437" s="93"/>
      <c r="Z437" s="93"/>
    </row>
    <row r="438" spans="1:26" ht="15.75" customHeight="1" x14ac:dyDescent="0.25">
      <c r="A438" s="93"/>
      <c r="B438" s="135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  <c r="V438" s="93"/>
      <c r="W438" s="93"/>
      <c r="X438" s="93"/>
      <c r="Y438" s="93"/>
      <c r="Z438" s="93"/>
    </row>
    <row r="439" spans="1:26" ht="15.75" customHeight="1" x14ac:dyDescent="0.25">
      <c r="A439" s="93"/>
      <c r="B439" s="135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  <c r="V439" s="93"/>
      <c r="W439" s="93"/>
      <c r="X439" s="93"/>
      <c r="Y439" s="93"/>
      <c r="Z439" s="93"/>
    </row>
    <row r="440" spans="1:26" ht="15.75" customHeight="1" x14ac:dyDescent="0.25">
      <c r="A440" s="93"/>
      <c r="B440" s="135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  <c r="V440" s="93"/>
      <c r="W440" s="93"/>
      <c r="X440" s="93"/>
      <c r="Y440" s="93"/>
      <c r="Z440" s="93"/>
    </row>
    <row r="441" spans="1:26" ht="15.75" customHeight="1" x14ac:dyDescent="0.25">
      <c r="A441" s="93"/>
      <c r="B441" s="135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  <c r="V441" s="93"/>
      <c r="W441" s="93"/>
      <c r="X441" s="93"/>
      <c r="Y441" s="93"/>
      <c r="Z441" s="93"/>
    </row>
    <row r="442" spans="1:26" ht="15.75" customHeight="1" x14ac:dyDescent="0.25">
      <c r="A442" s="93"/>
      <c r="B442" s="135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  <c r="V442" s="93"/>
      <c r="W442" s="93"/>
      <c r="X442" s="93"/>
      <c r="Y442" s="93"/>
      <c r="Z442" s="93"/>
    </row>
    <row r="443" spans="1:26" ht="15.75" customHeight="1" x14ac:dyDescent="0.25">
      <c r="A443" s="93"/>
      <c r="B443" s="135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  <c r="V443" s="93"/>
      <c r="W443" s="93"/>
      <c r="X443" s="93"/>
      <c r="Y443" s="93"/>
      <c r="Z443" s="93"/>
    </row>
    <row r="444" spans="1:26" ht="15.75" customHeight="1" x14ac:dyDescent="0.25">
      <c r="A444" s="93"/>
      <c r="B444" s="135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  <c r="V444" s="93"/>
      <c r="W444" s="93"/>
      <c r="X444" s="93"/>
      <c r="Y444" s="93"/>
      <c r="Z444" s="93"/>
    </row>
    <row r="445" spans="1:26" ht="15.75" customHeight="1" x14ac:dyDescent="0.25">
      <c r="A445" s="93"/>
      <c r="B445" s="135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  <c r="V445" s="93"/>
      <c r="W445" s="93"/>
      <c r="X445" s="93"/>
      <c r="Y445" s="93"/>
      <c r="Z445" s="93"/>
    </row>
    <row r="446" spans="1:26" ht="15.75" customHeight="1" x14ac:dyDescent="0.25">
      <c r="A446" s="93"/>
      <c r="B446" s="135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  <c r="V446" s="93"/>
      <c r="W446" s="93"/>
      <c r="X446" s="93"/>
      <c r="Y446" s="93"/>
      <c r="Z446" s="93"/>
    </row>
    <row r="447" spans="1:26" ht="15.75" customHeight="1" x14ac:dyDescent="0.25">
      <c r="A447" s="93"/>
      <c r="B447" s="135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  <c r="V447" s="93"/>
      <c r="W447" s="93"/>
      <c r="X447" s="93"/>
      <c r="Y447" s="93"/>
      <c r="Z447" s="93"/>
    </row>
    <row r="448" spans="1:26" ht="15.75" customHeight="1" x14ac:dyDescent="0.25">
      <c r="A448" s="93"/>
      <c r="B448" s="135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  <c r="V448" s="93"/>
      <c r="W448" s="93"/>
      <c r="X448" s="93"/>
      <c r="Y448" s="93"/>
      <c r="Z448" s="93"/>
    </row>
    <row r="449" spans="1:26" ht="15.75" customHeight="1" x14ac:dyDescent="0.25">
      <c r="A449" s="93"/>
      <c r="B449" s="135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  <c r="V449" s="93"/>
      <c r="W449" s="93"/>
      <c r="X449" s="93"/>
      <c r="Y449" s="93"/>
      <c r="Z449" s="93"/>
    </row>
    <row r="450" spans="1:26" ht="15.75" customHeight="1" x14ac:dyDescent="0.25">
      <c r="A450" s="93"/>
      <c r="B450" s="135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3"/>
      <c r="Z450" s="93"/>
    </row>
    <row r="451" spans="1:26" ht="15.75" customHeight="1" x14ac:dyDescent="0.25">
      <c r="A451" s="93"/>
      <c r="B451" s="135"/>
      <c r="C451" s="93"/>
      <c r="D451" s="93"/>
      <c r="E451" s="93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  <c r="U451" s="93"/>
      <c r="V451" s="93"/>
      <c r="W451" s="93"/>
      <c r="X451" s="93"/>
      <c r="Y451" s="93"/>
      <c r="Z451" s="93"/>
    </row>
    <row r="452" spans="1:26" ht="15.75" customHeight="1" x14ac:dyDescent="0.25">
      <c r="A452" s="93"/>
      <c r="B452" s="135"/>
      <c r="C452" s="93"/>
      <c r="D452" s="93"/>
      <c r="E452" s="93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  <c r="U452" s="93"/>
      <c r="V452" s="93"/>
      <c r="W452" s="93"/>
      <c r="X452" s="93"/>
      <c r="Y452" s="93"/>
      <c r="Z452" s="93"/>
    </row>
    <row r="453" spans="1:26" ht="15.75" customHeight="1" x14ac:dyDescent="0.25">
      <c r="A453" s="93"/>
      <c r="B453" s="135"/>
      <c r="C453" s="93"/>
      <c r="D453" s="93"/>
      <c r="E453" s="93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  <c r="U453" s="93"/>
      <c r="V453" s="93"/>
      <c r="W453" s="93"/>
      <c r="X453" s="93"/>
      <c r="Y453" s="93"/>
      <c r="Z453" s="93"/>
    </row>
    <row r="454" spans="1:26" ht="15.75" customHeight="1" x14ac:dyDescent="0.25">
      <c r="A454" s="93"/>
      <c r="B454" s="135"/>
      <c r="C454" s="93"/>
      <c r="D454" s="93"/>
      <c r="E454" s="93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3"/>
      <c r="Z454" s="93"/>
    </row>
    <row r="455" spans="1:26" ht="15.75" customHeight="1" x14ac:dyDescent="0.25">
      <c r="A455" s="93"/>
      <c r="B455" s="135"/>
      <c r="C455" s="93"/>
      <c r="D455" s="93"/>
      <c r="E455" s="93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3"/>
      <c r="Z455" s="93"/>
    </row>
    <row r="456" spans="1:26" ht="15.75" customHeight="1" x14ac:dyDescent="0.25">
      <c r="A456" s="93"/>
      <c r="B456" s="135"/>
      <c r="C456" s="93"/>
      <c r="D456" s="93"/>
      <c r="E456" s="93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3"/>
      <c r="Z456" s="93"/>
    </row>
    <row r="457" spans="1:26" ht="15.75" customHeight="1" x14ac:dyDescent="0.25">
      <c r="A457" s="93"/>
      <c r="B457" s="135"/>
      <c r="C457" s="93"/>
      <c r="D457" s="93"/>
      <c r="E457" s="93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3"/>
      <c r="Z457" s="93"/>
    </row>
    <row r="458" spans="1:26" ht="15.75" customHeight="1" x14ac:dyDescent="0.25">
      <c r="A458" s="93"/>
      <c r="B458" s="135"/>
      <c r="C458" s="93"/>
      <c r="D458" s="93"/>
      <c r="E458" s="93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  <c r="U458" s="93"/>
      <c r="V458" s="93"/>
      <c r="W458" s="93"/>
      <c r="X458" s="93"/>
      <c r="Y458" s="93"/>
      <c r="Z458" s="93"/>
    </row>
    <row r="459" spans="1:26" ht="15.75" customHeight="1" x14ac:dyDescent="0.25">
      <c r="A459" s="93"/>
      <c r="B459" s="135"/>
      <c r="C459" s="93"/>
      <c r="D459" s="93"/>
      <c r="E459" s="93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  <c r="U459" s="93"/>
      <c r="V459" s="93"/>
      <c r="W459" s="93"/>
      <c r="X459" s="93"/>
      <c r="Y459" s="93"/>
      <c r="Z459" s="93"/>
    </row>
    <row r="460" spans="1:26" ht="15.75" customHeight="1" x14ac:dyDescent="0.25">
      <c r="A460" s="93"/>
      <c r="B460" s="135"/>
      <c r="C460" s="93"/>
      <c r="D460" s="93"/>
      <c r="E460" s="93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  <c r="U460" s="93"/>
      <c r="V460" s="93"/>
      <c r="W460" s="93"/>
      <c r="X460" s="93"/>
      <c r="Y460" s="93"/>
      <c r="Z460" s="93"/>
    </row>
    <row r="461" spans="1:26" ht="15.75" customHeight="1" x14ac:dyDescent="0.25">
      <c r="A461" s="93"/>
      <c r="B461" s="135"/>
      <c r="C461" s="93"/>
      <c r="D461" s="93"/>
      <c r="E461" s="93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  <c r="U461" s="93"/>
      <c r="V461" s="93"/>
      <c r="W461" s="93"/>
      <c r="X461" s="93"/>
      <c r="Y461" s="93"/>
      <c r="Z461" s="93"/>
    </row>
    <row r="462" spans="1:26" ht="15.75" customHeight="1" x14ac:dyDescent="0.25">
      <c r="A462" s="93"/>
      <c r="B462" s="135"/>
      <c r="C462" s="93"/>
      <c r="D462" s="93"/>
      <c r="E462" s="93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  <c r="U462" s="93"/>
      <c r="V462" s="93"/>
      <c r="W462" s="93"/>
      <c r="X462" s="93"/>
      <c r="Y462" s="93"/>
      <c r="Z462" s="93"/>
    </row>
    <row r="463" spans="1:26" ht="15.75" customHeight="1" x14ac:dyDescent="0.25">
      <c r="A463" s="93"/>
      <c r="B463" s="135"/>
      <c r="C463" s="93"/>
      <c r="D463" s="93"/>
      <c r="E463" s="93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  <c r="U463" s="93"/>
      <c r="V463" s="93"/>
      <c r="W463" s="93"/>
      <c r="X463" s="93"/>
      <c r="Y463" s="93"/>
      <c r="Z463" s="93"/>
    </row>
    <row r="464" spans="1:26" ht="15.75" customHeight="1" x14ac:dyDescent="0.25">
      <c r="A464" s="93"/>
      <c r="B464" s="135"/>
      <c r="C464" s="93"/>
      <c r="D464" s="93"/>
      <c r="E464" s="93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  <c r="U464" s="93"/>
      <c r="V464" s="93"/>
      <c r="W464" s="93"/>
      <c r="X464" s="93"/>
      <c r="Y464" s="93"/>
      <c r="Z464" s="93"/>
    </row>
    <row r="465" spans="1:26" ht="15.75" customHeight="1" x14ac:dyDescent="0.25">
      <c r="A465" s="93"/>
      <c r="B465" s="135"/>
      <c r="C465" s="93"/>
      <c r="D465" s="93"/>
      <c r="E465" s="93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  <c r="U465" s="93"/>
      <c r="V465" s="93"/>
      <c r="W465" s="93"/>
      <c r="X465" s="93"/>
      <c r="Y465" s="93"/>
      <c r="Z465" s="93"/>
    </row>
    <row r="466" spans="1:26" ht="15.75" customHeight="1" x14ac:dyDescent="0.25">
      <c r="A466" s="93"/>
      <c r="B466" s="135"/>
      <c r="C466" s="93"/>
      <c r="D466" s="93"/>
      <c r="E466" s="93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  <c r="U466" s="93"/>
      <c r="V466" s="93"/>
      <c r="W466" s="93"/>
      <c r="X466" s="93"/>
      <c r="Y466" s="93"/>
      <c r="Z466" s="93"/>
    </row>
    <row r="467" spans="1:26" ht="15.75" customHeight="1" x14ac:dyDescent="0.25">
      <c r="A467" s="93"/>
      <c r="B467" s="135"/>
      <c r="C467" s="93"/>
      <c r="D467" s="93"/>
      <c r="E467" s="93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  <c r="U467" s="93"/>
      <c r="V467" s="93"/>
      <c r="W467" s="93"/>
      <c r="X467" s="93"/>
      <c r="Y467" s="93"/>
      <c r="Z467" s="93"/>
    </row>
    <row r="468" spans="1:26" ht="15.75" customHeight="1" x14ac:dyDescent="0.25">
      <c r="A468" s="93"/>
      <c r="B468" s="135"/>
      <c r="C468" s="93"/>
      <c r="D468" s="93"/>
      <c r="E468" s="93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  <c r="S468" s="93"/>
      <c r="T468" s="93"/>
      <c r="U468" s="93"/>
      <c r="V468" s="93"/>
      <c r="W468" s="93"/>
      <c r="X468" s="93"/>
      <c r="Y468" s="93"/>
      <c r="Z468" s="93"/>
    </row>
    <row r="469" spans="1:26" ht="15.75" customHeight="1" x14ac:dyDescent="0.25">
      <c r="A469" s="93"/>
      <c r="B469" s="135"/>
      <c r="C469" s="93"/>
      <c r="D469" s="93"/>
      <c r="E469" s="93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</row>
    <row r="470" spans="1:26" ht="15.75" customHeight="1" x14ac:dyDescent="0.25">
      <c r="A470" s="93"/>
      <c r="B470" s="135"/>
      <c r="C470" s="93"/>
      <c r="D470" s="93"/>
      <c r="E470" s="93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3"/>
      <c r="Z470" s="93"/>
    </row>
    <row r="471" spans="1:26" ht="15.75" customHeight="1" x14ac:dyDescent="0.25">
      <c r="A471" s="93"/>
      <c r="B471" s="135"/>
      <c r="C471" s="93"/>
      <c r="D471" s="93"/>
      <c r="E471" s="93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  <c r="U471" s="93"/>
      <c r="V471" s="93"/>
      <c r="W471" s="93"/>
      <c r="X471" s="93"/>
      <c r="Y471" s="93"/>
      <c r="Z471" s="93"/>
    </row>
    <row r="472" spans="1:26" ht="15.75" customHeight="1" x14ac:dyDescent="0.25">
      <c r="A472" s="93"/>
      <c r="B472" s="135"/>
      <c r="C472" s="93"/>
      <c r="D472" s="93"/>
      <c r="E472" s="93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  <c r="U472" s="93"/>
      <c r="V472" s="93"/>
      <c r="W472" s="93"/>
      <c r="X472" s="93"/>
      <c r="Y472" s="93"/>
      <c r="Z472" s="93"/>
    </row>
    <row r="473" spans="1:26" ht="15.75" customHeight="1" x14ac:dyDescent="0.25">
      <c r="A473" s="93"/>
      <c r="B473" s="135"/>
      <c r="C473" s="93"/>
      <c r="D473" s="93"/>
      <c r="E473" s="93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  <c r="U473" s="93"/>
      <c r="V473" s="93"/>
      <c r="W473" s="93"/>
      <c r="X473" s="93"/>
      <c r="Y473" s="93"/>
      <c r="Z473" s="93"/>
    </row>
    <row r="474" spans="1:26" ht="15.75" customHeight="1" x14ac:dyDescent="0.25">
      <c r="A474" s="93"/>
      <c r="B474" s="135"/>
      <c r="C474" s="93"/>
      <c r="D474" s="93"/>
      <c r="E474" s="93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  <c r="U474" s="93"/>
      <c r="V474" s="93"/>
      <c r="W474" s="93"/>
      <c r="X474" s="93"/>
      <c r="Y474" s="93"/>
      <c r="Z474" s="93"/>
    </row>
    <row r="475" spans="1:26" ht="15.75" customHeight="1" x14ac:dyDescent="0.25">
      <c r="A475" s="93"/>
      <c r="B475" s="135"/>
      <c r="C475" s="93"/>
      <c r="D475" s="93"/>
      <c r="E475" s="93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  <c r="U475" s="93"/>
      <c r="V475" s="93"/>
      <c r="W475" s="93"/>
      <c r="X475" s="93"/>
      <c r="Y475" s="93"/>
      <c r="Z475" s="93"/>
    </row>
    <row r="476" spans="1:26" ht="15.75" customHeight="1" x14ac:dyDescent="0.25">
      <c r="A476" s="93"/>
      <c r="B476" s="135"/>
      <c r="C476" s="93"/>
      <c r="D476" s="93"/>
      <c r="E476" s="93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  <c r="U476" s="93"/>
      <c r="V476" s="93"/>
      <c r="W476" s="93"/>
      <c r="X476" s="93"/>
      <c r="Y476" s="93"/>
      <c r="Z476" s="93"/>
    </row>
    <row r="477" spans="1:26" ht="15.75" customHeight="1" x14ac:dyDescent="0.25">
      <c r="A477" s="93"/>
      <c r="B477" s="135"/>
      <c r="C477" s="93"/>
      <c r="D477" s="93"/>
      <c r="E477" s="93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  <c r="U477" s="93"/>
      <c r="V477" s="93"/>
      <c r="W477" s="93"/>
      <c r="X477" s="93"/>
      <c r="Y477" s="93"/>
      <c r="Z477" s="93"/>
    </row>
    <row r="478" spans="1:26" ht="15.75" customHeight="1" x14ac:dyDescent="0.25">
      <c r="A478" s="93"/>
      <c r="B478" s="135"/>
      <c r="C478" s="93"/>
      <c r="D478" s="93"/>
      <c r="E478" s="93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  <c r="U478" s="93"/>
      <c r="V478" s="93"/>
      <c r="W478" s="93"/>
      <c r="X478" s="93"/>
      <c r="Y478" s="93"/>
      <c r="Z478" s="93"/>
    </row>
    <row r="479" spans="1:26" ht="15.75" customHeight="1" x14ac:dyDescent="0.25">
      <c r="A479" s="93"/>
      <c r="B479" s="135"/>
      <c r="C479" s="93"/>
      <c r="D479" s="93"/>
      <c r="E479" s="93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  <c r="U479" s="93"/>
      <c r="V479" s="93"/>
      <c r="W479" s="93"/>
      <c r="X479" s="93"/>
      <c r="Y479" s="93"/>
      <c r="Z479" s="93"/>
    </row>
    <row r="480" spans="1:26" ht="15.75" customHeight="1" x14ac:dyDescent="0.25">
      <c r="A480" s="93"/>
      <c r="B480" s="135"/>
      <c r="C480" s="93"/>
      <c r="D480" s="93"/>
      <c r="E480" s="93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  <c r="U480" s="93"/>
      <c r="V480" s="93"/>
      <c r="W480" s="93"/>
      <c r="X480" s="93"/>
      <c r="Y480" s="93"/>
      <c r="Z480" s="93"/>
    </row>
    <row r="481" spans="1:26" ht="15.75" customHeight="1" x14ac:dyDescent="0.25">
      <c r="A481" s="93"/>
      <c r="B481" s="135"/>
      <c r="C481" s="93"/>
      <c r="D481" s="93"/>
      <c r="E481" s="93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  <c r="U481" s="93"/>
      <c r="V481" s="93"/>
      <c r="W481" s="93"/>
      <c r="X481" s="93"/>
      <c r="Y481" s="93"/>
      <c r="Z481" s="93"/>
    </row>
    <row r="482" spans="1:26" ht="15.75" customHeight="1" x14ac:dyDescent="0.25">
      <c r="A482" s="93"/>
      <c r="B482" s="135"/>
      <c r="C482" s="93"/>
      <c r="D482" s="93"/>
      <c r="E482" s="93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  <c r="U482" s="93"/>
      <c r="V482" s="93"/>
      <c r="W482" s="93"/>
      <c r="X482" s="93"/>
      <c r="Y482" s="93"/>
      <c r="Z482" s="93"/>
    </row>
    <row r="483" spans="1:26" ht="15.75" customHeight="1" x14ac:dyDescent="0.25">
      <c r="A483" s="93"/>
      <c r="B483" s="135"/>
      <c r="C483" s="93"/>
      <c r="D483" s="93"/>
      <c r="E483" s="93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  <c r="U483" s="93"/>
      <c r="V483" s="93"/>
      <c r="W483" s="93"/>
      <c r="X483" s="93"/>
      <c r="Y483" s="93"/>
      <c r="Z483" s="93"/>
    </row>
    <row r="484" spans="1:26" ht="15.75" customHeight="1" x14ac:dyDescent="0.25">
      <c r="A484" s="93"/>
      <c r="B484" s="135"/>
      <c r="C484" s="93"/>
      <c r="D484" s="93"/>
      <c r="E484" s="93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  <c r="U484" s="93"/>
      <c r="V484" s="93"/>
      <c r="W484" s="93"/>
      <c r="X484" s="93"/>
      <c r="Y484" s="93"/>
      <c r="Z484" s="93"/>
    </row>
    <row r="485" spans="1:26" ht="15.75" customHeight="1" x14ac:dyDescent="0.25">
      <c r="A485" s="93"/>
      <c r="B485" s="135"/>
      <c r="C485" s="93"/>
      <c r="D485" s="93"/>
      <c r="E485" s="93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  <c r="U485" s="93"/>
      <c r="V485" s="93"/>
      <c r="W485" s="93"/>
      <c r="X485" s="93"/>
      <c r="Y485" s="93"/>
      <c r="Z485" s="93"/>
    </row>
    <row r="486" spans="1:26" ht="15.75" customHeight="1" x14ac:dyDescent="0.25">
      <c r="A486" s="93"/>
      <c r="B486" s="135"/>
      <c r="C486" s="93"/>
      <c r="D486" s="93"/>
      <c r="E486" s="93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  <c r="U486" s="93"/>
      <c r="V486" s="93"/>
      <c r="W486" s="93"/>
      <c r="X486" s="93"/>
      <c r="Y486" s="93"/>
      <c r="Z486" s="93"/>
    </row>
    <row r="487" spans="1:26" ht="15.75" customHeight="1" x14ac:dyDescent="0.25">
      <c r="A487" s="93"/>
      <c r="B487" s="135"/>
      <c r="C487" s="93"/>
      <c r="D487" s="93"/>
      <c r="E487" s="93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  <c r="U487" s="93"/>
      <c r="V487" s="93"/>
      <c r="W487" s="93"/>
      <c r="X487" s="93"/>
      <c r="Y487" s="93"/>
      <c r="Z487" s="93"/>
    </row>
    <row r="488" spans="1:26" ht="15.75" customHeight="1" x14ac:dyDescent="0.25">
      <c r="A488" s="93"/>
      <c r="B488" s="135"/>
      <c r="C488" s="93"/>
      <c r="D488" s="93"/>
      <c r="E488" s="93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  <c r="U488" s="93"/>
      <c r="V488" s="93"/>
      <c r="W488" s="93"/>
      <c r="X488" s="93"/>
      <c r="Y488" s="93"/>
      <c r="Z488" s="93"/>
    </row>
    <row r="489" spans="1:26" ht="15.75" customHeight="1" x14ac:dyDescent="0.25">
      <c r="A489" s="93"/>
      <c r="B489" s="135"/>
      <c r="C489" s="93"/>
      <c r="D489" s="93"/>
      <c r="E489" s="93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/>
      <c r="V489" s="93"/>
      <c r="W489" s="93"/>
      <c r="X489" s="93"/>
      <c r="Y489" s="93"/>
      <c r="Z489" s="93"/>
    </row>
    <row r="490" spans="1:26" ht="15.75" customHeight="1" x14ac:dyDescent="0.25">
      <c r="A490" s="93"/>
      <c r="B490" s="135"/>
      <c r="C490" s="93"/>
      <c r="D490" s="93"/>
      <c r="E490" s="93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  <c r="U490" s="93"/>
      <c r="V490" s="93"/>
      <c r="W490" s="93"/>
      <c r="X490" s="93"/>
      <c r="Y490" s="93"/>
      <c r="Z490" s="93"/>
    </row>
    <row r="491" spans="1:26" ht="15.75" customHeight="1" x14ac:dyDescent="0.25">
      <c r="A491" s="93"/>
      <c r="B491" s="135"/>
      <c r="C491" s="93"/>
      <c r="D491" s="93"/>
      <c r="E491" s="93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  <c r="U491" s="93"/>
      <c r="V491" s="93"/>
      <c r="W491" s="93"/>
      <c r="X491" s="93"/>
      <c r="Y491" s="93"/>
      <c r="Z491" s="93"/>
    </row>
    <row r="492" spans="1:26" ht="15.75" customHeight="1" x14ac:dyDescent="0.25">
      <c r="A492" s="93"/>
      <c r="B492" s="135"/>
      <c r="C492" s="93"/>
      <c r="D492" s="93"/>
      <c r="E492" s="93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  <c r="U492" s="93"/>
      <c r="V492" s="93"/>
      <c r="W492" s="93"/>
      <c r="X492" s="93"/>
      <c r="Y492" s="93"/>
      <c r="Z492" s="93"/>
    </row>
    <row r="493" spans="1:26" ht="15.75" customHeight="1" x14ac:dyDescent="0.25">
      <c r="A493" s="93"/>
      <c r="B493" s="135"/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  <c r="Z493" s="93"/>
    </row>
    <row r="494" spans="1:26" ht="15.75" customHeight="1" x14ac:dyDescent="0.25">
      <c r="A494" s="93"/>
      <c r="B494" s="135"/>
      <c r="C494" s="93"/>
      <c r="D494" s="93"/>
      <c r="E494" s="93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  <c r="U494" s="93"/>
      <c r="V494" s="93"/>
      <c r="W494" s="93"/>
      <c r="X494" s="93"/>
      <c r="Y494" s="93"/>
      <c r="Z494" s="93"/>
    </row>
    <row r="495" spans="1:26" ht="15.75" customHeight="1" x14ac:dyDescent="0.25">
      <c r="A495" s="93"/>
      <c r="B495" s="135"/>
      <c r="C495" s="93"/>
      <c r="D495" s="93"/>
      <c r="E495" s="93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  <c r="U495" s="93"/>
      <c r="V495" s="93"/>
      <c r="W495" s="93"/>
      <c r="X495" s="93"/>
      <c r="Y495" s="93"/>
      <c r="Z495" s="93"/>
    </row>
    <row r="496" spans="1:26" ht="15.75" customHeight="1" x14ac:dyDescent="0.25">
      <c r="A496" s="93"/>
      <c r="B496" s="135"/>
      <c r="C496" s="93"/>
      <c r="D496" s="93"/>
      <c r="E496" s="93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  <c r="U496" s="93"/>
      <c r="V496" s="93"/>
      <c r="W496" s="93"/>
      <c r="X496" s="93"/>
      <c r="Y496" s="93"/>
      <c r="Z496" s="93"/>
    </row>
    <row r="497" spans="1:26" ht="15.75" customHeight="1" x14ac:dyDescent="0.25">
      <c r="A497" s="93"/>
      <c r="B497" s="135"/>
      <c r="C497" s="93"/>
      <c r="D497" s="93"/>
      <c r="E497" s="93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  <c r="U497" s="93"/>
      <c r="V497" s="93"/>
      <c r="W497" s="93"/>
      <c r="X497" s="93"/>
      <c r="Y497" s="93"/>
      <c r="Z497" s="93"/>
    </row>
    <row r="498" spans="1:26" ht="15.75" customHeight="1" x14ac:dyDescent="0.25">
      <c r="A498" s="93"/>
      <c r="B498" s="135"/>
      <c r="C498" s="93"/>
      <c r="D498" s="93"/>
      <c r="E498" s="93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  <c r="U498" s="93"/>
      <c r="V498" s="93"/>
      <c r="W498" s="93"/>
      <c r="X498" s="93"/>
      <c r="Y498" s="93"/>
      <c r="Z498" s="93"/>
    </row>
    <row r="499" spans="1:26" ht="15.75" customHeight="1" x14ac:dyDescent="0.25">
      <c r="A499" s="93"/>
      <c r="B499" s="135"/>
      <c r="C499" s="93"/>
      <c r="D499" s="93"/>
      <c r="E499" s="93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  <c r="U499" s="93"/>
      <c r="V499" s="93"/>
      <c r="W499" s="93"/>
      <c r="X499" s="93"/>
      <c r="Y499" s="93"/>
      <c r="Z499" s="93"/>
    </row>
    <row r="500" spans="1:26" ht="15.75" customHeight="1" x14ac:dyDescent="0.25">
      <c r="A500" s="93"/>
      <c r="B500" s="135"/>
      <c r="C500" s="93"/>
      <c r="D500" s="93"/>
      <c r="E500" s="93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  <c r="U500" s="93"/>
      <c r="V500" s="93"/>
      <c r="W500" s="93"/>
      <c r="X500" s="93"/>
      <c r="Y500" s="93"/>
      <c r="Z500" s="93"/>
    </row>
    <row r="501" spans="1:26" ht="15.75" customHeight="1" x14ac:dyDescent="0.25">
      <c r="A501" s="93"/>
      <c r="B501" s="135"/>
      <c r="C501" s="93"/>
      <c r="D501" s="93"/>
      <c r="E501" s="93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  <c r="U501" s="93"/>
      <c r="V501" s="93"/>
      <c r="W501" s="93"/>
      <c r="X501" s="93"/>
      <c r="Y501" s="93"/>
      <c r="Z501" s="93"/>
    </row>
    <row r="502" spans="1:26" ht="15.75" customHeight="1" x14ac:dyDescent="0.25">
      <c r="A502" s="93"/>
      <c r="B502" s="135"/>
      <c r="C502" s="93"/>
      <c r="D502" s="93"/>
      <c r="E502" s="93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  <c r="U502" s="93"/>
      <c r="V502" s="93"/>
      <c r="W502" s="93"/>
      <c r="X502" s="93"/>
      <c r="Y502" s="93"/>
      <c r="Z502" s="93"/>
    </row>
    <row r="503" spans="1:26" ht="15.75" customHeight="1" x14ac:dyDescent="0.25">
      <c r="A503" s="93"/>
      <c r="B503" s="135"/>
      <c r="C503" s="93"/>
      <c r="D503" s="93"/>
      <c r="E503" s="93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  <c r="U503" s="93"/>
      <c r="V503" s="93"/>
      <c r="W503" s="93"/>
      <c r="X503" s="93"/>
      <c r="Y503" s="93"/>
      <c r="Z503" s="93"/>
    </row>
    <row r="504" spans="1:26" ht="15.75" customHeight="1" x14ac:dyDescent="0.25">
      <c r="A504" s="93"/>
      <c r="B504" s="135"/>
      <c r="C504" s="93"/>
      <c r="D504" s="93"/>
      <c r="E504" s="93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  <c r="U504" s="93"/>
      <c r="V504" s="93"/>
      <c r="W504" s="93"/>
      <c r="X504" s="93"/>
      <c r="Y504" s="93"/>
      <c r="Z504" s="93"/>
    </row>
    <row r="505" spans="1:26" ht="15.75" customHeight="1" x14ac:dyDescent="0.25">
      <c r="A505" s="93"/>
      <c r="B505" s="135"/>
      <c r="C505" s="93"/>
      <c r="D505" s="93"/>
      <c r="E505" s="93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  <c r="U505" s="93"/>
      <c r="V505" s="93"/>
      <c r="W505" s="93"/>
      <c r="X505" s="93"/>
      <c r="Y505" s="93"/>
      <c r="Z505" s="93"/>
    </row>
    <row r="506" spans="1:26" ht="15.75" customHeight="1" x14ac:dyDescent="0.25">
      <c r="A506" s="93"/>
      <c r="B506" s="135"/>
      <c r="C506" s="93"/>
      <c r="D506" s="93"/>
      <c r="E506" s="93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  <c r="U506" s="93"/>
      <c r="V506" s="93"/>
      <c r="W506" s="93"/>
      <c r="X506" s="93"/>
      <c r="Y506" s="93"/>
      <c r="Z506" s="93"/>
    </row>
    <row r="507" spans="1:26" ht="15.75" customHeight="1" x14ac:dyDescent="0.25">
      <c r="A507" s="93"/>
      <c r="B507" s="135"/>
      <c r="C507" s="93"/>
      <c r="D507" s="93"/>
      <c r="E507" s="93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  <c r="S507" s="93"/>
      <c r="T507" s="93"/>
      <c r="U507" s="93"/>
      <c r="V507" s="93"/>
      <c r="W507" s="93"/>
      <c r="X507" s="93"/>
      <c r="Y507" s="93"/>
      <c r="Z507" s="93"/>
    </row>
    <row r="508" spans="1:26" ht="15.75" customHeight="1" x14ac:dyDescent="0.25">
      <c r="A508" s="93"/>
      <c r="B508" s="135"/>
      <c r="C508" s="93"/>
      <c r="D508" s="93"/>
      <c r="E508" s="93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  <c r="U508" s="93"/>
      <c r="V508" s="93"/>
      <c r="W508" s="93"/>
      <c r="X508" s="93"/>
      <c r="Y508" s="93"/>
      <c r="Z508" s="93"/>
    </row>
    <row r="509" spans="1:26" ht="15.75" customHeight="1" x14ac:dyDescent="0.25">
      <c r="A509" s="93"/>
      <c r="B509" s="135"/>
      <c r="C509" s="93"/>
      <c r="D509" s="93"/>
      <c r="E509" s="93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  <c r="S509" s="93"/>
      <c r="T509" s="93"/>
      <c r="U509" s="93"/>
      <c r="V509" s="93"/>
      <c r="W509" s="93"/>
      <c r="X509" s="93"/>
      <c r="Y509" s="93"/>
      <c r="Z509" s="93"/>
    </row>
    <row r="510" spans="1:26" ht="15.75" customHeight="1" x14ac:dyDescent="0.25">
      <c r="A510" s="93"/>
      <c r="B510" s="135"/>
      <c r="C510" s="93"/>
      <c r="D510" s="93"/>
      <c r="E510" s="93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  <c r="U510" s="93"/>
      <c r="V510" s="93"/>
      <c r="W510" s="93"/>
      <c r="X510" s="93"/>
      <c r="Y510" s="93"/>
      <c r="Z510" s="93"/>
    </row>
    <row r="511" spans="1:26" ht="15.75" customHeight="1" x14ac:dyDescent="0.25">
      <c r="A511" s="93"/>
      <c r="B511" s="135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  <c r="U511" s="93"/>
      <c r="V511" s="93"/>
      <c r="W511" s="93"/>
      <c r="X511" s="93"/>
      <c r="Y511" s="93"/>
      <c r="Z511" s="93"/>
    </row>
    <row r="512" spans="1:26" ht="15.75" customHeight="1" x14ac:dyDescent="0.25">
      <c r="A512" s="93"/>
      <c r="B512" s="135"/>
      <c r="C512" s="93"/>
      <c r="D512" s="93"/>
      <c r="E512" s="93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  <c r="U512" s="93"/>
      <c r="V512" s="93"/>
      <c r="W512" s="93"/>
      <c r="X512" s="93"/>
      <c r="Y512" s="93"/>
      <c r="Z512" s="93"/>
    </row>
    <row r="513" spans="1:26" ht="15.75" customHeight="1" x14ac:dyDescent="0.25">
      <c r="A513" s="93"/>
      <c r="B513" s="135"/>
      <c r="C513" s="93"/>
      <c r="D513" s="93"/>
      <c r="E513" s="93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  <c r="U513" s="93"/>
      <c r="V513" s="93"/>
      <c r="W513" s="93"/>
      <c r="X513" s="93"/>
      <c r="Y513" s="93"/>
      <c r="Z513" s="93"/>
    </row>
    <row r="514" spans="1:26" ht="15.75" customHeight="1" x14ac:dyDescent="0.25">
      <c r="A514" s="93"/>
      <c r="B514" s="135"/>
      <c r="C514" s="93"/>
      <c r="D514" s="93"/>
      <c r="E514" s="93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  <c r="U514" s="93"/>
      <c r="V514" s="93"/>
      <c r="W514" s="93"/>
      <c r="X514" s="93"/>
      <c r="Y514" s="93"/>
      <c r="Z514" s="93"/>
    </row>
    <row r="515" spans="1:26" ht="15.75" customHeight="1" x14ac:dyDescent="0.25">
      <c r="A515" s="93"/>
      <c r="B515" s="135"/>
      <c r="C515" s="93"/>
      <c r="D515" s="93"/>
      <c r="E515" s="93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  <c r="U515" s="93"/>
      <c r="V515" s="93"/>
      <c r="W515" s="93"/>
      <c r="X515" s="93"/>
      <c r="Y515" s="93"/>
      <c r="Z515" s="93"/>
    </row>
    <row r="516" spans="1:26" ht="15.75" customHeight="1" x14ac:dyDescent="0.25">
      <c r="A516" s="93"/>
      <c r="B516" s="135"/>
      <c r="C516" s="93"/>
      <c r="D516" s="93"/>
      <c r="E516" s="93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  <c r="U516" s="93"/>
      <c r="V516" s="93"/>
      <c r="W516" s="93"/>
      <c r="X516" s="93"/>
      <c r="Y516" s="93"/>
      <c r="Z516" s="93"/>
    </row>
    <row r="517" spans="1:26" ht="15.75" customHeight="1" x14ac:dyDescent="0.25">
      <c r="A517" s="93"/>
      <c r="B517" s="135"/>
      <c r="C517" s="93"/>
      <c r="D517" s="93"/>
      <c r="E517" s="93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  <c r="U517" s="93"/>
      <c r="V517" s="93"/>
      <c r="W517" s="93"/>
      <c r="X517" s="93"/>
      <c r="Y517" s="93"/>
      <c r="Z517" s="93"/>
    </row>
    <row r="518" spans="1:26" ht="15.75" customHeight="1" x14ac:dyDescent="0.25">
      <c r="A518" s="93"/>
      <c r="B518" s="135"/>
      <c r="C518" s="93"/>
      <c r="D518" s="93"/>
      <c r="E518" s="93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  <c r="U518" s="93"/>
      <c r="V518" s="93"/>
      <c r="W518" s="93"/>
      <c r="X518" s="93"/>
      <c r="Y518" s="93"/>
      <c r="Z518" s="93"/>
    </row>
    <row r="519" spans="1:26" ht="15.75" customHeight="1" x14ac:dyDescent="0.25">
      <c r="A519" s="93"/>
      <c r="B519" s="135"/>
      <c r="C519" s="93"/>
      <c r="D519" s="93"/>
      <c r="E519" s="93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  <c r="U519" s="93"/>
      <c r="V519" s="93"/>
      <c r="W519" s="93"/>
      <c r="X519" s="93"/>
      <c r="Y519" s="93"/>
      <c r="Z519" s="93"/>
    </row>
    <row r="520" spans="1:26" ht="15.75" customHeight="1" x14ac:dyDescent="0.25">
      <c r="A520" s="93"/>
      <c r="B520" s="135"/>
      <c r="C520" s="93"/>
      <c r="D520" s="93"/>
      <c r="E520" s="93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  <c r="U520" s="93"/>
      <c r="V520" s="93"/>
      <c r="W520" s="93"/>
      <c r="X520" s="93"/>
      <c r="Y520" s="93"/>
      <c r="Z520" s="93"/>
    </row>
    <row r="521" spans="1:26" ht="15.75" customHeight="1" x14ac:dyDescent="0.25">
      <c r="A521" s="93"/>
      <c r="B521" s="135"/>
      <c r="C521" s="93"/>
      <c r="D521" s="93"/>
      <c r="E521" s="93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  <c r="U521" s="93"/>
      <c r="V521" s="93"/>
      <c r="W521" s="93"/>
      <c r="X521" s="93"/>
      <c r="Y521" s="93"/>
      <c r="Z521" s="93"/>
    </row>
    <row r="522" spans="1:26" ht="15.75" customHeight="1" x14ac:dyDescent="0.25">
      <c r="A522" s="93"/>
      <c r="B522" s="135"/>
      <c r="C522" s="93"/>
      <c r="D522" s="93"/>
      <c r="E522" s="93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  <c r="U522" s="93"/>
      <c r="V522" s="93"/>
      <c r="W522" s="93"/>
      <c r="X522" s="93"/>
      <c r="Y522" s="93"/>
      <c r="Z522" s="93"/>
    </row>
    <row r="523" spans="1:26" ht="15.75" customHeight="1" x14ac:dyDescent="0.25">
      <c r="A523" s="93"/>
      <c r="B523" s="135"/>
      <c r="C523" s="93"/>
      <c r="D523" s="93"/>
      <c r="E523" s="93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  <c r="U523" s="93"/>
      <c r="V523" s="93"/>
      <c r="W523" s="93"/>
      <c r="X523" s="93"/>
      <c r="Y523" s="93"/>
      <c r="Z523" s="93"/>
    </row>
    <row r="524" spans="1:26" ht="15.75" customHeight="1" x14ac:dyDescent="0.25">
      <c r="A524" s="93"/>
      <c r="B524" s="135"/>
      <c r="C524" s="93"/>
      <c r="D524" s="93"/>
      <c r="E524" s="93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  <c r="U524" s="93"/>
      <c r="V524" s="93"/>
      <c r="W524" s="93"/>
      <c r="X524" s="93"/>
      <c r="Y524" s="93"/>
      <c r="Z524" s="93"/>
    </row>
    <row r="525" spans="1:26" ht="15.75" customHeight="1" x14ac:dyDescent="0.25">
      <c r="A525" s="93"/>
      <c r="B525" s="135"/>
      <c r="C525" s="93"/>
      <c r="D525" s="93"/>
      <c r="E525" s="93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  <c r="U525" s="93"/>
      <c r="V525" s="93"/>
      <c r="W525" s="93"/>
      <c r="X525" s="93"/>
      <c r="Y525" s="93"/>
      <c r="Z525" s="93"/>
    </row>
    <row r="526" spans="1:26" ht="15.75" customHeight="1" x14ac:dyDescent="0.25">
      <c r="A526" s="93"/>
      <c r="B526" s="135"/>
      <c r="C526" s="93"/>
      <c r="D526" s="93"/>
      <c r="E526" s="93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  <c r="U526" s="93"/>
      <c r="V526" s="93"/>
      <c r="W526" s="93"/>
      <c r="X526" s="93"/>
      <c r="Y526" s="93"/>
      <c r="Z526" s="93"/>
    </row>
    <row r="527" spans="1:26" ht="15.75" customHeight="1" x14ac:dyDescent="0.25">
      <c r="A527" s="93"/>
      <c r="B527" s="135"/>
      <c r="C527" s="93"/>
      <c r="D527" s="93"/>
      <c r="E527" s="93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  <c r="U527" s="93"/>
      <c r="V527" s="93"/>
      <c r="W527" s="93"/>
      <c r="X527" s="93"/>
      <c r="Y527" s="93"/>
      <c r="Z527" s="93"/>
    </row>
    <row r="528" spans="1:26" ht="15.75" customHeight="1" x14ac:dyDescent="0.25">
      <c r="A528" s="93"/>
      <c r="B528" s="135"/>
      <c r="C528" s="93"/>
      <c r="D528" s="93"/>
      <c r="E528" s="93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  <c r="U528" s="93"/>
      <c r="V528" s="93"/>
      <c r="W528" s="93"/>
      <c r="X528" s="93"/>
      <c r="Y528" s="93"/>
      <c r="Z528" s="93"/>
    </row>
    <row r="529" spans="1:26" ht="15.75" customHeight="1" x14ac:dyDescent="0.25">
      <c r="A529" s="93"/>
      <c r="B529" s="135"/>
      <c r="C529" s="93"/>
      <c r="D529" s="93"/>
      <c r="E529" s="93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  <c r="U529" s="93"/>
      <c r="V529" s="93"/>
      <c r="W529" s="93"/>
      <c r="X529" s="93"/>
      <c r="Y529" s="93"/>
      <c r="Z529" s="93"/>
    </row>
    <row r="530" spans="1:26" ht="15.75" customHeight="1" x14ac:dyDescent="0.25">
      <c r="A530" s="93"/>
      <c r="B530" s="135"/>
      <c r="C530" s="93"/>
      <c r="D530" s="93"/>
      <c r="E530" s="93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  <c r="U530" s="93"/>
      <c r="V530" s="93"/>
      <c r="W530" s="93"/>
      <c r="X530" s="93"/>
      <c r="Y530" s="93"/>
      <c r="Z530" s="93"/>
    </row>
    <row r="531" spans="1:26" ht="15.75" customHeight="1" x14ac:dyDescent="0.25">
      <c r="A531" s="93"/>
      <c r="B531" s="135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  <c r="U531" s="93"/>
      <c r="V531" s="93"/>
      <c r="W531" s="93"/>
      <c r="X531" s="93"/>
      <c r="Y531" s="93"/>
      <c r="Z531" s="93"/>
    </row>
    <row r="532" spans="1:26" ht="15.75" customHeight="1" x14ac:dyDescent="0.25">
      <c r="A532" s="93"/>
      <c r="B532" s="135"/>
      <c r="C532" s="93"/>
      <c r="D532" s="93"/>
      <c r="E532" s="93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  <c r="U532" s="93"/>
      <c r="V532" s="93"/>
      <c r="W532" s="93"/>
      <c r="X532" s="93"/>
      <c r="Y532" s="93"/>
      <c r="Z532" s="93"/>
    </row>
    <row r="533" spans="1:26" ht="15.75" customHeight="1" x14ac:dyDescent="0.25">
      <c r="A533" s="93"/>
      <c r="B533" s="135"/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  <c r="U533" s="93"/>
      <c r="V533" s="93"/>
      <c r="W533" s="93"/>
      <c r="X533" s="93"/>
      <c r="Y533" s="93"/>
      <c r="Z533" s="93"/>
    </row>
    <row r="534" spans="1:26" ht="15.75" customHeight="1" x14ac:dyDescent="0.25">
      <c r="A534" s="93"/>
      <c r="B534" s="135"/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  <c r="U534" s="93"/>
      <c r="V534" s="93"/>
      <c r="W534" s="93"/>
      <c r="X534" s="93"/>
      <c r="Y534" s="93"/>
      <c r="Z534" s="93"/>
    </row>
    <row r="535" spans="1:26" ht="15.75" customHeight="1" x14ac:dyDescent="0.25">
      <c r="A535" s="93"/>
      <c r="B535" s="135"/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  <c r="U535" s="93"/>
      <c r="V535" s="93"/>
      <c r="W535" s="93"/>
      <c r="X535" s="93"/>
      <c r="Y535" s="93"/>
      <c r="Z535" s="93"/>
    </row>
    <row r="536" spans="1:26" ht="15.75" customHeight="1" x14ac:dyDescent="0.25">
      <c r="A536" s="93"/>
      <c r="B536" s="135"/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  <c r="U536" s="93"/>
      <c r="V536" s="93"/>
      <c r="W536" s="93"/>
      <c r="X536" s="93"/>
      <c r="Y536" s="93"/>
      <c r="Z536" s="93"/>
    </row>
    <row r="537" spans="1:26" ht="15.75" customHeight="1" x14ac:dyDescent="0.25">
      <c r="A537" s="93"/>
      <c r="B537" s="135"/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  <c r="U537" s="93"/>
      <c r="V537" s="93"/>
      <c r="W537" s="93"/>
      <c r="X537" s="93"/>
      <c r="Y537" s="93"/>
      <c r="Z537" s="93"/>
    </row>
    <row r="538" spans="1:26" ht="15.75" customHeight="1" x14ac:dyDescent="0.25">
      <c r="A538" s="93"/>
      <c r="B538" s="135"/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  <c r="U538" s="93"/>
      <c r="V538" s="93"/>
      <c r="W538" s="93"/>
      <c r="X538" s="93"/>
      <c r="Y538" s="93"/>
      <c r="Z538" s="93"/>
    </row>
    <row r="539" spans="1:26" ht="15.75" customHeight="1" x14ac:dyDescent="0.25">
      <c r="A539" s="93"/>
      <c r="B539" s="135"/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  <c r="U539" s="93"/>
      <c r="V539" s="93"/>
      <c r="W539" s="93"/>
      <c r="X539" s="93"/>
      <c r="Y539" s="93"/>
      <c r="Z539" s="93"/>
    </row>
    <row r="540" spans="1:26" ht="15.75" customHeight="1" x14ac:dyDescent="0.25">
      <c r="A540" s="93"/>
      <c r="B540" s="135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  <c r="U540" s="93"/>
      <c r="V540" s="93"/>
      <c r="W540" s="93"/>
      <c r="X540" s="93"/>
      <c r="Y540" s="93"/>
      <c r="Z540" s="93"/>
    </row>
    <row r="541" spans="1:26" ht="15.75" customHeight="1" x14ac:dyDescent="0.25">
      <c r="A541" s="93"/>
      <c r="B541" s="135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  <c r="U541" s="93"/>
      <c r="V541" s="93"/>
      <c r="W541" s="93"/>
      <c r="X541" s="93"/>
      <c r="Y541" s="93"/>
      <c r="Z541" s="93"/>
    </row>
    <row r="542" spans="1:26" ht="15.75" customHeight="1" x14ac:dyDescent="0.25">
      <c r="A542" s="93"/>
      <c r="B542" s="135"/>
      <c r="C542" s="93"/>
      <c r="D542" s="93"/>
      <c r="E542" s="93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  <c r="U542" s="93"/>
      <c r="V542" s="93"/>
      <c r="W542" s="93"/>
      <c r="X542" s="93"/>
      <c r="Y542" s="93"/>
      <c r="Z542" s="93"/>
    </row>
    <row r="543" spans="1:26" ht="15.75" customHeight="1" x14ac:dyDescent="0.25">
      <c r="A543" s="93"/>
      <c r="B543" s="135"/>
      <c r="C543" s="93"/>
      <c r="D543" s="93"/>
      <c r="E543" s="93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  <c r="U543" s="93"/>
      <c r="V543" s="93"/>
      <c r="W543" s="93"/>
      <c r="X543" s="93"/>
      <c r="Y543" s="93"/>
      <c r="Z543" s="93"/>
    </row>
    <row r="544" spans="1:26" ht="15.75" customHeight="1" x14ac:dyDescent="0.25">
      <c r="A544" s="93"/>
      <c r="B544" s="135"/>
      <c r="C544" s="93"/>
      <c r="D544" s="93"/>
      <c r="E544" s="93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  <c r="U544" s="93"/>
      <c r="V544" s="93"/>
      <c r="W544" s="93"/>
      <c r="X544" s="93"/>
      <c r="Y544" s="93"/>
      <c r="Z544" s="93"/>
    </row>
    <row r="545" spans="1:26" ht="15.75" customHeight="1" x14ac:dyDescent="0.25">
      <c r="A545" s="93"/>
      <c r="B545" s="135"/>
      <c r="C545" s="93"/>
      <c r="D545" s="93"/>
      <c r="E545" s="93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  <c r="U545" s="93"/>
      <c r="V545" s="93"/>
      <c r="W545" s="93"/>
      <c r="X545" s="93"/>
      <c r="Y545" s="93"/>
      <c r="Z545" s="93"/>
    </row>
    <row r="546" spans="1:26" ht="15.75" customHeight="1" x14ac:dyDescent="0.25">
      <c r="A546" s="93"/>
      <c r="B546" s="135"/>
      <c r="C546" s="93"/>
      <c r="D546" s="93"/>
      <c r="E546" s="93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  <c r="U546" s="93"/>
      <c r="V546" s="93"/>
      <c r="W546" s="93"/>
      <c r="X546" s="93"/>
      <c r="Y546" s="93"/>
      <c r="Z546" s="93"/>
    </row>
    <row r="547" spans="1:26" ht="15.75" customHeight="1" x14ac:dyDescent="0.25">
      <c r="A547" s="93"/>
      <c r="B547" s="135"/>
      <c r="C547" s="93"/>
      <c r="D547" s="93"/>
      <c r="E547" s="93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  <c r="U547" s="93"/>
      <c r="V547" s="93"/>
      <c r="W547" s="93"/>
      <c r="X547" s="93"/>
      <c r="Y547" s="93"/>
      <c r="Z547" s="93"/>
    </row>
    <row r="548" spans="1:26" ht="15.75" customHeight="1" x14ac:dyDescent="0.25">
      <c r="A548" s="93"/>
      <c r="B548" s="135"/>
      <c r="C548" s="93"/>
      <c r="D548" s="93"/>
      <c r="E548" s="93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  <c r="U548" s="93"/>
      <c r="V548" s="93"/>
      <c r="W548" s="93"/>
      <c r="X548" s="93"/>
      <c r="Y548" s="93"/>
      <c r="Z548" s="93"/>
    </row>
    <row r="549" spans="1:26" ht="15.75" customHeight="1" x14ac:dyDescent="0.25">
      <c r="A549" s="93"/>
      <c r="B549" s="135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  <c r="U549" s="93"/>
      <c r="V549" s="93"/>
      <c r="W549" s="93"/>
      <c r="X549" s="93"/>
      <c r="Y549" s="93"/>
      <c r="Z549" s="93"/>
    </row>
    <row r="550" spans="1:26" ht="15.75" customHeight="1" x14ac:dyDescent="0.25">
      <c r="A550" s="93"/>
      <c r="B550" s="135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  <c r="U550" s="93"/>
      <c r="V550" s="93"/>
      <c r="W550" s="93"/>
      <c r="X550" s="93"/>
      <c r="Y550" s="93"/>
      <c r="Z550" s="93"/>
    </row>
    <row r="551" spans="1:26" ht="15.75" customHeight="1" x14ac:dyDescent="0.25">
      <c r="A551" s="93"/>
      <c r="B551" s="135"/>
      <c r="C551" s="93"/>
      <c r="D551" s="93"/>
      <c r="E551" s="93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  <c r="U551" s="93"/>
      <c r="V551" s="93"/>
      <c r="W551" s="93"/>
      <c r="X551" s="93"/>
      <c r="Y551" s="93"/>
      <c r="Z551" s="93"/>
    </row>
    <row r="552" spans="1:26" ht="15.75" customHeight="1" x14ac:dyDescent="0.25">
      <c r="A552" s="93"/>
      <c r="B552" s="135"/>
      <c r="C552" s="93"/>
      <c r="D552" s="93"/>
      <c r="E552" s="93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  <c r="S552" s="93"/>
      <c r="T552" s="93"/>
      <c r="U552" s="93"/>
      <c r="V552" s="93"/>
      <c r="W552" s="93"/>
      <c r="X552" s="93"/>
      <c r="Y552" s="93"/>
      <c r="Z552" s="93"/>
    </row>
    <row r="553" spans="1:26" ht="15.75" customHeight="1" x14ac:dyDescent="0.25">
      <c r="A553" s="93"/>
      <c r="B553" s="135"/>
      <c r="C553" s="93"/>
      <c r="D553" s="93"/>
      <c r="E553" s="93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  <c r="U553" s="93"/>
      <c r="V553" s="93"/>
      <c r="W553" s="93"/>
      <c r="X553" s="93"/>
      <c r="Y553" s="93"/>
      <c r="Z553" s="93"/>
    </row>
    <row r="554" spans="1:26" ht="15.75" customHeight="1" x14ac:dyDescent="0.25">
      <c r="A554" s="93"/>
      <c r="B554" s="135"/>
      <c r="C554" s="93"/>
      <c r="D554" s="93"/>
      <c r="E554" s="93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  <c r="S554" s="93"/>
      <c r="T554" s="93"/>
      <c r="U554" s="93"/>
      <c r="V554" s="93"/>
      <c r="W554" s="93"/>
      <c r="X554" s="93"/>
      <c r="Y554" s="93"/>
      <c r="Z554" s="93"/>
    </row>
    <row r="555" spans="1:26" ht="15.75" customHeight="1" x14ac:dyDescent="0.25">
      <c r="A555" s="93"/>
      <c r="B555" s="135"/>
      <c r="C555" s="93"/>
      <c r="D555" s="93"/>
      <c r="E555" s="93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  <c r="U555" s="93"/>
      <c r="V555" s="93"/>
      <c r="W555" s="93"/>
      <c r="X555" s="93"/>
      <c r="Y555" s="93"/>
      <c r="Z555" s="93"/>
    </row>
    <row r="556" spans="1:26" ht="15.75" customHeight="1" x14ac:dyDescent="0.25">
      <c r="A556" s="93"/>
      <c r="B556" s="135"/>
      <c r="C556" s="93"/>
      <c r="D556" s="93"/>
      <c r="E556" s="93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  <c r="U556" s="93"/>
      <c r="V556" s="93"/>
      <c r="W556" s="93"/>
      <c r="X556" s="93"/>
      <c r="Y556" s="93"/>
      <c r="Z556" s="93"/>
    </row>
    <row r="557" spans="1:26" ht="15.75" customHeight="1" x14ac:dyDescent="0.25">
      <c r="A557" s="93"/>
      <c r="B557" s="135"/>
      <c r="C557" s="93"/>
      <c r="D557" s="93"/>
      <c r="E557" s="93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  <c r="U557" s="93"/>
      <c r="V557" s="93"/>
      <c r="W557" s="93"/>
      <c r="X557" s="93"/>
      <c r="Y557" s="93"/>
      <c r="Z557" s="93"/>
    </row>
    <row r="558" spans="1:26" ht="15.75" customHeight="1" x14ac:dyDescent="0.25">
      <c r="A558" s="93"/>
      <c r="B558" s="135"/>
      <c r="C558" s="93"/>
      <c r="D558" s="93"/>
      <c r="E558" s="93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  <c r="U558" s="93"/>
      <c r="V558" s="93"/>
      <c r="W558" s="93"/>
      <c r="X558" s="93"/>
      <c r="Y558" s="93"/>
      <c r="Z558" s="93"/>
    </row>
    <row r="559" spans="1:26" ht="15.75" customHeight="1" x14ac:dyDescent="0.25">
      <c r="A559" s="93"/>
      <c r="B559" s="135"/>
      <c r="C559" s="93"/>
      <c r="D559" s="93"/>
      <c r="E559" s="93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  <c r="U559" s="93"/>
      <c r="V559" s="93"/>
      <c r="W559" s="93"/>
      <c r="X559" s="93"/>
      <c r="Y559" s="93"/>
      <c r="Z559" s="93"/>
    </row>
    <row r="560" spans="1:26" ht="15.75" customHeight="1" x14ac:dyDescent="0.25">
      <c r="A560" s="93"/>
      <c r="B560" s="135"/>
      <c r="C560" s="93"/>
      <c r="D560" s="93"/>
      <c r="E560" s="93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  <c r="U560" s="93"/>
      <c r="V560" s="93"/>
      <c r="W560" s="93"/>
      <c r="X560" s="93"/>
      <c r="Y560" s="93"/>
      <c r="Z560" s="93"/>
    </row>
    <row r="561" spans="1:26" ht="15.75" customHeight="1" x14ac:dyDescent="0.25">
      <c r="A561" s="93"/>
      <c r="B561" s="135"/>
      <c r="C561" s="93"/>
      <c r="D561" s="93"/>
      <c r="E561" s="93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  <c r="U561" s="93"/>
      <c r="V561" s="93"/>
      <c r="W561" s="93"/>
      <c r="X561" s="93"/>
      <c r="Y561" s="93"/>
      <c r="Z561" s="93"/>
    </row>
    <row r="562" spans="1:26" ht="15.75" customHeight="1" x14ac:dyDescent="0.25">
      <c r="A562" s="93"/>
      <c r="B562" s="135"/>
      <c r="C562" s="93"/>
      <c r="D562" s="93"/>
      <c r="E562" s="93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  <c r="U562" s="93"/>
      <c r="V562" s="93"/>
      <c r="W562" s="93"/>
      <c r="X562" s="93"/>
      <c r="Y562" s="93"/>
      <c r="Z562" s="93"/>
    </row>
    <row r="563" spans="1:26" ht="15.75" customHeight="1" x14ac:dyDescent="0.25">
      <c r="A563" s="93"/>
      <c r="B563" s="135"/>
      <c r="C563" s="93"/>
      <c r="D563" s="93"/>
      <c r="E563" s="93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  <c r="U563" s="93"/>
      <c r="V563" s="93"/>
      <c r="W563" s="93"/>
      <c r="X563" s="93"/>
      <c r="Y563" s="93"/>
      <c r="Z563" s="93"/>
    </row>
    <row r="564" spans="1:26" ht="15.75" customHeight="1" x14ac:dyDescent="0.25">
      <c r="A564" s="93"/>
      <c r="B564" s="135"/>
      <c r="C564" s="93"/>
      <c r="D564" s="93"/>
      <c r="E564" s="93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  <c r="Z564" s="93"/>
    </row>
    <row r="565" spans="1:26" ht="15.75" customHeight="1" x14ac:dyDescent="0.25">
      <c r="A565" s="93"/>
      <c r="B565" s="135"/>
      <c r="C565" s="93"/>
      <c r="D565" s="93"/>
      <c r="E565" s="93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  <c r="U565" s="93"/>
      <c r="V565" s="93"/>
      <c r="W565" s="93"/>
      <c r="X565" s="93"/>
      <c r="Y565" s="93"/>
      <c r="Z565" s="93"/>
    </row>
    <row r="566" spans="1:26" ht="15.75" customHeight="1" x14ac:dyDescent="0.25">
      <c r="A566" s="93"/>
      <c r="B566" s="135"/>
      <c r="C566" s="93"/>
      <c r="D566" s="93"/>
      <c r="E566" s="93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  <c r="U566" s="93"/>
      <c r="V566" s="93"/>
      <c r="W566" s="93"/>
      <c r="X566" s="93"/>
      <c r="Y566" s="93"/>
      <c r="Z566" s="93"/>
    </row>
    <row r="567" spans="1:26" ht="15.75" customHeight="1" x14ac:dyDescent="0.25">
      <c r="A567" s="93"/>
      <c r="B567" s="135"/>
      <c r="C567" s="93"/>
      <c r="D567" s="93"/>
      <c r="E567" s="93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  <c r="U567" s="93"/>
      <c r="V567" s="93"/>
      <c r="W567" s="93"/>
      <c r="X567" s="93"/>
      <c r="Y567" s="93"/>
      <c r="Z567" s="93"/>
    </row>
    <row r="568" spans="1:26" ht="15.75" customHeight="1" x14ac:dyDescent="0.25">
      <c r="A568" s="93"/>
      <c r="B568" s="135"/>
      <c r="C568" s="93"/>
      <c r="D568" s="93"/>
      <c r="E568" s="93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  <c r="U568" s="93"/>
      <c r="V568" s="93"/>
      <c r="W568" s="93"/>
      <c r="X568" s="93"/>
      <c r="Y568" s="93"/>
      <c r="Z568" s="93"/>
    </row>
    <row r="569" spans="1:26" ht="15.75" customHeight="1" x14ac:dyDescent="0.25">
      <c r="A569" s="93"/>
      <c r="B569" s="135"/>
      <c r="C569" s="93"/>
      <c r="D569" s="93"/>
      <c r="E569" s="93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  <c r="U569" s="93"/>
      <c r="V569" s="93"/>
      <c r="W569" s="93"/>
      <c r="X569" s="93"/>
      <c r="Y569" s="93"/>
      <c r="Z569" s="93"/>
    </row>
    <row r="570" spans="1:26" ht="15.75" customHeight="1" x14ac:dyDescent="0.25">
      <c r="A570" s="93"/>
      <c r="B570" s="135"/>
      <c r="C570" s="93"/>
      <c r="D570" s="93"/>
      <c r="E570" s="93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  <c r="U570" s="93"/>
      <c r="V570" s="93"/>
      <c r="W570" s="93"/>
      <c r="X570" s="93"/>
      <c r="Y570" s="93"/>
      <c r="Z570" s="93"/>
    </row>
    <row r="571" spans="1:26" ht="15.75" customHeight="1" x14ac:dyDescent="0.25">
      <c r="A571" s="93"/>
      <c r="B571" s="135"/>
      <c r="C571" s="93"/>
      <c r="D571" s="93"/>
      <c r="E571" s="93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  <c r="U571" s="93"/>
      <c r="V571" s="93"/>
      <c r="W571" s="93"/>
      <c r="X571" s="93"/>
      <c r="Y571" s="93"/>
      <c r="Z571" s="93"/>
    </row>
    <row r="572" spans="1:26" ht="15.75" customHeight="1" x14ac:dyDescent="0.25">
      <c r="A572" s="93"/>
      <c r="B572" s="135"/>
      <c r="C572" s="93"/>
      <c r="D572" s="93"/>
      <c r="E572" s="93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  <c r="U572" s="93"/>
      <c r="V572" s="93"/>
      <c r="W572" s="93"/>
      <c r="X572" s="93"/>
      <c r="Y572" s="93"/>
      <c r="Z572" s="93"/>
    </row>
    <row r="573" spans="1:26" ht="15.75" customHeight="1" x14ac:dyDescent="0.25">
      <c r="A573" s="93"/>
      <c r="B573" s="135"/>
      <c r="C573" s="93"/>
      <c r="D573" s="93"/>
      <c r="E573" s="93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  <c r="U573" s="93"/>
      <c r="V573" s="93"/>
      <c r="W573" s="93"/>
      <c r="X573" s="93"/>
      <c r="Y573" s="93"/>
      <c r="Z573" s="93"/>
    </row>
    <row r="574" spans="1:26" ht="15.75" customHeight="1" x14ac:dyDescent="0.25">
      <c r="A574" s="93"/>
      <c r="B574" s="135"/>
      <c r="C574" s="93"/>
      <c r="D574" s="93"/>
      <c r="E574" s="93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  <c r="U574" s="93"/>
      <c r="V574" s="93"/>
      <c r="W574" s="93"/>
      <c r="X574" s="93"/>
      <c r="Y574" s="93"/>
      <c r="Z574" s="93"/>
    </row>
    <row r="575" spans="1:26" ht="15.75" customHeight="1" x14ac:dyDescent="0.25">
      <c r="A575" s="93"/>
      <c r="B575" s="135"/>
      <c r="C575" s="93"/>
      <c r="D575" s="93"/>
      <c r="E575" s="93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  <c r="U575" s="93"/>
      <c r="V575" s="93"/>
      <c r="W575" s="93"/>
      <c r="X575" s="93"/>
      <c r="Y575" s="93"/>
      <c r="Z575" s="93"/>
    </row>
    <row r="576" spans="1:26" ht="15.75" customHeight="1" x14ac:dyDescent="0.25">
      <c r="A576" s="93"/>
      <c r="B576" s="135"/>
      <c r="C576" s="93"/>
      <c r="D576" s="93"/>
      <c r="E576" s="93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  <c r="U576" s="93"/>
      <c r="V576" s="93"/>
      <c r="W576" s="93"/>
      <c r="X576" s="93"/>
      <c r="Y576" s="93"/>
      <c r="Z576" s="93"/>
    </row>
    <row r="577" spans="1:26" ht="15.75" customHeight="1" x14ac:dyDescent="0.25">
      <c r="A577" s="93"/>
      <c r="B577" s="135"/>
      <c r="C577" s="93"/>
      <c r="D577" s="93"/>
      <c r="E577" s="93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  <c r="U577" s="93"/>
      <c r="V577" s="93"/>
      <c r="W577" s="93"/>
      <c r="X577" s="93"/>
      <c r="Y577" s="93"/>
      <c r="Z577" s="93"/>
    </row>
    <row r="578" spans="1:26" ht="15.75" customHeight="1" x14ac:dyDescent="0.25">
      <c r="A578" s="93"/>
      <c r="B578" s="135"/>
      <c r="C578" s="93"/>
      <c r="D578" s="93"/>
      <c r="E578" s="93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  <c r="U578" s="93"/>
      <c r="V578" s="93"/>
      <c r="W578" s="93"/>
      <c r="X578" s="93"/>
      <c r="Y578" s="93"/>
      <c r="Z578" s="93"/>
    </row>
    <row r="579" spans="1:26" ht="15.75" customHeight="1" x14ac:dyDescent="0.25">
      <c r="A579" s="93"/>
      <c r="B579" s="135"/>
      <c r="C579" s="93"/>
      <c r="D579" s="93"/>
      <c r="E579" s="93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  <c r="U579" s="93"/>
      <c r="V579" s="93"/>
      <c r="W579" s="93"/>
      <c r="X579" s="93"/>
      <c r="Y579" s="93"/>
      <c r="Z579" s="93"/>
    </row>
    <row r="580" spans="1:26" ht="15.75" customHeight="1" x14ac:dyDescent="0.25">
      <c r="A580" s="93"/>
      <c r="B580" s="135"/>
      <c r="C580" s="93"/>
      <c r="D580" s="93"/>
      <c r="E580" s="93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  <c r="U580" s="93"/>
      <c r="V580" s="93"/>
      <c r="W580" s="93"/>
      <c r="X580" s="93"/>
      <c r="Y580" s="93"/>
      <c r="Z580" s="93"/>
    </row>
    <row r="581" spans="1:26" ht="15.75" customHeight="1" x14ac:dyDescent="0.25">
      <c r="A581" s="93"/>
      <c r="B581" s="135"/>
      <c r="C581" s="93"/>
      <c r="D581" s="93"/>
      <c r="E581" s="93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  <c r="U581" s="93"/>
      <c r="V581" s="93"/>
      <c r="W581" s="93"/>
      <c r="X581" s="93"/>
      <c r="Y581" s="93"/>
      <c r="Z581" s="93"/>
    </row>
    <row r="582" spans="1:26" ht="15.75" customHeight="1" x14ac:dyDescent="0.25">
      <c r="A582" s="93"/>
      <c r="B582" s="135"/>
      <c r="C582" s="93"/>
      <c r="D582" s="93"/>
      <c r="E582" s="93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  <c r="U582" s="93"/>
      <c r="V582" s="93"/>
      <c r="W582" s="93"/>
      <c r="X582" s="93"/>
      <c r="Y582" s="93"/>
      <c r="Z582" s="93"/>
    </row>
    <row r="583" spans="1:26" ht="15.75" customHeight="1" x14ac:dyDescent="0.25">
      <c r="A583" s="93"/>
      <c r="B583" s="135"/>
      <c r="C583" s="93"/>
      <c r="D583" s="93"/>
      <c r="E583" s="93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  <c r="U583" s="93"/>
      <c r="V583" s="93"/>
      <c r="W583" s="93"/>
      <c r="X583" s="93"/>
      <c r="Y583" s="93"/>
      <c r="Z583" s="93"/>
    </row>
    <row r="584" spans="1:26" ht="15.75" customHeight="1" x14ac:dyDescent="0.25">
      <c r="A584" s="93"/>
      <c r="B584" s="135"/>
      <c r="C584" s="93"/>
      <c r="D584" s="93"/>
      <c r="E584" s="93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  <c r="U584" s="93"/>
      <c r="V584" s="93"/>
      <c r="W584" s="93"/>
      <c r="X584" s="93"/>
      <c r="Y584" s="93"/>
      <c r="Z584" s="93"/>
    </row>
    <row r="585" spans="1:26" ht="15.75" customHeight="1" x14ac:dyDescent="0.25">
      <c r="A585" s="93"/>
      <c r="B585" s="135"/>
      <c r="C585" s="93"/>
      <c r="D585" s="93"/>
      <c r="E585" s="93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  <c r="U585" s="93"/>
      <c r="V585" s="93"/>
      <c r="W585" s="93"/>
      <c r="X585" s="93"/>
      <c r="Y585" s="93"/>
      <c r="Z585" s="93"/>
    </row>
    <row r="586" spans="1:26" ht="15.75" customHeight="1" x14ac:dyDescent="0.25">
      <c r="A586" s="93"/>
      <c r="B586" s="135"/>
      <c r="C586" s="93"/>
      <c r="D586" s="93"/>
      <c r="E586" s="93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  <c r="U586" s="93"/>
      <c r="V586" s="93"/>
      <c r="W586" s="93"/>
      <c r="X586" s="93"/>
      <c r="Y586" s="93"/>
      <c r="Z586" s="93"/>
    </row>
    <row r="587" spans="1:26" ht="15.75" customHeight="1" x14ac:dyDescent="0.25">
      <c r="A587" s="93"/>
      <c r="B587" s="135"/>
      <c r="C587" s="93"/>
      <c r="D587" s="93"/>
      <c r="E587" s="93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  <c r="U587" s="93"/>
      <c r="V587" s="93"/>
      <c r="W587" s="93"/>
      <c r="X587" s="93"/>
      <c r="Y587" s="93"/>
      <c r="Z587" s="93"/>
    </row>
    <row r="588" spans="1:26" ht="15.75" customHeight="1" x14ac:dyDescent="0.25">
      <c r="A588" s="93"/>
      <c r="B588" s="135"/>
      <c r="C588" s="93"/>
      <c r="D588" s="93"/>
      <c r="E588" s="93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  <c r="U588" s="93"/>
      <c r="V588" s="93"/>
      <c r="W588" s="93"/>
      <c r="X588" s="93"/>
      <c r="Y588" s="93"/>
      <c r="Z588" s="93"/>
    </row>
    <row r="589" spans="1:26" ht="15.75" customHeight="1" x14ac:dyDescent="0.25">
      <c r="A589" s="93"/>
      <c r="B589" s="135"/>
      <c r="C589" s="93"/>
      <c r="D589" s="93"/>
      <c r="E589" s="93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  <c r="U589" s="93"/>
      <c r="V589" s="93"/>
      <c r="W589" s="93"/>
      <c r="X589" s="93"/>
      <c r="Y589" s="93"/>
      <c r="Z589" s="93"/>
    </row>
    <row r="590" spans="1:26" ht="15.75" customHeight="1" x14ac:dyDescent="0.25">
      <c r="A590" s="93"/>
      <c r="B590" s="135"/>
      <c r="C590" s="93"/>
      <c r="D590" s="93"/>
      <c r="E590" s="93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  <c r="U590" s="93"/>
      <c r="V590" s="93"/>
      <c r="W590" s="93"/>
      <c r="X590" s="93"/>
      <c r="Y590" s="93"/>
      <c r="Z590" s="93"/>
    </row>
    <row r="591" spans="1:26" ht="15.75" customHeight="1" x14ac:dyDescent="0.25">
      <c r="A591" s="93"/>
      <c r="B591" s="135"/>
      <c r="C591" s="93"/>
      <c r="D591" s="93"/>
      <c r="E591" s="93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  <c r="U591" s="93"/>
      <c r="V591" s="93"/>
      <c r="W591" s="93"/>
      <c r="X591" s="93"/>
      <c r="Y591" s="93"/>
      <c r="Z591" s="93"/>
    </row>
    <row r="592" spans="1:26" ht="15.75" customHeight="1" x14ac:dyDescent="0.25">
      <c r="A592" s="93"/>
      <c r="B592" s="135"/>
      <c r="C592" s="93"/>
      <c r="D592" s="93"/>
      <c r="E592" s="93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  <c r="U592" s="93"/>
      <c r="V592" s="93"/>
      <c r="W592" s="93"/>
      <c r="X592" s="93"/>
      <c r="Y592" s="93"/>
      <c r="Z592" s="93"/>
    </row>
    <row r="593" spans="1:26" ht="15.75" customHeight="1" x14ac:dyDescent="0.25">
      <c r="A593" s="93"/>
      <c r="B593" s="135"/>
      <c r="C593" s="93"/>
      <c r="D593" s="93"/>
      <c r="E593" s="93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  <c r="S593" s="93"/>
      <c r="T593" s="93"/>
      <c r="U593" s="93"/>
      <c r="V593" s="93"/>
      <c r="W593" s="93"/>
      <c r="X593" s="93"/>
      <c r="Y593" s="93"/>
      <c r="Z593" s="93"/>
    </row>
    <row r="594" spans="1:26" ht="15.75" customHeight="1" x14ac:dyDescent="0.25">
      <c r="A594" s="93"/>
      <c r="B594" s="135"/>
      <c r="C594" s="93"/>
      <c r="D594" s="93"/>
      <c r="E594" s="93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  <c r="U594" s="93"/>
      <c r="V594" s="93"/>
      <c r="W594" s="93"/>
      <c r="X594" s="93"/>
      <c r="Y594" s="93"/>
      <c r="Z594" s="93"/>
    </row>
    <row r="595" spans="1:26" ht="15.75" customHeight="1" x14ac:dyDescent="0.25">
      <c r="A595" s="93"/>
      <c r="B595" s="135"/>
      <c r="C595" s="93"/>
      <c r="D595" s="93"/>
      <c r="E595" s="93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  <c r="U595" s="93"/>
      <c r="V595" s="93"/>
      <c r="W595" s="93"/>
      <c r="X595" s="93"/>
      <c r="Y595" s="93"/>
      <c r="Z595" s="93"/>
    </row>
    <row r="596" spans="1:26" ht="15.75" customHeight="1" x14ac:dyDescent="0.25">
      <c r="A596" s="93"/>
      <c r="B596" s="135"/>
      <c r="C596" s="93"/>
      <c r="D596" s="93"/>
      <c r="E596" s="93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  <c r="U596" s="93"/>
      <c r="V596" s="93"/>
      <c r="W596" s="93"/>
      <c r="X596" s="93"/>
      <c r="Y596" s="93"/>
      <c r="Z596" s="93"/>
    </row>
    <row r="597" spans="1:26" ht="15.75" customHeight="1" x14ac:dyDescent="0.25">
      <c r="A597" s="93"/>
      <c r="B597" s="135"/>
      <c r="C597" s="93"/>
      <c r="D597" s="93"/>
      <c r="E597" s="93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  <c r="U597" s="93"/>
      <c r="V597" s="93"/>
      <c r="W597" s="93"/>
      <c r="X597" s="93"/>
      <c r="Y597" s="93"/>
      <c r="Z597" s="93"/>
    </row>
    <row r="598" spans="1:26" ht="15.75" customHeight="1" x14ac:dyDescent="0.25">
      <c r="A598" s="93"/>
      <c r="B598" s="135"/>
      <c r="C598" s="93"/>
      <c r="D598" s="93"/>
      <c r="E598" s="93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  <c r="U598" s="93"/>
      <c r="V598" s="93"/>
      <c r="W598" s="93"/>
      <c r="X598" s="93"/>
      <c r="Y598" s="93"/>
      <c r="Z598" s="93"/>
    </row>
    <row r="599" spans="1:26" ht="15.75" customHeight="1" x14ac:dyDescent="0.25">
      <c r="A599" s="93"/>
      <c r="B599" s="135"/>
      <c r="C599" s="93"/>
      <c r="D599" s="93"/>
      <c r="E599" s="93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  <c r="U599" s="93"/>
      <c r="V599" s="93"/>
      <c r="W599" s="93"/>
      <c r="X599" s="93"/>
      <c r="Y599" s="93"/>
      <c r="Z599" s="93"/>
    </row>
    <row r="600" spans="1:26" ht="15.75" customHeight="1" x14ac:dyDescent="0.25">
      <c r="A600" s="93"/>
      <c r="B600" s="135"/>
      <c r="C600" s="93"/>
      <c r="D600" s="93"/>
      <c r="E600" s="93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  <c r="U600" s="93"/>
      <c r="V600" s="93"/>
      <c r="W600" s="93"/>
      <c r="X600" s="93"/>
      <c r="Y600" s="93"/>
      <c r="Z600" s="93"/>
    </row>
    <row r="601" spans="1:26" ht="15.75" customHeight="1" x14ac:dyDescent="0.25">
      <c r="A601" s="93"/>
      <c r="B601" s="135"/>
      <c r="C601" s="93"/>
      <c r="D601" s="93"/>
      <c r="E601" s="93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  <c r="U601" s="93"/>
      <c r="V601" s="93"/>
      <c r="W601" s="93"/>
      <c r="X601" s="93"/>
      <c r="Y601" s="93"/>
      <c r="Z601" s="93"/>
    </row>
    <row r="602" spans="1:26" ht="15.75" customHeight="1" x14ac:dyDescent="0.25">
      <c r="A602" s="93"/>
      <c r="B602" s="135"/>
      <c r="C602" s="93"/>
      <c r="D602" s="93"/>
      <c r="E602" s="93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  <c r="U602" s="93"/>
      <c r="V602" s="93"/>
      <c r="W602" s="93"/>
      <c r="X602" s="93"/>
      <c r="Y602" s="93"/>
      <c r="Z602" s="93"/>
    </row>
    <row r="603" spans="1:26" ht="15.75" customHeight="1" x14ac:dyDescent="0.25">
      <c r="A603" s="93"/>
      <c r="B603" s="135"/>
      <c r="C603" s="93"/>
      <c r="D603" s="93"/>
      <c r="E603" s="93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  <c r="U603" s="93"/>
      <c r="V603" s="93"/>
      <c r="W603" s="93"/>
      <c r="X603" s="93"/>
      <c r="Y603" s="93"/>
      <c r="Z603" s="93"/>
    </row>
    <row r="604" spans="1:26" ht="15.75" customHeight="1" x14ac:dyDescent="0.25">
      <c r="A604" s="93"/>
      <c r="B604" s="135"/>
      <c r="C604" s="93"/>
      <c r="D604" s="93"/>
      <c r="E604" s="93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  <c r="U604" s="93"/>
      <c r="V604" s="93"/>
      <c r="W604" s="93"/>
      <c r="X604" s="93"/>
      <c r="Y604" s="93"/>
      <c r="Z604" s="93"/>
    </row>
    <row r="605" spans="1:26" ht="15.75" customHeight="1" x14ac:dyDescent="0.25">
      <c r="A605" s="93"/>
      <c r="B605" s="135"/>
      <c r="C605" s="93"/>
      <c r="D605" s="93"/>
      <c r="E605" s="93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  <c r="U605" s="93"/>
      <c r="V605" s="93"/>
      <c r="W605" s="93"/>
      <c r="X605" s="93"/>
      <c r="Y605" s="93"/>
      <c r="Z605" s="93"/>
    </row>
    <row r="606" spans="1:26" ht="15.75" customHeight="1" x14ac:dyDescent="0.25">
      <c r="A606" s="93"/>
      <c r="B606" s="135"/>
      <c r="C606" s="93"/>
      <c r="D606" s="93"/>
      <c r="E606" s="93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  <c r="U606" s="93"/>
      <c r="V606" s="93"/>
      <c r="W606" s="93"/>
      <c r="X606" s="93"/>
      <c r="Y606" s="93"/>
      <c r="Z606" s="93"/>
    </row>
    <row r="607" spans="1:26" ht="15.75" customHeight="1" x14ac:dyDescent="0.25">
      <c r="A607" s="93"/>
      <c r="B607" s="135"/>
      <c r="C607" s="93"/>
      <c r="D607" s="93"/>
      <c r="E607" s="93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  <c r="U607" s="93"/>
      <c r="V607" s="93"/>
      <c r="W607" s="93"/>
      <c r="X607" s="93"/>
      <c r="Y607" s="93"/>
      <c r="Z607" s="93"/>
    </row>
    <row r="608" spans="1:26" ht="15.75" customHeight="1" x14ac:dyDescent="0.25">
      <c r="A608" s="93"/>
      <c r="B608" s="135"/>
      <c r="C608" s="93"/>
      <c r="D608" s="93"/>
      <c r="E608" s="93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  <c r="U608" s="93"/>
      <c r="V608" s="93"/>
      <c r="W608" s="93"/>
      <c r="X608" s="93"/>
      <c r="Y608" s="93"/>
      <c r="Z608" s="93"/>
    </row>
    <row r="609" spans="1:26" ht="15.75" customHeight="1" x14ac:dyDescent="0.25">
      <c r="A609" s="93"/>
      <c r="B609" s="135"/>
      <c r="C609" s="93"/>
      <c r="D609" s="93"/>
      <c r="E609" s="93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  <c r="U609" s="93"/>
      <c r="V609" s="93"/>
      <c r="W609" s="93"/>
      <c r="X609" s="93"/>
      <c r="Y609" s="93"/>
      <c r="Z609" s="93"/>
    </row>
    <row r="610" spans="1:26" ht="15.75" customHeight="1" x14ac:dyDescent="0.25">
      <c r="A610" s="93"/>
      <c r="B610" s="135"/>
      <c r="C610" s="93"/>
      <c r="D610" s="93"/>
      <c r="E610" s="93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  <c r="U610" s="93"/>
      <c r="V610" s="93"/>
      <c r="W610" s="93"/>
      <c r="X610" s="93"/>
      <c r="Y610" s="93"/>
      <c r="Z610" s="93"/>
    </row>
    <row r="611" spans="1:26" ht="15.75" customHeight="1" x14ac:dyDescent="0.25">
      <c r="A611" s="93"/>
      <c r="B611" s="135"/>
      <c r="C611" s="93"/>
      <c r="D611" s="93"/>
      <c r="E611" s="93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  <c r="U611" s="93"/>
      <c r="V611" s="93"/>
      <c r="W611" s="93"/>
      <c r="X611" s="93"/>
      <c r="Y611" s="93"/>
      <c r="Z611" s="93"/>
    </row>
    <row r="612" spans="1:26" ht="15.75" customHeight="1" x14ac:dyDescent="0.25">
      <c r="A612" s="93"/>
      <c r="B612" s="135"/>
      <c r="C612" s="93"/>
      <c r="D612" s="93"/>
      <c r="E612" s="93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  <c r="U612" s="93"/>
      <c r="V612" s="93"/>
      <c r="W612" s="93"/>
      <c r="X612" s="93"/>
      <c r="Y612" s="93"/>
      <c r="Z612" s="93"/>
    </row>
    <row r="613" spans="1:26" ht="15.75" customHeight="1" x14ac:dyDescent="0.25">
      <c r="A613" s="93"/>
      <c r="B613" s="135"/>
      <c r="C613" s="93"/>
      <c r="D613" s="93"/>
      <c r="E613" s="93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  <c r="U613" s="93"/>
      <c r="V613" s="93"/>
      <c r="W613" s="93"/>
      <c r="X613" s="93"/>
      <c r="Y613" s="93"/>
      <c r="Z613" s="93"/>
    </row>
    <row r="614" spans="1:26" ht="15.75" customHeight="1" x14ac:dyDescent="0.25">
      <c r="A614" s="93"/>
      <c r="B614" s="135"/>
      <c r="C614" s="93"/>
      <c r="D614" s="93"/>
      <c r="E614" s="93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  <c r="U614" s="93"/>
      <c r="V614" s="93"/>
      <c r="W614" s="93"/>
      <c r="X614" s="93"/>
      <c r="Y614" s="93"/>
      <c r="Z614" s="93"/>
    </row>
    <row r="615" spans="1:26" ht="15.75" customHeight="1" x14ac:dyDescent="0.25">
      <c r="A615" s="93"/>
      <c r="B615" s="135"/>
      <c r="C615" s="93"/>
      <c r="D615" s="93"/>
      <c r="E615" s="93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  <c r="U615" s="93"/>
      <c r="V615" s="93"/>
      <c r="W615" s="93"/>
      <c r="X615" s="93"/>
      <c r="Y615" s="93"/>
      <c r="Z615" s="93"/>
    </row>
    <row r="616" spans="1:26" ht="15.75" customHeight="1" x14ac:dyDescent="0.25">
      <c r="A616" s="93"/>
      <c r="B616" s="135"/>
      <c r="C616" s="93"/>
      <c r="D616" s="93"/>
      <c r="E616" s="93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  <c r="U616" s="93"/>
      <c r="V616" s="93"/>
      <c r="W616" s="93"/>
      <c r="X616" s="93"/>
      <c r="Y616" s="93"/>
      <c r="Z616" s="93"/>
    </row>
    <row r="617" spans="1:26" ht="15.75" customHeight="1" x14ac:dyDescent="0.25">
      <c r="A617" s="93"/>
      <c r="B617" s="135"/>
      <c r="C617" s="93"/>
      <c r="D617" s="93"/>
      <c r="E617" s="93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  <c r="U617" s="93"/>
      <c r="V617" s="93"/>
      <c r="W617" s="93"/>
      <c r="X617" s="93"/>
      <c r="Y617" s="93"/>
      <c r="Z617" s="93"/>
    </row>
    <row r="618" spans="1:26" ht="15.75" customHeight="1" x14ac:dyDescent="0.25">
      <c r="A618" s="93"/>
      <c r="B618" s="135"/>
      <c r="C618" s="93"/>
      <c r="D618" s="93"/>
      <c r="E618" s="93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  <c r="U618" s="93"/>
      <c r="V618" s="93"/>
      <c r="W618" s="93"/>
      <c r="X618" s="93"/>
      <c r="Y618" s="93"/>
      <c r="Z618" s="93"/>
    </row>
    <row r="619" spans="1:26" ht="15.75" customHeight="1" x14ac:dyDescent="0.25">
      <c r="A619" s="93"/>
      <c r="B619" s="135"/>
      <c r="C619" s="93"/>
      <c r="D619" s="93"/>
      <c r="E619" s="93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  <c r="U619" s="93"/>
      <c r="V619" s="93"/>
      <c r="W619" s="93"/>
      <c r="X619" s="93"/>
      <c r="Y619" s="93"/>
      <c r="Z619" s="93"/>
    </row>
    <row r="620" spans="1:26" ht="15.75" customHeight="1" x14ac:dyDescent="0.25">
      <c r="A620" s="93"/>
      <c r="B620" s="135"/>
      <c r="C620" s="93"/>
      <c r="D620" s="93"/>
      <c r="E620" s="93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  <c r="U620" s="93"/>
      <c r="V620" s="93"/>
      <c r="W620" s="93"/>
      <c r="X620" s="93"/>
      <c r="Y620" s="93"/>
      <c r="Z620" s="93"/>
    </row>
    <row r="621" spans="1:26" ht="15.75" customHeight="1" x14ac:dyDescent="0.25">
      <c r="A621" s="93"/>
      <c r="B621" s="135"/>
      <c r="C621" s="93"/>
      <c r="D621" s="93"/>
      <c r="E621" s="93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  <c r="U621" s="93"/>
      <c r="V621" s="93"/>
      <c r="W621" s="93"/>
      <c r="X621" s="93"/>
      <c r="Y621" s="93"/>
      <c r="Z621" s="93"/>
    </row>
    <row r="622" spans="1:26" ht="15.75" customHeight="1" x14ac:dyDescent="0.25">
      <c r="A622" s="93"/>
      <c r="B622" s="135"/>
      <c r="C622" s="93"/>
      <c r="D622" s="93"/>
      <c r="E622" s="93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  <c r="U622" s="93"/>
      <c r="V622" s="93"/>
      <c r="W622" s="93"/>
      <c r="X622" s="93"/>
      <c r="Y622" s="93"/>
      <c r="Z622" s="93"/>
    </row>
    <row r="623" spans="1:26" ht="15.75" customHeight="1" x14ac:dyDescent="0.25">
      <c r="A623" s="93"/>
      <c r="B623" s="135"/>
      <c r="C623" s="93"/>
      <c r="D623" s="93"/>
      <c r="E623" s="93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  <c r="U623" s="93"/>
      <c r="V623" s="93"/>
      <c r="W623" s="93"/>
      <c r="X623" s="93"/>
      <c r="Y623" s="93"/>
      <c r="Z623" s="93"/>
    </row>
    <row r="624" spans="1:26" ht="15.75" customHeight="1" x14ac:dyDescent="0.25">
      <c r="A624" s="93"/>
      <c r="B624" s="135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  <c r="U624" s="93"/>
      <c r="V624" s="93"/>
      <c r="W624" s="93"/>
      <c r="X624" s="93"/>
      <c r="Y624" s="93"/>
      <c r="Z624" s="93"/>
    </row>
    <row r="625" spans="1:26" ht="15.75" customHeight="1" x14ac:dyDescent="0.25">
      <c r="A625" s="93"/>
      <c r="B625" s="135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  <c r="U625" s="93"/>
      <c r="V625" s="93"/>
      <c r="W625" s="93"/>
      <c r="X625" s="93"/>
      <c r="Y625" s="93"/>
      <c r="Z625" s="93"/>
    </row>
    <row r="626" spans="1:26" ht="15.75" customHeight="1" x14ac:dyDescent="0.25">
      <c r="A626" s="93"/>
      <c r="B626" s="135"/>
      <c r="C626" s="93"/>
      <c r="D626" s="93"/>
      <c r="E626" s="93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  <c r="U626" s="93"/>
      <c r="V626" s="93"/>
      <c r="W626" s="93"/>
      <c r="X626" s="93"/>
      <c r="Y626" s="93"/>
      <c r="Z626" s="93"/>
    </row>
    <row r="627" spans="1:26" ht="15.75" customHeight="1" x14ac:dyDescent="0.25">
      <c r="A627" s="93"/>
      <c r="B627" s="135"/>
      <c r="C627" s="93"/>
      <c r="D627" s="93"/>
      <c r="E627" s="93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  <c r="U627" s="93"/>
      <c r="V627" s="93"/>
      <c r="W627" s="93"/>
      <c r="X627" s="93"/>
      <c r="Y627" s="93"/>
      <c r="Z627" s="93"/>
    </row>
    <row r="628" spans="1:26" ht="15.75" customHeight="1" x14ac:dyDescent="0.25">
      <c r="A628" s="93"/>
      <c r="B628" s="135"/>
      <c r="C628" s="93"/>
      <c r="D628" s="93"/>
      <c r="E628" s="93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  <c r="U628" s="93"/>
      <c r="V628" s="93"/>
      <c r="W628" s="93"/>
      <c r="X628" s="93"/>
      <c r="Y628" s="93"/>
      <c r="Z628" s="93"/>
    </row>
    <row r="629" spans="1:26" ht="15.75" customHeight="1" x14ac:dyDescent="0.25">
      <c r="A629" s="93"/>
      <c r="B629" s="135"/>
      <c r="C629" s="93"/>
      <c r="D629" s="93"/>
      <c r="E629" s="93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  <c r="S629" s="93"/>
      <c r="T629" s="93"/>
      <c r="U629" s="93"/>
      <c r="V629" s="93"/>
      <c r="W629" s="93"/>
      <c r="X629" s="93"/>
      <c r="Y629" s="93"/>
      <c r="Z629" s="93"/>
    </row>
    <row r="630" spans="1:26" ht="15.75" customHeight="1" x14ac:dyDescent="0.25">
      <c r="A630" s="93"/>
      <c r="B630" s="135"/>
      <c r="C630" s="93"/>
      <c r="D630" s="93"/>
      <c r="E630" s="93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  <c r="U630" s="93"/>
      <c r="V630" s="93"/>
      <c r="W630" s="93"/>
      <c r="X630" s="93"/>
      <c r="Y630" s="93"/>
      <c r="Z630" s="93"/>
    </row>
    <row r="631" spans="1:26" ht="15.75" customHeight="1" x14ac:dyDescent="0.25">
      <c r="A631" s="93"/>
      <c r="B631" s="135"/>
      <c r="C631" s="93"/>
      <c r="D631" s="93"/>
      <c r="E631" s="93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  <c r="S631" s="93"/>
      <c r="T631" s="93"/>
      <c r="U631" s="93"/>
      <c r="V631" s="93"/>
      <c r="W631" s="93"/>
      <c r="X631" s="93"/>
      <c r="Y631" s="93"/>
      <c r="Z631" s="93"/>
    </row>
    <row r="632" spans="1:26" ht="15.75" customHeight="1" x14ac:dyDescent="0.25">
      <c r="A632" s="93"/>
      <c r="B632" s="135"/>
      <c r="C632" s="93"/>
      <c r="D632" s="93"/>
      <c r="E632" s="93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  <c r="U632" s="93"/>
      <c r="V632" s="93"/>
      <c r="W632" s="93"/>
      <c r="X632" s="93"/>
      <c r="Y632" s="93"/>
      <c r="Z632" s="93"/>
    </row>
    <row r="633" spans="1:26" ht="15.75" customHeight="1" x14ac:dyDescent="0.25">
      <c r="A633" s="93"/>
      <c r="B633" s="135"/>
      <c r="C633" s="93"/>
      <c r="D633" s="93"/>
      <c r="E633" s="93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  <c r="U633" s="93"/>
      <c r="V633" s="93"/>
      <c r="W633" s="93"/>
      <c r="X633" s="93"/>
      <c r="Y633" s="93"/>
      <c r="Z633" s="93"/>
    </row>
    <row r="634" spans="1:26" ht="15.75" customHeight="1" x14ac:dyDescent="0.25">
      <c r="A634" s="93"/>
      <c r="B634" s="135"/>
      <c r="C634" s="93"/>
      <c r="D634" s="93"/>
      <c r="E634" s="93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  <c r="U634" s="93"/>
      <c r="V634" s="93"/>
      <c r="W634" s="93"/>
      <c r="X634" s="93"/>
      <c r="Y634" s="93"/>
      <c r="Z634" s="93"/>
    </row>
    <row r="635" spans="1:26" ht="15.75" customHeight="1" x14ac:dyDescent="0.25">
      <c r="A635" s="93"/>
      <c r="B635" s="135"/>
      <c r="C635" s="93"/>
      <c r="D635" s="93"/>
      <c r="E635" s="93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  <c r="U635" s="93"/>
      <c r="V635" s="93"/>
      <c r="W635" s="93"/>
      <c r="X635" s="93"/>
      <c r="Y635" s="93"/>
      <c r="Z635" s="93"/>
    </row>
    <row r="636" spans="1:26" ht="15.75" customHeight="1" x14ac:dyDescent="0.25">
      <c r="A636" s="93"/>
      <c r="B636" s="135"/>
      <c r="C636" s="93"/>
      <c r="D636" s="93"/>
      <c r="E636" s="93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  <c r="U636" s="93"/>
      <c r="V636" s="93"/>
      <c r="W636" s="93"/>
      <c r="X636" s="93"/>
      <c r="Y636" s="93"/>
      <c r="Z636" s="93"/>
    </row>
    <row r="637" spans="1:26" ht="15.75" customHeight="1" x14ac:dyDescent="0.25">
      <c r="A637" s="93"/>
      <c r="B637" s="135"/>
      <c r="C637" s="93"/>
      <c r="D637" s="93"/>
      <c r="E637" s="93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  <c r="U637" s="93"/>
      <c r="V637" s="93"/>
      <c r="W637" s="93"/>
      <c r="X637" s="93"/>
      <c r="Y637" s="93"/>
      <c r="Z637" s="93"/>
    </row>
    <row r="638" spans="1:26" ht="15.75" customHeight="1" x14ac:dyDescent="0.25">
      <c r="A638" s="93"/>
      <c r="B638" s="135"/>
      <c r="C638" s="93"/>
      <c r="D638" s="93"/>
      <c r="E638" s="93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  <c r="U638" s="93"/>
      <c r="V638" s="93"/>
      <c r="W638" s="93"/>
      <c r="X638" s="93"/>
      <c r="Y638" s="93"/>
      <c r="Z638" s="93"/>
    </row>
    <row r="639" spans="1:26" ht="15.75" customHeight="1" x14ac:dyDescent="0.25">
      <c r="A639" s="93"/>
      <c r="B639" s="135"/>
      <c r="C639" s="93"/>
      <c r="D639" s="93"/>
      <c r="E639" s="93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  <c r="U639" s="93"/>
      <c r="V639" s="93"/>
      <c r="W639" s="93"/>
      <c r="X639" s="93"/>
      <c r="Y639" s="93"/>
      <c r="Z639" s="93"/>
    </row>
    <row r="640" spans="1:26" ht="15.75" customHeight="1" x14ac:dyDescent="0.25">
      <c r="A640" s="93"/>
      <c r="B640" s="135"/>
      <c r="C640" s="93"/>
      <c r="D640" s="93"/>
      <c r="E640" s="93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  <c r="U640" s="93"/>
      <c r="V640" s="93"/>
      <c r="W640" s="93"/>
      <c r="X640" s="93"/>
      <c r="Y640" s="93"/>
      <c r="Z640" s="93"/>
    </row>
    <row r="641" spans="1:26" ht="15.75" customHeight="1" x14ac:dyDescent="0.25">
      <c r="A641" s="93"/>
      <c r="B641" s="135"/>
      <c r="C641" s="93"/>
      <c r="D641" s="93"/>
      <c r="E641" s="93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  <c r="U641" s="93"/>
      <c r="V641" s="93"/>
      <c r="W641" s="93"/>
      <c r="X641" s="93"/>
      <c r="Y641" s="93"/>
      <c r="Z641" s="93"/>
    </row>
    <row r="642" spans="1:26" ht="15.75" customHeight="1" x14ac:dyDescent="0.25">
      <c r="A642" s="93"/>
      <c r="B642" s="135"/>
      <c r="C642" s="93"/>
      <c r="D642" s="93"/>
      <c r="E642" s="93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  <c r="U642" s="93"/>
      <c r="V642" s="93"/>
      <c r="W642" s="93"/>
      <c r="X642" s="93"/>
      <c r="Y642" s="93"/>
      <c r="Z642" s="93"/>
    </row>
    <row r="643" spans="1:26" ht="15.75" customHeight="1" x14ac:dyDescent="0.25">
      <c r="A643" s="93"/>
      <c r="B643" s="135"/>
      <c r="C643" s="93"/>
      <c r="D643" s="93"/>
      <c r="E643" s="93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  <c r="U643" s="93"/>
      <c r="V643" s="93"/>
      <c r="W643" s="93"/>
      <c r="X643" s="93"/>
      <c r="Y643" s="93"/>
      <c r="Z643" s="93"/>
    </row>
    <row r="644" spans="1:26" ht="15.75" customHeight="1" x14ac:dyDescent="0.25">
      <c r="A644" s="93"/>
      <c r="B644" s="135"/>
      <c r="C644" s="93"/>
      <c r="D644" s="93"/>
      <c r="E644" s="93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  <c r="U644" s="93"/>
      <c r="V644" s="93"/>
      <c r="W644" s="93"/>
      <c r="X644" s="93"/>
      <c r="Y644" s="93"/>
      <c r="Z644" s="93"/>
    </row>
    <row r="645" spans="1:26" ht="15.75" customHeight="1" x14ac:dyDescent="0.25">
      <c r="A645" s="93"/>
      <c r="B645" s="135"/>
      <c r="C645" s="93"/>
      <c r="D645" s="93"/>
      <c r="E645" s="93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  <c r="U645" s="93"/>
      <c r="V645" s="93"/>
      <c r="W645" s="93"/>
      <c r="X645" s="93"/>
      <c r="Y645" s="93"/>
      <c r="Z645" s="93"/>
    </row>
    <row r="646" spans="1:26" ht="15.75" customHeight="1" x14ac:dyDescent="0.25">
      <c r="A646" s="93"/>
      <c r="B646" s="135"/>
      <c r="C646" s="93"/>
      <c r="D646" s="93"/>
      <c r="E646" s="93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  <c r="U646" s="93"/>
      <c r="V646" s="93"/>
      <c r="W646" s="93"/>
      <c r="X646" s="93"/>
      <c r="Y646" s="93"/>
      <c r="Z646" s="93"/>
    </row>
    <row r="647" spans="1:26" ht="15.75" customHeight="1" x14ac:dyDescent="0.25">
      <c r="A647" s="93"/>
      <c r="B647" s="135"/>
      <c r="C647" s="93"/>
      <c r="D647" s="93"/>
      <c r="E647" s="93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  <c r="U647" s="93"/>
      <c r="V647" s="93"/>
      <c r="W647" s="93"/>
      <c r="X647" s="93"/>
      <c r="Y647" s="93"/>
      <c r="Z647" s="93"/>
    </row>
    <row r="648" spans="1:26" ht="15.75" customHeight="1" x14ac:dyDescent="0.25">
      <c r="A648" s="93"/>
      <c r="B648" s="135"/>
      <c r="C648" s="93"/>
      <c r="D648" s="93"/>
      <c r="E648" s="93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  <c r="U648" s="93"/>
      <c r="V648" s="93"/>
      <c r="W648" s="93"/>
      <c r="X648" s="93"/>
      <c r="Y648" s="93"/>
      <c r="Z648" s="93"/>
    </row>
    <row r="649" spans="1:26" ht="15.75" customHeight="1" x14ac:dyDescent="0.25">
      <c r="A649" s="93"/>
      <c r="B649" s="135"/>
      <c r="C649" s="93"/>
      <c r="D649" s="93"/>
      <c r="E649" s="93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  <c r="U649" s="93"/>
      <c r="V649" s="93"/>
      <c r="W649" s="93"/>
      <c r="X649" s="93"/>
      <c r="Y649" s="93"/>
      <c r="Z649" s="93"/>
    </row>
    <row r="650" spans="1:26" ht="15.75" customHeight="1" x14ac:dyDescent="0.25">
      <c r="A650" s="93"/>
      <c r="B650" s="135"/>
      <c r="C650" s="93"/>
      <c r="D650" s="93"/>
      <c r="E650" s="93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  <c r="U650" s="93"/>
      <c r="V650" s="93"/>
      <c r="W650" s="93"/>
      <c r="X650" s="93"/>
      <c r="Y650" s="93"/>
      <c r="Z650" s="93"/>
    </row>
    <row r="651" spans="1:26" ht="15.75" customHeight="1" x14ac:dyDescent="0.25">
      <c r="A651" s="93"/>
      <c r="B651" s="135"/>
      <c r="C651" s="93"/>
      <c r="D651" s="93"/>
      <c r="E651" s="93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  <c r="U651" s="93"/>
      <c r="V651" s="93"/>
      <c r="W651" s="93"/>
      <c r="X651" s="93"/>
      <c r="Y651" s="93"/>
      <c r="Z651" s="93"/>
    </row>
    <row r="652" spans="1:26" ht="15.75" customHeight="1" x14ac:dyDescent="0.25">
      <c r="A652" s="93"/>
      <c r="B652" s="135"/>
      <c r="C652" s="93"/>
      <c r="D652" s="93"/>
      <c r="E652" s="93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  <c r="U652" s="93"/>
      <c r="V652" s="93"/>
      <c r="W652" s="93"/>
      <c r="X652" s="93"/>
      <c r="Y652" s="93"/>
      <c r="Z652" s="93"/>
    </row>
    <row r="653" spans="1:26" ht="15.75" customHeight="1" x14ac:dyDescent="0.25">
      <c r="A653" s="93"/>
      <c r="B653" s="135"/>
      <c r="C653" s="93"/>
      <c r="D653" s="93"/>
      <c r="E653" s="93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  <c r="U653" s="93"/>
      <c r="V653" s="93"/>
      <c r="W653" s="93"/>
      <c r="X653" s="93"/>
      <c r="Y653" s="93"/>
      <c r="Z653" s="93"/>
    </row>
    <row r="654" spans="1:26" ht="15.75" customHeight="1" x14ac:dyDescent="0.25">
      <c r="A654" s="93"/>
      <c r="B654" s="135"/>
      <c r="C654" s="93"/>
      <c r="D654" s="93"/>
      <c r="E654" s="93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  <c r="U654" s="93"/>
      <c r="V654" s="93"/>
      <c r="W654" s="93"/>
      <c r="X654" s="93"/>
      <c r="Y654" s="93"/>
      <c r="Z654" s="93"/>
    </row>
    <row r="655" spans="1:26" ht="15.75" customHeight="1" x14ac:dyDescent="0.25">
      <c r="A655" s="93"/>
      <c r="B655" s="135"/>
      <c r="C655" s="93"/>
      <c r="D655" s="93"/>
      <c r="E655" s="93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  <c r="U655" s="93"/>
      <c r="V655" s="93"/>
      <c r="W655" s="93"/>
      <c r="X655" s="93"/>
      <c r="Y655" s="93"/>
      <c r="Z655" s="93"/>
    </row>
    <row r="656" spans="1:26" ht="15.75" customHeight="1" x14ac:dyDescent="0.25">
      <c r="A656" s="93"/>
      <c r="B656" s="135"/>
      <c r="C656" s="93"/>
      <c r="D656" s="93"/>
      <c r="E656" s="93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  <c r="U656" s="93"/>
      <c r="V656" s="93"/>
      <c r="W656" s="93"/>
      <c r="X656" s="93"/>
      <c r="Y656" s="93"/>
      <c r="Z656" s="93"/>
    </row>
    <row r="657" spans="1:26" ht="15.75" customHeight="1" x14ac:dyDescent="0.25">
      <c r="A657" s="93"/>
      <c r="B657" s="135"/>
      <c r="C657" s="93"/>
      <c r="D657" s="93"/>
      <c r="E657" s="93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  <c r="U657" s="93"/>
      <c r="V657" s="93"/>
      <c r="W657" s="93"/>
      <c r="X657" s="93"/>
      <c r="Y657" s="93"/>
      <c r="Z657" s="93"/>
    </row>
    <row r="658" spans="1:26" ht="15.75" customHeight="1" x14ac:dyDescent="0.25">
      <c r="A658" s="93"/>
      <c r="B658" s="135"/>
      <c r="C658" s="93"/>
      <c r="D658" s="93"/>
      <c r="E658" s="93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  <c r="U658" s="93"/>
      <c r="V658" s="93"/>
      <c r="W658" s="93"/>
      <c r="X658" s="93"/>
      <c r="Y658" s="93"/>
      <c r="Z658" s="93"/>
    </row>
    <row r="659" spans="1:26" ht="15.75" customHeight="1" x14ac:dyDescent="0.25">
      <c r="A659" s="93"/>
      <c r="B659" s="135"/>
      <c r="C659" s="93"/>
      <c r="D659" s="93"/>
      <c r="E659" s="93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  <c r="U659" s="93"/>
      <c r="V659" s="93"/>
      <c r="W659" s="93"/>
      <c r="X659" s="93"/>
      <c r="Y659" s="93"/>
      <c r="Z659" s="93"/>
    </row>
    <row r="660" spans="1:26" ht="15.75" customHeight="1" x14ac:dyDescent="0.25">
      <c r="A660" s="93"/>
      <c r="B660" s="135"/>
      <c r="C660" s="93"/>
      <c r="D660" s="93"/>
      <c r="E660" s="93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  <c r="U660" s="93"/>
      <c r="V660" s="93"/>
      <c r="W660" s="93"/>
      <c r="X660" s="93"/>
      <c r="Y660" s="93"/>
      <c r="Z660" s="93"/>
    </row>
    <row r="661" spans="1:26" ht="15.75" customHeight="1" x14ac:dyDescent="0.25">
      <c r="A661" s="93"/>
      <c r="B661" s="135"/>
      <c r="C661" s="93"/>
      <c r="D661" s="93"/>
      <c r="E661" s="93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  <c r="U661" s="93"/>
      <c r="V661" s="93"/>
      <c r="W661" s="93"/>
      <c r="X661" s="93"/>
      <c r="Y661" s="93"/>
      <c r="Z661" s="93"/>
    </row>
    <row r="662" spans="1:26" ht="15.75" customHeight="1" x14ac:dyDescent="0.25">
      <c r="A662" s="93"/>
      <c r="B662" s="135"/>
      <c r="C662" s="93"/>
      <c r="D662" s="93"/>
      <c r="E662" s="93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  <c r="U662" s="93"/>
      <c r="V662" s="93"/>
      <c r="W662" s="93"/>
      <c r="X662" s="93"/>
      <c r="Y662" s="93"/>
      <c r="Z662" s="93"/>
    </row>
    <row r="663" spans="1:26" ht="15.75" customHeight="1" x14ac:dyDescent="0.25">
      <c r="A663" s="93"/>
      <c r="B663" s="135"/>
      <c r="C663" s="93"/>
      <c r="D663" s="93"/>
      <c r="E663" s="93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  <c r="U663" s="93"/>
      <c r="V663" s="93"/>
      <c r="W663" s="93"/>
      <c r="X663" s="93"/>
      <c r="Y663" s="93"/>
      <c r="Z663" s="93"/>
    </row>
    <row r="664" spans="1:26" ht="15.75" customHeight="1" x14ac:dyDescent="0.25">
      <c r="A664" s="93"/>
      <c r="B664" s="135"/>
      <c r="C664" s="93"/>
      <c r="D664" s="93"/>
      <c r="E664" s="93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  <c r="U664" s="93"/>
      <c r="V664" s="93"/>
      <c r="W664" s="93"/>
      <c r="X664" s="93"/>
      <c r="Y664" s="93"/>
      <c r="Z664" s="93"/>
    </row>
    <row r="665" spans="1:26" ht="15.75" customHeight="1" x14ac:dyDescent="0.25">
      <c r="A665" s="93"/>
      <c r="B665" s="135"/>
      <c r="C665" s="93"/>
      <c r="D665" s="93"/>
      <c r="E665" s="93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  <c r="U665" s="93"/>
      <c r="V665" s="93"/>
      <c r="W665" s="93"/>
      <c r="X665" s="93"/>
      <c r="Y665" s="93"/>
      <c r="Z665" s="93"/>
    </row>
    <row r="666" spans="1:26" ht="15.75" customHeight="1" x14ac:dyDescent="0.25">
      <c r="A666" s="93"/>
      <c r="B666" s="135"/>
      <c r="C666" s="93"/>
      <c r="D666" s="93"/>
      <c r="E666" s="93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  <c r="U666" s="93"/>
      <c r="V666" s="93"/>
      <c r="W666" s="93"/>
      <c r="X666" s="93"/>
      <c r="Y666" s="93"/>
      <c r="Z666" s="93"/>
    </row>
    <row r="667" spans="1:26" ht="15.75" customHeight="1" x14ac:dyDescent="0.25">
      <c r="A667" s="93"/>
      <c r="B667" s="135"/>
      <c r="C667" s="93"/>
      <c r="D667" s="93"/>
      <c r="E667" s="93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  <c r="U667" s="93"/>
      <c r="V667" s="93"/>
      <c r="W667" s="93"/>
      <c r="X667" s="93"/>
      <c r="Y667" s="93"/>
      <c r="Z667" s="93"/>
    </row>
    <row r="668" spans="1:26" ht="15.75" customHeight="1" x14ac:dyDescent="0.25">
      <c r="A668" s="93"/>
      <c r="B668" s="135"/>
      <c r="C668" s="93"/>
      <c r="D668" s="93"/>
      <c r="E668" s="93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  <c r="S668" s="93"/>
      <c r="T668" s="93"/>
      <c r="U668" s="93"/>
      <c r="V668" s="93"/>
      <c r="W668" s="93"/>
      <c r="X668" s="93"/>
      <c r="Y668" s="93"/>
      <c r="Z668" s="93"/>
    </row>
    <row r="669" spans="1:26" ht="15.75" customHeight="1" x14ac:dyDescent="0.25">
      <c r="A669" s="93"/>
      <c r="B669" s="135"/>
      <c r="C669" s="93"/>
      <c r="D669" s="93"/>
      <c r="E669" s="93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  <c r="U669" s="93"/>
      <c r="V669" s="93"/>
      <c r="W669" s="93"/>
      <c r="X669" s="93"/>
      <c r="Y669" s="93"/>
      <c r="Z669" s="93"/>
    </row>
    <row r="670" spans="1:26" ht="15.75" customHeight="1" x14ac:dyDescent="0.25">
      <c r="A670" s="93"/>
      <c r="B670" s="135"/>
      <c r="C670" s="93"/>
      <c r="D670" s="93"/>
      <c r="E670" s="93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  <c r="S670" s="93"/>
      <c r="T670" s="93"/>
      <c r="U670" s="93"/>
      <c r="V670" s="93"/>
      <c r="W670" s="93"/>
      <c r="X670" s="93"/>
      <c r="Y670" s="93"/>
      <c r="Z670" s="93"/>
    </row>
    <row r="671" spans="1:26" ht="15.75" customHeight="1" x14ac:dyDescent="0.25">
      <c r="A671" s="93"/>
      <c r="B671" s="135"/>
      <c r="C671" s="93"/>
      <c r="D671" s="93"/>
      <c r="E671" s="93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  <c r="U671" s="93"/>
      <c r="V671" s="93"/>
      <c r="W671" s="93"/>
      <c r="X671" s="93"/>
      <c r="Y671" s="93"/>
      <c r="Z671" s="93"/>
    </row>
    <row r="672" spans="1:26" ht="15.75" customHeight="1" x14ac:dyDescent="0.25">
      <c r="A672" s="93"/>
      <c r="B672" s="135"/>
      <c r="C672" s="93"/>
      <c r="D672" s="93"/>
      <c r="E672" s="93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  <c r="U672" s="93"/>
      <c r="V672" s="93"/>
      <c r="W672" s="93"/>
      <c r="X672" s="93"/>
      <c r="Y672" s="93"/>
      <c r="Z672" s="93"/>
    </row>
    <row r="673" spans="1:26" ht="15.75" customHeight="1" x14ac:dyDescent="0.25">
      <c r="A673" s="93"/>
      <c r="B673" s="135"/>
      <c r="C673" s="93"/>
      <c r="D673" s="93"/>
      <c r="E673" s="93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  <c r="U673" s="93"/>
      <c r="V673" s="93"/>
      <c r="W673" s="93"/>
      <c r="X673" s="93"/>
      <c r="Y673" s="93"/>
      <c r="Z673" s="93"/>
    </row>
    <row r="674" spans="1:26" ht="15.75" customHeight="1" x14ac:dyDescent="0.25">
      <c r="A674" s="93"/>
      <c r="B674" s="135"/>
      <c r="C674" s="93"/>
      <c r="D674" s="93"/>
      <c r="E674" s="93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  <c r="U674" s="93"/>
      <c r="V674" s="93"/>
      <c r="W674" s="93"/>
      <c r="X674" s="93"/>
      <c r="Y674" s="93"/>
      <c r="Z674" s="93"/>
    </row>
    <row r="675" spans="1:26" ht="15.75" customHeight="1" x14ac:dyDescent="0.25">
      <c r="A675" s="93"/>
      <c r="B675" s="135"/>
      <c r="C675" s="93"/>
      <c r="D675" s="93"/>
      <c r="E675" s="93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  <c r="U675" s="93"/>
      <c r="V675" s="93"/>
      <c r="W675" s="93"/>
      <c r="X675" s="93"/>
      <c r="Y675" s="93"/>
      <c r="Z675" s="93"/>
    </row>
    <row r="676" spans="1:26" ht="15.75" customHeight="1" x14ac:dyDescent="0.25">
      <c r="A676" s="93"/>
      <c r="B676" s="135"/>
      <c r="C676" s="93"/>
      <c r="D676" s="93"/>
      <c r="E676" s="93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  <c r="U676" s="93"/>
      <c r="V676" s="93"/>
      <c r="W676" s="93"/>
      <c r="X676" s="93"/>
      <c r="Y676" s="93"/>
      <c r="Z676" s="93"/>
    </row>
    <row r="677" spans="1:26" ht="15.75" customHeight="1" x14ac:dyDescent="0.25">
      <c r="A677" s="93"/>
      <c r="B677" s="135"/>
      <c r="C677" s="93"/>
      <c r="D677" s="93"/>
      <c r="E677" s="93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  <c r="U677" s="93"/>
      <c r="V677" s="93"/>
      <c r="W677" s="93"/>
      <c r="X677" s="93"/>
      <c r="Y677" s="93"/>
      <c r="Z677" s="93"/>
    </row>
    <row r="678" spans="1:26" ht="15.75" customHeight="1" x14ac:dyDescent="0.25">
      <c r="A678" s="93"/>
      <c r="B678" s="135"/>
      <c r="C678" s="93"/>
      <c r="D678" s="93"/>
      <c r="E678" s="93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  <c r="U678" s="93"/>
      <c r="V678" s="93"/>
      <c r="W678" s="93"/>
      <c r="X678" s="93"/>
      <c r="Y678" s="93"/>
      <c r="Z678" s="93"/>
    </row>
    <row r="679" spans="1:26" ht="15.75" customHeight="1" x14ac:dyDescent="0.25">
      <c r="A679" s="93"/>
      <c r="B679" s="135"/>
      <c r="C679" s="93"/>
      <c r="D679" s="93"/>
      <c r="E679" s="93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  <c r="U679" s="93"/>
      <c r="V679" s="93"/>
      <c r="W679" s="93"/>
      <c r="X679" s="93"/>
      <c r="Y679" s="93"/>
      <c r="Z679" s="93"/>
    </row>
    <row r="680" spans="1:26" ht="15.75" customHeight="1" x14ac:dyDescent="0.25">
      <c r="A680" s="93"/>
      <c r="B680" s="135"/>
      <c r="C680" s="93"/>
      <c r="D680" s="93"/>
      <c r="E680" s="93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  <c r="U680" s="93"/>
      <c r="V680" s="93"/>
      <c r="W680" s="93"/>
      <c r="X680" s="93"/>
      <c r="Y680" s="93"/>
      <c r="Z680" s="93"/>
    </row>
    <row r="681" spans="1:26" ht="15.75" customHeight="1" x14ac:dyDescent="0.25">
      <c r="A681" s="93"/>
      <c r="B681" s="135"/>
      <c r="C681" s="93"/>
      <c r="D681" s="93"/>
      <c r="E681" s="93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  <c r="U681" s="93"/>
      <c r="V681" s="93"/>
      <c r="W681" s="93"/>
      <c r="X681" s="93"/>
      <c r="Y681" s="93"/>
      <c r="Z681" s="93"/>
    </row>
    <row r="682" spans="1:26" ht="15.75" customHeight="1" x14ac:dyDescent="0.25">
      <c r="A682" s="93"/>
      <c r="B682" s="135"/>
      <c r="C682" s="93"/>
      <c r="D682" s="93"/>
      <c r="E682" s="93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  <c r="U682" s="93"/>
      <c r="V682" s="93"/>
      <c r="W682" s="93"/>
      <c r="X682" s="93"/>
      <c r="Y682" s="93"/>
      <c r="Z682" s="93"/>
    </row>
    <row r="683" spans="1:26" ht="15.75" customHeight="1" x14ac:dyDescent="0.25">
      <c r="A683" s="93"/>
      <c r="B683" s="135"/>
      <c r="C683" s="93"/>
      <c r="D683" s="93"/>
      <c r="E683" s="93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  <c r="U683" s="93"/>
      <c r="V683" s="93"/>
      <c r="W683" s="93"/>
      <c r="X683" s="93"/>
      <c r="Y683" s="93"/>
      <c r="Z683" s="93"/>
    </row>
    <row r="684" spans="1:26" ht="15.75" customHeight="1" x14ac:dyDescent="0.25">
      <c r="A684" s="93"/>
      <c r="B684" s="135"/>
      <c r="C684" s="93"/>
      <c r="D684" s="93"/>
      <c r="E684" s="93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  <c r="U684" s="93"/>
      <c r="V684" s="93"/>
      <c r="W684" s="93"/>
      <c r="X684" s="93"/>
      <c r="Y684" s="93"/>
      <c r="Z684" s="93"/>
    </row>
    <row r="685" spans="1:26" ht="15.75" customHeight="1" x14ac:dyDescent="0.25">
      <c r="A685" s="93"/>
      <c r="B685" s="135"/>
      <c r="C685" s="93"/>
      <c r="D685" s="93"/>
      <c r="E685" s="93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  <c r="U685" s="93"/>
      <c r="V685" s="93"/>
      <c r="W685" s="93"/>
      <c r="X685" s="93"/>
      <c r="Y685" s="93"/>
      <c r="Z685" s="93"/>
    </row>
    <row r="686" spans="1:26" ht="15.75" customHeight="1" x14ac:dyDescent="0.25">
      <c r="A686" s="93"/>
      <c r="B686" s="135"/>
      <c r="C686" s="93"/>
      <c r="D686" s="93"/>
      <c r="E686" s="93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  <c r="U686" s="93"/>
      <c r="V686" s="93"/>
      <c r="W686" s="93"/>
      <c r="X686" s="93"/>
      <c r="Y686" s="93"/>
      <c r="Z686" s="93"/>
    </row>
    <row r="687" spans="1:26" ht="15.75" customHeight="1" x14ac:dyDescent="0.25">
      <c r="A687" s="93"/>
      <c r="B687" s="135"/>
      <c r="C687" s="93"/>
      <c r="D687" s="93"/>
      <c r="E687" s="93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  <c r="U687" s="93"/>
      <c r="V687" s="93"/>
      <c r="W687" s="93"/>
      <c r="X687" s="93"/>
      <c r="Y687" s="93"/>
      <c r="Z687" s="93"/>
    </row>
    <row r="688" spans="1:26" ht="15.75" customHeight="1" x14ac:dyDescent="0.25">
      <c r="A688" s="93"/>
      <c r="B688" s="135"/>
      <c r="C688" s="93"/>
      <c r="D688" s="93"/>
      <c r="E688" s="93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  <c r="U688" s="93"/>
      <c r="V688" s="93"/>
      <c r="W688" s="93"/>
      <c r="X688" s="93"/>
      <c r="Y688" s="93"/>
      <c r="Z688" s="93"/>
    </row>
    <row r="689" spans="1:26" ht="15.75" customHeight="1" x14ac:dyDescent="0.25">
      <c r="A689" s="93"/>
      <c r="B689" s="135"/>
      <c r="C689" s="93"/>
      <c r="D689" s="93"/>
      <c r="E689" s="93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  <c r="U689" s="93"/>
      <c r="V689" s="93"/>
      <c r="W689" s="93"/>
      <c r="X689" s="93"/>
      <c r="Y689" s="93"/>
      <c r="Z689" s="93"/>
    </row>
    <row r="690" spans="1:26" ht="15.75" customHeight="1" x14ac:dyDescent="0.25">
      <c r="A690" s="93"/>
      <c r="B690" s="135"/>
      <c r="C690" s="93"/>
      <c r="D690" s="93"/>
      <c r="E690" s="93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  <c r="U690" s="93"/>
      <c r="V690" s="93"/>
      <c r="W690" s="93"/>
      <c r="X690" s="93"/>
      <c r="Y690" s="93"/>
      <c r="Z690" s="93"/>
    </row>
    <row r="691" spans="1:26" ht="15.75" customHeight="1" x14ac:dyDescent="0.25">
      <c r="A691" s="93"/>
      <c r="B691" s="135"/>
      <c r="C691" s="93"/>
      <c r="D691" s="93"/>
      <c r="E691" s="93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  <c r="U691" s="93"/>
      <c r="V691" s="93"/>
      <c r="W691" s="93"/>
      <c r="X691" s="93"/>
      <c r="Y691" s="93"/>
      <c r="Z691" s="93"/>
    </row>
    <row r="692" spans="1:26" ht="15.75" customHeight="1" x14ac:dyDescent="0.25">
      <c r="A692" s="93"/>
      <c r="B692" s="135"/>
      <c r="C692" s="93"/>
      <c r="D692" s="93"/>
      <c r="E692" s="93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  <c r="U692" s="93"/>
      <c r="V692" s="93"/>
      <c r="W692" s="93"/>
      <c r="X692" s="93"/>
      <c r="Y692" s="93"/>
      <c r="Z692" s="93"/>
    </row>
    <row r="693" spans="1:26" ht="15.75" customHeight="1" x14ac:dyDescent="0.25">
      <c r="A693" s="93"/>
      <c r="B693" s="135"/>
      <c r="C693" s="93"/>
      <c r="D693" s="93"/>
      <c r="E693" s="93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  <c r="U693" s="93"/>
      <c r="V693" s="93"/>
      <c r="W693" s="93"/>
      <c r="X693" s="93"/>
      <c r="Y693" s="93"/>
      <c r="Z693" s="93"/>
    </row>
    <row r="694" spans="1:26" ht="15.75" customHeight="1" x14ac:dyDescent="0.25">
      <c r="A694" s="93"/>
      <c r="B694" s="135"/>
      <c r="C694" s="93"/>
      <c r="D694" s="93"/>
      <c r="E694" s="93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  <c r="U694" s="93"/>
      <c r="V694" s="93"/>
      <c r="W694" s="93"/>
      <c r="X694" s="93"/>
      <c r="Y694" s="93"/>
      <c r="Z694" s="93"/>
    </row>
    <row r="695" spans="1:26" ht="15.75" customHeight="1" x14ac:dyDescent="0.25">
      <c r="A695" s="93"/>
      <c r="B695" s="135"/>
      <c r="C695" s="93"/>
      <c r="D695" s="93"/>
      <c r="E695" s="93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  <c r="U695" s="93"/>
      <c r="V695" s="93"/>
      <c r="W695" s="93"/>
      <c r="X695" s="93"/>
      <c r="Y695" s="93"/>
      <c r="Z695" s="93"/>
    </row>
    <row r="696" spans="1:26" ht="15.75" customHeight="1" x14ac:dyDescent="0.25">
      <c r="A696" s="93"/>
      <c r="B696" s="135"/>
      <c r="C696" s="93"/>
      <c r="D696" s="93"/>
      <c r="E696" s="93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  <c r="U696" s="93"/>
      <c r="V696" s="93"/>
      <c r="W696" s="93"/>
      <c r="X696" s="93"/>
      <c r="Y696" s="93"/>
      <c r="Z696" s="93"/>
    </row>
    <row r="697" spans="1:26" ht="15.75" customHeight="1" x14ac:dyDescent="0.25">
      <c r="A697" s="93"/>
      <c r="B697" s="135"/>
      <c r="C697" s="93"/>
      <c r="D697" s="93"/>
      <c r="E697" s="93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  <c r="U697" s="93"/>
      <c r="V697" s="93"/>
      <c r="W697" s="93"/>
      <c r="X697" s="93"/>
      <c r="Y697" s="93"/>
      <c r="Z697" s="93"/>
    </row>
    <row r="698" spans="1:26" ht="15.75" customHeight="1" x14ac:dyDescent="0.25">
      <c r="A698" s="93"/>
      <c r="B698" s="135"/>
      <c r="C698" s="93"/>
      <c r="D698" s="93"/>
      <c r="E698" s="93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  <c r="U698" s="93"/>
      <c r="V698" s="93"/>
      <c r="W698" s="93"/>
      <c r="X698" s="93"/>
      <c r="Y698" s="93"/>
      <c r="Z698" s="93"/>
    </row>
    <row r="699" spans="1:26" ht="15.75" customHeight="1" x14ac:dyDescent="0.25">
      <c r="A699" s="93"/>
      <c r="B699" s="135"/>
      <c r="C699" s="93"/>
      <c r="D699" s="93"/>
      <c r="E699" s="93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  <c r="U699" s="93"/>
      <c r="V699" s="93"/>
      <c r="W699" s="93"/>
      <c r="X699" s="93"/>
      <c r="Y699" s="93"/>
      <c r="Z699" s="93"/>
    </row>
    <row r="700" spans="1:26" ht="15.75" customHeight="1" x14ac:dyDescent="0.25">
      <c r="A700" s="93"/>
      <c r="B700" s="135"/>
      <c r="C700" s="93"/>
      <c r="D700" s="93"/>
      <c r="E700" s="93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  <c r="U700" s="93"/>
      <c r="V700" s="93"/>
      <c r="W700" s="93"/>
      <c r="X700" s="93"/>
      <c r="Y700" s="93"/>
      <c r="Z700" s="93"/>
    </row>
    <row r="701" spans="1:26" ht="15.75" customHeight="1" x14ac:dyDescent="0.25">
      <c r="A701" s="93"/>
      <c r="B701" s="135"/>
      <c r="C701" s="93"/>
      <c r="D701" s="93"/>
      <c r="E701" s="93"/>
      <c r="F701" s="93"/>
      <c r="G701" s="93"/>
      <c r="H701" s="93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  <c r="U701" s="93"/>
      <c r="V701" s="93"/>
      <c r="W701" s="93"/>
      <c r="X701" s="93"/>
      <c r="Y701" s="93"/>
      <c r="Z701" s="93"/>
    </row>
    <row r="702" spans="1:26" ht="15.75" customHeight="1" x14ac:dyDescent="0.25">
      <c r="A702" s="93"/>
      <c r="B702" s="135"/>
      <c r="C702" s="93"/>
      <c r="D702" s="93"/>
      <c r="E702" s="93"/>
      <c r="F702" s="93"/>
      <c r="G702" s="93"/>
      <c r="H702" s="93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  <c r="U702" s="93"/>
      <c r="V702" s="93"/>
      <c r="W702" s="93"/>
      <c r="X702" s="93"/>
      <c r="Y702" s="93"/>
      <c r="Z702" s="93"/>
    </row>
    <row r="703" spans="1:26" ht="15.75" customHeight="1" x14ac:dyDescent="0.25">
      <c r="A703" s="93"/>
      <c r="B703" s="135"/>
      <c r="C703" s="93"/>
      <c r="D703" s="93"/>
      <c r="E703" s="93"/>
      <c r="F703" s="93"/>
      <c r="G703" s="93"/>
      <c r="H703" s="93"/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3"/>
      <c r="X703" s="93"/>
      <c r="Y703" s="93"/>
      <c r="Z703" s="93"/>
    </row>
    <row r="704" spans="1:26" ht="15.75" customHeight="1" x14ac:dyDescent="0.25">
      <c r="A704" s="93"/>
      <c r="B704" s="135"/>
      <c r="C704" s="93"/>
      <c r="D704" s="93"/>
      <c r="E704" s="93"/>
      <c r="F704" s="93"/>
      <c r="G704" s="93"/>
      <c r="H704" s="93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3"/>
      <c r="X704" s="93"/>
      <c r="Y704" s="93"/>
      <c r="Z704" s="93"/>
    </row>
    <row r="705" spans="1:26" ht="15.75" customHeight="1" x14ac:dyDescent="0.25">
      <c r="A705" s="93"/>
      <c r="B705" s="135"/>
      <c r="C705" s="93"/>
      <c r="D705" s="93"/>
      <c r="E705" s="93"/>
      <c r="F705" s="93"/>
      <c r="G705" s="93"/>
      <c r="H705" s="93"/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  <c r="U705" s="93"/>
      <c r="V705" s="93"/>
      <c r="W705" s="93"/>
      <c r="X705" s="93"/>
      <c r="Y705" s="93"/>
      <c r="Z705" s="93"/>
    </row>
    <row r="706" spans="1:26" ht="15.75" customHeight="1" x14ac:dyDescent="0.25">
      <c r="A706" s="93"/>
      <c r="B706" s="135"/>
      <c r="C706" s="93"/>
      <c r="D706" s="93"/>
      <c r="E706" s="93"/>
      <c r="F706" s="93"/>
      <c r="G706" s="93"/>
      <c r="H706" s="93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  <c r="U706" s="93"/>
      <c r="V706" s="93"/>
      <c r="W706" s="93"/>
      <c r="X706" s="93"/>
      <c r="Y706" s="93"/>
      <c r="Z706" s="93"/>
    </row>
    <row r="707" spans="1:26" ht="15.75" customHeight="1" x14ac:dyDescent="0.25">
      <c r="A707" s="93"/>
      <c r="B707" s="135"/>
      <c r="C707" s="93"/>
      <c r="D707" s="93"/>
      <c r="E707" s="93"/>
      <c r="F707" s="93"/>
      <c r="G707" s="93"/>
      <c r="H707" s="93"/>
      <c r="I707" s="93"/>
      <c r="J707" s="93"/>
      <c r="K707" s="93"/>
      <c r="L707" s="93"/>
      <c r="M707" s="93"/>
      <c r="N707" s="93"/>
      <c r="O707" s="93"/>
      <c r="P707" s="93"/>
      <c r="Q707" s="93"/>
      <c r="R707" s="93"/>
      <c r="S707" s="93"/>
      <c r="T707" s="93"/>
      <c r="U707" s="93"/>
      <c r="V707" s="93"/>
      <c r="W707" s="93"/>
      <c r="X707" s="93"/>
      <c r="Y707" s="93"/>
      <c r="Z707" s="93"/>
    </row>
    <row r="708" spans="1:26" ht="15.75" customHeight="1" x14ac:dyDescent="0.25">
      <c r="A708" s="93"/>
      <c r="B708" s="135"/>
      <c r="C708" s="93"/>
      <c r="D708" s="93"/>
      <c r="E708" s="93"/>
      <c r="F708" s="93"/>
      <c r="G708" s="93"/>
      <c r="H708" s="93"/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  <c r="U708" s="93"/>
      <c r="V708" s="93"/>
      <c r="W708" s="93"/>
      <c r="X708" s="93"/>
      <c r="Y708" s="93"/>
      <c r="Z708" s="93"/>
    </row>
    <row r="709" spans="1:26" ht="15.75" customHeight="1" x14ac:dyDescent="0.25">
      <c r="A709" s="93"/>
      <c r="B709" s="135"/>
      <c r="C709" s="93"/>
      <c r="D709" s="93"/>
      <c r="E709" s="93"/>
      <c r="F709" s="93"/>
      <c r="G709" s="93"/>
      <c r="H709" s="93"/>
      <c r="I709" s="93"/>
      <c r="J709" s="93"/>
      <c r="K709" s="93"/>
      <c r="L709" s="93"/>
      <c r="M709" s="93"/>
      <c r="N709" s="93"/>
      <c r="O709" s="93"/>
      <c r="P709" s="93"/>
      <c r="Q709" s="93"/>
      <c r="R709" s="93"/>
      <c r="S709" s="93"/>
      <c r="T709" s="93"/>
      <c r="U709" s="93"/>
      <c r="V709" s="93"/>
      <c r="W709" s="93"/>
      <c r="X709" s="93"/>
      <c r="Y709" s="93"/>
      <c r="Z709" s="93"/>
    </row>
    <row r="710" spans="1:26" ht="15.75" customHeight="1" x14ac:dyDescent="0.25">
      <c r="A710" s="93"/>
      <c r="B710" s="135"/>
      <c r="C710" s="93"/>
      <c r="D710" s="93"/>
      <c r="E710" s="93"/>
      <c r="F710" s="93"/>
      <c r="G710" s="93"/>
      <c r="H710" s="93"/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  <c r="U710" s="93"/>
      <c r="V710" s="93"/>
      <c r="W710" s="93"/>
      <c r="X710" s="93"/>
      <c r="Y710" s="93"/>
      <c r="Z710" s="93"/>
    </row>
    <row r="711" spans="1:26" ht="15.75" customHeight="1" x14ac:dyDescent="0.25">
      <c r="A711" s="93"/>
      <c r="B711" s="135"/>
      <c r="C711" s="93"/>
      <c r="D711" s="93"/>
      <c r="E711" s="93"/>
      <c r="F711" s="93"/>
      <c r="G711" s="93"/>
      <c r="H711" s="93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  <c r="U711" s="93"/>
      <c r="V711" s="93"/>
      <c r="W711" s="93"/>
      <c r="X711" s="93"/>
      <c r="Y711" s="93"/>
      <c r="Z711" s="93"/>
    </row>
    <row r="712" spans="1:26" ht="15.75" customHeight="1" x14ac:dyDescent="0.25">
      <c r="A712" s="93"/>
      <c r="B712" s="135"/>
      <c r="C712" s="93"/>
      <c r="D712" s="93"/>
      <c r="E712" s="93"/>
      <c r="F712" s="93"/>
      <c r="G712" s="93"/>
      <c r="H712" s="93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  <c r="U712" s="93"/>
      <c r="V712" s="93"/>
      <c r="W712" s="93"/>
      <c r="X712" s="93"/>
      <c r="Y712" s="93"/>
      <c r="Z712" s="93"/>
    </row>
    <row r="713" spans="1:26" ht="15.75" customHeight="1" x14ac:dyDescent="0.25">
      <c r="A713" s="93"/>
      <c r="B713" s="135"/>
      <c r="C713" s="93"/>
      <c r="D713" s="93"/>
      <c r="E713" s="93"/>
      <c r="F713" s="93"/>
      <c r="G713" s="93"/>
      <c r="H713" s="93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  <c r="U713" s="93"/>
      <c r="V713" s="93"/>
      <c r="W713" s="93"/>
      <c r="X713" s="93"/>
      <c r="Y713" s="93"/>
      <c r="Z713" s="93"/>
    </row>
    <row r="714" spans="1:26" ht="15.75" customHeight="1" x14ac:dyDescent="0.25">
      <c r="A714" s="93"/>
      <c r="B714" s="135"/>
      <c r="C714" s="93"/>
      <c r="D714" s="93"/>
      <c r="E714" s="93"/>
      <c r="F714" s="93"/>
      <c r="G714" s="93"/>
      <c r="H714" s="93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  <c r="U714" s="93"/>
      <c r="V714" s="93"/>
      <c r="W714" s="93"/>
      <c r="X714" s="93"/>
      <c r="Y714" s="93"/>
      <c r="Z714" s="93"/>
    </row>
    <row r="715" spans="1:26" ht="15.75" customHeight="1" x14ac:dyDescent="0.25">
      <c r="A715" s="93"/>
      <c r="B715" s="135"/>
      <c r="C715" s="93"/>
      <c r="D715" s="93"/>
      <c r="E715" s="93"/>
      <c r="F715" s="93"/>
      <c r="G715" s="93"/>
      <c r="H715" s="93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  <c r="U715" s="93"/>
      <c r="V715" s="93"/>
      <c r="W715" s="93"/>
      <c r="X715" s="93"/>
      <c r="Y715" s="93"/>
      <c r="Z715" s="93"/>
    </row>
    <row r="716" spans="1:26" ht="15.75" customHeight="1" x14ac:dyDescent="0.25">
      <c r="A716" s="93"/>
      <c r="B716" s="135"/>
      <c r="C716" s="93"/>
      <c r="D716" s="93"/>
      <c r="E716" s="93"/>
      <c r="F716" s="93"/>
      <c r="G716" s="93"/>
      <c r="H716" s="93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  <c r="U716" s="93"/>
      <c r="V716" s="93"/>
      <c r="W716" s="93"/>
      <c r="X716" s="93"/>
      <c r="Y716" s="93"/>
      <c r="Z716" s="93"/>
    </row>
    <row r="717" spans="1:26" ht="15.75" customHeight="1" x14ac:dyDescent="0.25">
      <c r="A717" s="93"/>
      <c r="B717" s="135"/>
      <c r="C717" s="93"/>
      <c r="D717" s="93"/>
      <c r="E717" s="93"/>
      <c r="F717" s="93"/>
      <c r="G717" s="93"/>
      <c r="H717" s="93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  <c r="U717" s="93"/>
      <c r="V717" s="93"/>
      <c r="W717" s="93"/>
      <c r="X717" s="93"/>
      <c r="Y717" s="93"/>
      <c r="Z717" s="93"/>
    </row>
    <row r="718" spans="1:26" ht="15.75" customHeight="1" x14ac:dyDescent="0.25">
      <c r="A718" s="93"/>
      <c r="B718" s="135"/>
      <c r="C718" s="93"/>
      <c r="D718" s="93"/>
      <c r="E718" s="93"/>
      <c r="F718" s="93"/>
      <c r="G718" s="93"/>
      <c r="H718" s="93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  <c r="U718" s="93"/>
      <c r="V718" s="93"/>
      <c r="W718" s="93"/>
      <c r="X718" s="93"/>
      <c r="Y718" s="93"/>
      <c r="Z718" s="93"/>
    </row>
    <row r="719" spans="1:26" ht="15.75" customHeight="1" x14ac:dyDescent="0.25">
      <c r="A719" s="93"/>
      <c r="B719" s="135"/>
      <c r="C719" s="93"/>
      <c r="D719" s="93"/>
      <c r="E719" s="93"/>
      <c r="F719" s="93"/>
      <c r="G719" s="93"/>
      <c r="H719" s="93"/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  <c r="U719" s="93"/>
      <c r="V719" s="93"/>
      <c r="W719" s="93"/>
      <c r="X719" s="93"/>
      <c r="Y719" s="93"/>
      <c r="Z719" s="93"/>
    </row>
    <row r="720" spans="1:26" ht="15.75" customHeight="1" x14ac:dyDescent="0.25">
      <c r="A720" s="93"/>
      <c r="B720" s="135"/>
      <c r="C720" s="93"/>
      <c r="D720" s="93"/>
      <c r="E720" s="93"/>
      <c r="F720" s="93"/>
      <c r="G720" s="93"/>
      <c r="H720" s="93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  <c r="U720" s="93"/>
      <c r="V720" s="93"/>
      <c r="W720" s="93"/>
      <c r="X720" s="93"/>
      <c r="Y720" s="93"/>
      <c r="Z720" s="93"/>
    </row>
    <row r="721" spans="1:26" ht="15.75" customHeight="1" x14ac:dyDescent="0.25">
      <c r="A721" s="93"/>
      <c r="B721" s="135"/>
      <c r="C721" s="93"/>
      <c r="D721" s="93"/>
      <c r="E721" s="93"/>
      <c r="F721" s="93"/>
      <c r="G721" s="93"/>
      <c r="H721" s="93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  <c r="U721" s="93"/>
      <c r="V721" s="93"/>
      <c r="W721" s="93"/>
      <c r="X721" s="93"/>
      <c r="Y721" s="93"/>
      <c r="Z721" s="93"/>
    </row>
    <row r="722" spans="1:26" ht="15.75" customHeight="1" x14ac:dyDescent="0.25">
      <c r="A722" s="93"/>
      <c r="B722" s="135"/>
      <c r="C722" s="93"/>
      <c r="D722" s="93"/>
      <c r="E722" s="93"/>
      <c r="F722" s="93"/>
      <c r="G722" s="93"/>
      <c r="H722" s="93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  <c r="U722" s="93"/>
      <c r="V722" s="93"/>
      <c r="W722" s="93"/>
      <c r="X722" s="93"/>
      <c r="Y722" s="93"/>
      <c r="Z722" s="93"/>
    </row>
    <row r="723" spans="1:26" ht="15.75" customHeight="1" x14ac:dyDescent="0.25">
      <c r="A723" s="93"/>
      <c r="B723" s="135"/>
      <c r="C723" s="93"/>
      <c r="D723" s="93"/>
      <c r="E723" s="93"/>
      <c r="F723" s="93"/>
      <c r="G723" s="93"/>
      <c r="H723" s="93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  <c r="U723" s="93"/>
      <c r="V723" s="93"/>
      <c r="W723" s="93"/>
      <c r="X723" s="93"/>
      <c r="Y723" s="93"/>
      <c r="Z723" s="93"/>
    </row>
    <row r="724" spans="1:26" ht="15.75" customHeight="1" x14ac:dyDescent="0.25">
      <c r="A724" s="93"/>
      <c r="B724" s="135"/>
      <c r="C724" s="93"/>
      <c r="D724" s="93"/>
      <c r="E724" s="93"/>
      <c r="F724" s="93"/>
      <c r="G724" s="93"/>
      <c r="H724" s="93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  <c r="U724" s="93"/>
      <c r="V724" s="93"/>
      <c r="W724" s="93"/>
      <c r="X724" s="93"/>
      <c r="Y724" s="93"/>
      <c r="Z724" s="93"/>
    </row>
    <row r="725" spans="1:26" ht="15.75" customHeight="1" x14ac:dyDescent="0.25">
      <c r="A725" s="93"/>
      <c r="B725" s="135"/>
      <c r="C725" s="93"/>
      <c r="D725" s="93"/>
      <c r="E725" s="93"/>
      <c r="F725" s="93"/>
      <c r="G725" s="93"/>
      <c r="H725" s="93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  <c r="U725" s="93"/>
      <c r="V725" s="93"/>
      <c r="W725" s="93"/>
      <c r="X725" s="93"/>
      <c r="Y725" s="93"/>
      <c r="Z725" s="93"/>
    </row>
    <row r="726" spans="1:26" ht="15.75" customHeight="1" x14ac:dyDescent="0.25">
      <c r="A726" s="93"/>
      <c r="B726" s="135"/>
      <c r="C726" s="93"/>
      <c r="D726" s="93"/>
      <c r="E726" s="93"/>
      <c r="F726" s="93"/>
      <c r="G726" s="93"/>
      <c r="H726" s="93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  <c r="U726" s="93"/>
      <c r="V726" s="93"/>
      <c r="W726" s="93"/>
      <c r="X726" s="93"/>
      <c r="Y726" s="93"/>
      <c r="Z726" s="93"/>
    </row>
    <row r="727" spans="1:26" ht="15.75" customHeight="1" x14ac:dyDescent="0.25">
      <c r="A727" s="93"/>
      <c r="B727" s="135"/>
      <c r="C727" s="93"/>
      <c r="D727" s="93"/>
      <c r="E727" s="93"/>
      <c r="F727" s="93"/>
      <c r="G727" s="93"/>
      <c r="H727" s="93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  <c r="U727" s="93"/>
      <c r="V727" s="93"/>
      <c r="W727" s="93"/>
      <c r="X727" s="93"/>
      <c r="Y727" s="93"/>
      <c r="Z727" s="93"/>
    </row>
    <row r="728" spans="1:26" ht="15.75" customHeight="1" x14ac:dyDescent="0.25">
      <c r="A728" s="93"/>
      <c r="B728" s="135"/>
      <c r="C728" s="93"/>
      <c r="D728" s="93"/>
      <c r="E728" s="93"/>
      <c r="F728" s="93"/>
      <c r="G728" s="93"/>
      <c r="H728" s="93"/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  <c r="U728" s="93"/>
      <c r="V728" s="93"/>
      <c r="W728" s="93"/>
      <c r="X728" s="93"/>
      <c r="Y728" s="93"/>
      <c r="Z728" s="93"/>
    </row>
    <row r="729" spans="1:26" ht="15.75" customHeight="1" x14ac:dyDescent="0.25">
      <c r="A729" s="93"/>
      <c r="B729" s="135"/>
      <c r="C729" s="93"/>
      <c r="D729" s="93"/>
      <c r="E729" s="93"/>
      <c r="F729" s="93"/>
      <c r="G729" s="93"/>
      <c r="H729" s="93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  <c r="U729" s="93"/>
      <c r="V729" s="93"/>
      <c r="W729" s="93"/>
      <c r="X729" s="93"/>
      <c r="Y729" s="93"/>
      <c r="Z729" s="93"/>
    </row>
    <row r="730" spans="1:26" ht="15.75" customHeight="1" x14ac:dyDescent="0.25">
      <c r="A730" s="93"/>
      <c r="B730" s="135"/>
      <c r="C730" s="93"/>
      <c r="D730" s="93"/>
      <c r="E730" s="93"/>
      <c r="F730" s="93"/>
      <c r="G730" s="93"/>
      <c r="H730" s="93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  <c r="U730" s="93"/>
      <c r="V730" s="93"/>
      <c r="W730" s="93"/>
      <c r="X730" s="93"/>
      <c r="Y730" s="93"/>
      <c r="Z730" s="93"/>
    </row>
    <row r="731" spans="1:26" ht="15.75" customHeight="1" x14ac:dyDescent="0.25">
      <c r="A731" s="93"/>
      <c r="B731" s="135"/>
      <c r="C731" s="93"/>
      <c r="D731" s="93"/>
      <c r="E731" s="93"/>
      <c r="F731" s="93"/>
      <c r="G731" s="93"/>
      <c r="H731" s="93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  <c r="U731" s="93"/>
      <c r="V731" s="93"/>
      <c r="W731" s="93"/>
      <c r="X731" s="93"/>
      <c r="Y731" s="93"/>
      <c r="Z731" s="93"/>
    </row>
    <row r="732" spans="1:26" ht="15.75" customHeight="1" x14ac:dyDescent="0.25">
      <c r="A732" s="93"/>
      <c r="B732" s="135"/>
      <c r="C732" s="93"/>
      <c r="D732" s="93"/>
      <c r="E732" s="93"/>
      <c r="F732" s="93"/>
      <c r="G732" s="93"/>
      <c r="H732" s="93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  <c r="U732" s="93"/>
      <c r="V732" s="93"/>
      <c r="W732" s="93"/>
      <c r="X732" s="93"/>
      <c r="Y732" s="93"/>
      <c r="Z732" s="93"/>
    </row>
    <row r="733" spans="1:26" ht="15.75" customHeight="1" x14ac:dyDescent="0.25">
      <c r="A733" s="93"/>
      <c r="B733" s="135"/>
      <c r="C733" s="93"/>
      <c r="D733" s="93"/>
      <c r="E733" s="93"/>
      <c r="F733" s="93"/>
      <c r="G733" s="93"/>
      <c r="H733" s="93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  <c r="U733" s="93"/>
      <c r="V733" s="93"/>
      <c r="W733" s="93"/>
      <c r="X733" s="93"/>
      <c r="Y733" s="93"/>
      <c r="Z733" s="93"/>
    </row>
    <row r="734" spans="1:26" ht="15.75" customHeight="1" x14ac:dyDescent="0.25">
      <c r="A734" s="93"/>
      <c r="B734" s="135"/>
      <c r="C734" s="93"/>
      <c r="D734" s="93"/>
      <c r="E734" s="93"/>
      <c r="F734" s="93"/>
      <c r="G734" s="93"/>
      <c r="H734" s="93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  <c r="U734" s="93"/>
      <c r="V734" s="93"/>
      <c r="W734" s="93"/>
      <c r="X734" s="93"/>
      <c r="Y734" s="93"/>
      <c r="Z734" s="93"/>
    </row>
    <row r="735" spans="1:26" ht="15.75" customHeight="1" x14ac:dyDescent="0.25">
      <c r="A735" s="93"/>
      <c r="B735" s="135"/>
      <c r="C735" s="93"/>
      <c r="D735" s="93"/>
      <c r="E735" s="93"/>
      <c r="F735" s="93"/>
      <c r="G735" s="93"/>
      <c r="H735" s="93"/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  <c r="U735" s="93"/>
      <c r="V735" s="93"/>
      <c r="W735" s="93"/>
      <c r="X735" s="93"/>
      <c r="Y735" s="93"/>
      <c r="Z735" s="93"/>
    </row>
    <row r="736" spans="1:26" ht="15.75" customHeight="1" x14ac:dyDescent="0.25">
      <c r="A736" s="93"/>
      <c r="B736" s="135"/>
      <c r="C736" s="93"/>
      <c r="D736" s="93"/>
      <c r="E736" s="93"/>
      <c r="F736" s="93"/>
      <c r="G736" s="93"/>
      <c r="H736" s="93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  <c r="U736" s="93"/>
      <c r="V736" s="93"/>
      <c r="W736" s="93"/>
      <c r="X736" s="93"/>
      <c r="Y736" s="93"/>
      <c r="Z736" s="93"/>
    </row>
    <row r="737" spans="1:26" ht="15.75" customHeight="1" x14ac:dyDescent="0.25">
      <c r="A737" s="93"/>
      <c r="B737" s="135"/>
      <c r="C737" s="93"/>
      <c r="D737" s="93"/>
      <c r="E737" s="93"/>
      <c r="F737" s="93"/>
      <c r="G737" s="93"/>
      <c r="H737" s="93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  <c r="U737" s="93"/>
      <c r="V737" s="93"/>
      <c r="W737" s="93"/>
      <c r="X737" s="93"/>
      <c r="Y737" s="93"/>
      <c r="Z737" s="93"/>
    </row>
    <row r="738" spans="1:26" ht="15.75" customHeight="1" x14ac:dyDescent="0.25">
      <c r="A738" s="93"/>
      <c r="B738" s="135"/>
      <c r="C738" s="93"/>
      <c r="D738" s="93"/>
      <c r="E738" s="93"/>
      <c r="F738" s="93"/>
      <c r="G738" s="93"/>
      <c r="H738" s="93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  <c r="U738" s="93"/>
      <c r="V738" s="93"/>
      <c r="W738" s="93"/>
      <c r="X738" s="93"/>
      <c r="Y738" s="93"/>
      <c r="Z738" s="93"/>
    </row>
    <row r="739" spans="1:26" ht="15.75" customHeight="1" x14ac:dyDescent="0.25">
      <c r="A739" s="93"/>
      <c r="B739" s="135"/>
      <c r="C739" s="93"/>
      <c r="D739" s="93"/>
      <c r="E739" s="93"/>
      <c r="F739" s="93"/>
      <c r="G739" s="93"/>
      <c r="H739" s="93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  <c r="U739" s="93"/>
      <c r="V739" s="93"/>
      <c r="W739" s="93"/>
      <c r="X739" s="93"/>
      <c r="Y739" s="93"/>
      <c r="Z739" s="93"/>
    </row>
    <row r="740" spans="1:26" ht="15.75" customHeight="1" x14ac:dyDescent="0.25">
      <c r="A740" s="93"/>
      <c r="B740" s="135"/>
      <c r="C740" s="93"/>
      <c r="D740" s="93"/>
      <c r="E740" s="93"/>
      <c r="F740" s="93"/>
      <c r="G740" s="93"/>
      <c r="H740" s="93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  <c r="U740" s="93"/>
      <c r="V740" s="93"/>
      <c r="W740" s="93"/>
      <c r="X740" s="93"/>
      <c r="Y740" s="93"/>
      <c r="Z740" s="93"/>
    </row>
    <row r="741" spans="1:26" ht="15.75" customHeight="1" x14ac:dyDescent="0.25">
      <c r="A741" s="93"/>
      <c r="B741" s="135"/>
      <c r="C741" s="93"/>
      <c r="D741" s="93"/>
      <c r="E741" s="93"/>
      <c r="F741" s="93"/>
      <c r="G741" s="93"/>
      <c r="H741" s="93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  <c r="U741" s="93"/>
      <c r="V741" s="93"/>
      <c r="W741" s="93"/>
      <c r="X741" s="93"/>
      <c r="Y741" s="93"/>
      <c r="Z741" s="93"/>
    </row>
    <row r="742" spans="1:26" ht="15.75" customHeight="1" x14ac:dyDescent="0.25">
      <c r="A742" s="93"/>
      <c r="B742" s="135"/>
      <c r="C742" s="93"/>
      <c r="D742" s="93"/>
      <c r="E742" s="93"/>
      <c r="F742" s="93"/>
      <c r="G742" s="93"/>
      <c r="H742" s="93"/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  <c r="U742" s="93"/>
      <c r="V742" s="93"/>
      <c r="W742" s="93"/>
      <c r="X742" s="93"/>
      <c r="Y742" s="93"/>
      <c r="Z742" s="93"/>
    </row>
    <row r="743" spans="1:26" ht="15.75" customHeight="1" x14ac:dyDescent="0.25">
      <c r="A743" s="93"/>
      <c r="B743" s="135"/>
      <c r="C743" s="93"/>
      <c r="D743" s="93"/>
      <c r="E743" s="93"/>
      <c r="F743" s="93"/>
      <c r="G743" s="93"/>
      <c r="H743" s="93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  <c r="U743" s="93"/>
      <c r="V743" s="93"/>
      <c r="W743" s="93"/>
      <c r="X743" s="93"/>
      <c r="Y743" s="93"/>
      <c r="Z743" s="93"/>
    </row>
    <row r="744" spans="1:26" ht="15.75" customHeight="1" x14ac:dyDescent="0.25">
      <c r="A744" s="93"/>
      <c r="B744" s="135"/>
      <c r="C744" s="93"/>
      <c r="D744" s="93"/>
      <c r="E744" s="93"/>
      <c r="F744" s="93"/>
      <c r="G744" s="93"/>
      <c r="H744" s="93"/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  <c r="U744" s="93"/>
      <c r="V744" s="93"/>
      <c r="W744" s="93"/>
      <c r="X744" s="93"/>
      <c r="Y744" s="93"/>
      <c r="Z744" s="93"/>
    </row>
    <row r="745" spans="1:26" ht="15.75" customHeight="1" x14ac:dyDescent="0.25">
      <c r="A745" s="93"/>
      <c r="B745" s="135"/>
      <c r="C745" s="93"/>
      <c r="D745" s="93"/>
      <c r="E745" s="93"/>
      <c r="F745" s="93"/>
      <c r="G745" s="93"/>
      <c r="H745" s="93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  <c r="U745" s="93"/>
      <c r="V745" s="93"/>
      <c r="W745" s="93"/>
      <c r="X745" s="93"/>
      <c r="Y745" s="93"/>
      <c r="Z745" s="93"/>
    </row>
    <row r="746" spans="1:26" ht="15.75" customHeight="1" x14ac:dyDescent="0.25">
      <c r="A746" s="93"/>
      <c r="B746" s="135"/>
      <c r="C746" s="93"/>
      <c r="D746" s="93"/>
      <c r="E746" s="93"/>
      <c r="F746" s="93"/>
      <c r="G746" s="93"/>
      <c r="H746" s="93"/>
      <c r="I746" s="93"/>
      <c r="J746" s="93"/>
      <c r="K746" s="93"/>
      <c r="L746" s="93"/>
      <c r="M746" s="93"/>
      <c r="N746" s="93"/>
      <c r="O746" s="93"/>
      <c r="P746" s="93"/>
      <c r="Q746" s="93"/>
      <c r="R746" s="93"/>
      <c r="S746" s="93"/>
      <c r="T746" s="93"/>
      <c r="U746" s="93"/>
      <c r="V746" s="93"/>
      <c r="W746" s="93"/>
      <c r="X746" s="93"/>
      <c r="Y746" s="93"/>
      <c r="Z746" s="93"/>
    </row>
    <row r="747" spans="1:26" ht="15.75" customHeight="1" x14ac:dyDescent="0.25">
      <c r="A747" s="93"/>
      <c r="B747" s="135"/>
      <c r="C747" s="93"/>
      <c r="D747" s="93"/>
      <c r="E747" s="93"/>
      <c r="F747" s="93"/>
      <c r="G747" s="93"/>
      <c r="H747" s="93"/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  <c r="U747" s="93"/>
      <c r="V747" s="93"/>
      <c r="W747" s="93"/>
      <c r="X747" s="93"/>
      <c r="Y747" s="93"/>
      <c r="Z747" s="93"/>
    </row>
    <row r="748" spans="1:26" ht="15.75" customHeight="1" x14ac:dyDescent="0.25">
      <c r="A748" s="93"/>
      <c r="B748" s="135"/>
      <c r="C748" s="93"/>
      <c r="D748" s="93"/>
      <c r="E748" s="93"/>
      <c r="F748" s="93"/>
      <c r="G748" s="93"/>
      <c r="H748" s="93"/>
      <c r="I748" s="93"/>
      <c r="J748" s="93"/>
      <c r="K748" s="93"/>
      <c r="L748" s="93"/>
      <c r="M748" s="93"/>
      <c r="N748" s="93"/>
      <c r="O748" s="93"/>
      <c r="P748" s="93"/>
      <c r="Q748" s="93"/>
      <c r="R748" s="93"/>
      <c r="S748" s="93"/>
      <c r="T748" s="93"/>
      <c r="U748" s="93"/>
      <c r="V748" s="93"/>
      <c r="W748" s="93"/>
      <c r="X748" s="93"/>
      <c r="Y748" s="93"/>
      <c r="Z748" s="93"/>
    </row>
    <row r="749" spans="1:26" ht="15.75" customHeight="1" x14ac:dyDescent="0.25">
      <c r="A749" s="93"/>
      <c r="B749" s="135"/>
      <c r="C749" s="93"/>
      <c r="D749" s="93"/>
      <c r="E749" s="93"/>
      <c r="F749" s="93"/>
      <c r="G749" s="93"/>
      <c r="H749" s="93"/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  <c r="U749" s="93"/>
      <c r="V749" s="93"/>
      <c r="W749" s="93"/>
      <c r="X749" s="93"/>
      <c r="Y749" s="93"/>
      <c r="Z749" s="93"/>
    </row>
    <row r="750" spans="1:26" ht="15.75" customHeight="1" x14ac:dyDescent="0.25">
      <c r="A750" s="93"/>
      <c r="B750" s="135"/>
      <c r="C750" s="93"/>
      <c r="D750" s="93"/>
      <c r="E750" s="93"/>
      <c r="F750" s="93"/>
      <c r="G750" s="93"/>
      <c r="H750" s="93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</row>
    <row r="751" spans="1:26" ht="15.75" customHeight="1" x14ac:dyDescent="0.25">
      <c r="A751" s="93"/>
      <c r="B751" s="135"/>
      <c r="C751" s="93"/>
      <c r="D751" s="93"/>
      <c r="E751" s="93"/>
      <c r="F751" s="93"/>
      <c r="G751" s="93"/>
      <c r="H751" s="93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  <c r="U751" s="93"/>
      <c r="V751" s="93"/>
      <c r="W751" s="93"/>
      <c r="X751" s="93"/>
      <c r="Y751" s="93"/>
      <c r="Z751" s="93"/>
    </row>
    <row r="752" spans="1:26" ht="15.75" customHeight="1" x14ac:dyDescent="0.25">
      <c r="A752" s="93"/>
      <c r="B752" s="135"/>
      <c r="C752" s="93"/>
      <c r="D752" s="93"/>
      <c r="E752" s="93"/>
      <c r="F752" s="93"/>
      <c r="G752" s="93"/>
      <c r="H752" s="93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  <c r="U752" s="93"/>
      <c r="V752" s="93"/>
      <c r="W752" s="93"/>
      <c r="X752" s="93"/>
      <c r="Y752" s="93"/>
      <c r="Z752" s="93"/>
    </row>
    <row r="753" spans="1:26" ht="15.75" customHeight="1" x14ac:dyDescent="0.25">
      <c r="A753" s="93"/>
      <c r="B753" s="135"/>
      <c r="C753" s="93"/>
      <c r="D753" s="93"/>
      <c r="E753" s="93"/>
      <c r="F753" s="93"/>
      <c r="G753" s="93"/>
      <c r="H753" s="93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  <c r="U753" s="93"/>
      <c r="V753" s="93"/>
      <c r="W753" s="93"/>
      <c r="X753" s="93"/>
      <c r="Y753" s="93"/>
      <c r="Z753" s="93"/>
    </row>
    <row r="754" spans="1:26" ht="15.75" customHeight="1" x14ac:dyDescent="0.25">
      <c r="A754" s="93"/>
      <c r="B754" s="135"/>
      <c r="C754" s="93"/>
      <c r="D754" s="93"/>
      <c r="E754" s="93"/>
      <c r="F754" s="93"/>
      <c r="G754" s="93"/>
      <c r="H754" s="93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  <c r="U754" s="93"/>
      <c r="V754" s="93"/>
      <c r="W754" s="93"/>
      <c r="X754" s="93"/>
      <c r="Y754" s="93"/>
      <c r="Z754" s="93"/>
    </row>
    <row r="755" spans="1:26" ht="15.75" customHeight="1" x14ac:dyDescent="0.25">
      <c r="A755" s="93"/>
      <c r="B755" s="135"/>
      <c r="C755" s="93"/>
      <c r="D755" s="93"/>
      <c r="E755" s="93"/>
      <c r="F755" s="93"/>
      <c r="G755" s="93"/>
      <c r="H755" s="93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  <c r="U755" s="93"/>
      <c r="V755" s="93"/>
      <c r="W755" s="93"/>
      <c r="X755" s="93"/>
      <c r="Y755" s="93"/>
      <c r="Z755" s="93"/>
    </row>
    <row r="756" spans="1:26" ht="15.75" customHeight="1" x14ac:dyDescent="0.25">
      <c r="A756" s="93"/>
      <c r="B756" s="135"/>
      <c r="C756" s="93"/>
      <c r="D756" s="93"/>
      <c r="E756" s="93"/>
      <c r="F756" s="93"/>
      <c r="G756" s="93"/>
      <c r="H756" s="93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  <c r="U756" s="93"/>
      <c r="V756" s="93"/>
      <c r="W756" s="93"/>
      <c r="X756" s="93"/>
      <c r="Y756" s="93"/>
      <c r="Z756" s="93"/>
    </row>
    <row r="757" spans="1:26" ht="15.75" customHeight="1" x14ac:dyDescent="0.25">
      <c r="A757" s="93"/>
      <c r="B757" s="135"/>
      <c r="C757" s="93"/>
      <c r="D757" s="93"/>
      <c r="E757" s="93"/>
      <c r="F757" s="93"/>
      <c r="G757" s="93"/>
      <c r="H757" s="93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  <c r="U757" s="93"/>
      <c r="V757" s="93"/>
      <c r="W757" s="93"/>
      <c r="X757" s="93"/>
      <c r="Y757" s="93"/>
      <c r="Z757" s="93"/>
    </row>
    <row r="758" spans="1:26" ht="15.75" customHeight="1" x14ac:dyDescent="0.25">
      <c r="A758" s="93"/>
      <c r="B758" s="135"/>
      <c r="C758" s="93"/>
      <c r="D758" s="93"/>
      <c r="E758" s="93"/>
      <c r="F758" s="93"/>
      <c r="G758" s="93"/>
      <c r="H758" s="93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  <c r="U758" s="93"/>
      <c r="V758" s="93"/>
      <c r="W758" s="93"/>
      <c r="X758" s="93"/>
      <c r="Y758" s="93"/>
      <c r="Z758" s="93"/>
    </row>
    <row r="759" spans="1:26" ht="15.75" customHeight="1" x14ac:dyDescent="0.25">
      <c r="A759" s="93"/>
      <c r="B759" s="135"/>
      <c r="C759" s="93"/>
      <c r="D759" s="93"/>
      <c r="E759" s="93"/>
      <c r="F759" s="93"/>
      <c r="G759" s="93"/>
      <c r="H759" s="93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</row>
    <row r="760" spans="1:26" ht="15.75" customHeight="1" x14ac:dyDescent="0.25">
      <c r="A760" s="93"/>
      <c r="B760" s="135"/>
      <c r="C760" s="93"/>
      <c r="D760" s="93"/>
      <c r="E760" s="93"/>
      <c r="F760" s="93"/>
      <c r="G760" s="93"/>
      <c r="H760" s="93"/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3"/>
      <c r="Z760" s="93"/>
    </row>
    <row r="761" spans="1:26" ht="15.75" customHeight="1" x14ac:dyDescent="0.25">
      <c r="A761" s="93"/>
      <c r="B761" s="135"/>
      <c r="C761" s="93"/>
      <c r="D761" s="93"/>
      <c r="E761" s="93"/>
      <c r="F761" s="93"/>
      <c r="G761" s="93"/>
      <c r="H761" s="93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  <c r="U761" s="93"/>
      <c r="V761" s="93"/>
      <c r="W761" s="93"/>
      <c r="X761" s="93"/>
      <c r="Y761" s="93"/>
      <c r="Z761" s="93"/>
    </row>
    <row r="762" spans="1:26" ht="15.75" customHeight="1" x14ac:dyDescent="0.25">
      <c r="A762" s="93"/>
      <c r="B762" s="135"/>
      <c r="C762" s="93"/>
      <c r="D762" s="93"/>
      <c r="E762" s="93"/>
      <c r="F762" s="93"/>
      <c r="G762" s="93"/>
      <c r="H762" s="93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  <c r="U762" s="93"/>
      <c r="V762" s="93"/>
      <c r="W762" s="93"/>
      <c r="X762" s="93"/>
      <c r="Y762" s="93"/>
      <c r="Z762" s="93"/>
    </row>
    <row r="763" spans="1:26" ht="15.75" customHeight="1" x14ac:dyDescent="0.25">
      <c r="A763" s="93"/>
      <c r="B763" s="135"/>
      <c r="C763" s="93"/>
      <c r="D763" s="93"/>
      <c r="E763" s="93"/>
      <c r="F763" s="93"/>
      <c r="G763" s="93"/>
      <c r="H763" s="93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  <c r="U763" s="93"/>
      <c r="V763" s="93"/>
      <c r="W763" s="93"/>
      <c r="X763" s="93"/>
      <c r="Y763" s="93"/>
      <c r="Z763" s="93"/>
    </row>
    <row r="764" spans="1:26" ht="15.75" customHeight="1" x14ac:dyDescent="0.25">
      <c r="A764" s="93"/>
      <c r="B764" s="135"/>
      <c r="C764" s="93"/>
      <c r="D764" s="93"/>
      <c r="E764" s="93"/>
      <c r="F764" s="93"/>
      <c r="G764" s="93"/>
      <c r="H764" s="93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  <c r="U764" s="93"/>
      <c r="V764" s="93"/>
      <c r="W764" s="93"/>
      <c r="X764" s="93"/>
      <c r="Y764" s="93"/>
      <c r="Z764" s="93"/>
    </row>
    <row r="765" spans="1:26" ht="15.75" customHeight="1" x14ac:dyDescent="0.25">
      <c r="A765" s="93"/>
      <c r="B765" s="135"/>
      <c r="C765" s="93"/>
      <c r="D765" s="93"/>
      <c r="E765" s="93"/>
      <c r="F765" s="93"/>
      <c r="G765" s="93"/>
      <c r="H765" s="93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  <c r="U765" s="93"/>
      <c r="V765" s="93"/>
      <c r="W765" s="93"/>
      <c r="X765" s="93"/>
      <c r="Y765" s="93"/>
      <c r="Z765" s="93"/>
    </row>
    <row r="766" spans="1:26" ht="15.75" customHeight="1" x14ac:dyDescent="0.25">
      <c r="A766" s="93"/>
      <c r="B766" s="135"/>
      <c r="C766" s="93"/>
      <c r="D766" s="93"/>
      <c r="E766" s="93"/>
      <c r="F766" s="93"/>
      <c r="G766" s="93"/>
      <c r="H766" s="93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  <c r="U766" s="93"/>
      <c r="V766" s="93"/>
      <c r="W766" s="93"/>
      <c r="X766" s="93"/>
      <c r="Y766" s="93"/>
      <c r="Z766" s="93"/>
    </row>
    <row r="767" spans="1:26" ht="15.75" customHeight="1" x14ac:dyDescent="0.25">
      <c r="A767" s="93"/>
      <c r="B767" s="135"/>
      <c r="C767" s="93"/>
      <c r="D767" s="93"/>
      <c r="E767" s="93"/>
      <c r="F767" s="93"/>
      <c r="G767" s="93"/>
      <c r="H767" s="93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  <c r="U767" s="93"/>
      <c r="V767" s="93"/>
      <c r="W767" s="93"/>
      <c r="X767" s="93"/>
      <c r="Y767" s="93"/>
      <c r="Z767" s="93"/>
    </row>
    <row r="768" spans="1:26" ht="15.75" customHeight="1" x14ac:dyDescent="0.25">
      <c r="A768" s="93"/>
      <c r="B768" s="135"/>
      <c r="C768" s="93"/>
      <c r="D768" s="93"/>
      <c r="E768" s="93"/>
      <c r="F768" s="93"/>
      <c r="G768" s="93"/>
      <c r="H768" s="93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  <c r="U768" s="93"/>
      <c r="V768" s="93"/>
      <c r="W768" s="93"/>
      <c r="X768" s="93"/>
      <c r="Y768" s="93"/>
      <c r="Z768" s="93"/>
    </row>
    <row r="769" spans="1:26" ht="15.75" customHeight="1" x14ac:dyDescent="0.25">
      <c r="A769" s="93"/>
      <c r="B769" s="135"/>
      <c r="C769" s="93"/>
      <c r="D769" s="93"/>
      <c r="E769" s="93"/>
      <c r="F769" s="93"/>
      <c r="G769" s="93"/>
      <c r="H769" s="93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</row>
    <row r="770" spans="1:26" ht="15.75" customHeight="1" x14ac:dyDescent="0.25">
      <c r="A770" s="93"/>
      <c r="B770" s="135"/>
      <c r="C770" s="93"/>
      <c r="D770" s="93"/>
      <c r="E770" s="93"/>
      <c r="F770" s="93"/>
      <c r="G770" s="93"/>
      <c r="H770" s="93"/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  <c r="U770" s="93"/>
      <c r="V770" s="93"/>
      <c r="W770" s="93"/>
      <c r="X770" s="93"/>
      <c r="Y770" s="93"/>
      <c r="Z770" s="93"/>
    </row>
    <row r="771" spans="1:26" ht="15.75" customHeight="1" x14ac:dyDescent="0.25">
      <c r="A771" s="93"/>
      <c r="B771" s="135"/>
      <c r="C771" s="93"/>
      <c r="D771" s="93"/>
      <c r="E771" s="93"/>
      <c r="F771" s="93"/>
      <c r="G771" s="93"/>
      <c r="H771" s="93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  <c r="U771" s="93"/>
      <c r="V771" s="93"/>
      <c r="W771" s="93"/>
      <c r="X771" s="93"/>
      <c r="Y771" s="93"/>
      <c r="Z771" s="93"/>
    </row>
    <row r="772" spans="1:26" ht="15.75" customHeight="1" x14ac:dyDescent="0.25">
      <c r="A772" s="93"/>
      <c r="B772" s="135"/>
      <c r="C772" s="93"/>
      <c r="D772" s="93"/>
      <c r="E772" s="93"/>
      <c r="F772" s="93"/>
      <c r="G772" s="93"/>
      <c r="H772" s="93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  <c r="U772" s="93"/>
      <c r="V772" s="93"/>
      <c r="W772" s="93"/>
      <c r="X772" s="93"/>
      <c r="Y772" s="93"/>
      <c r="Z772" s="93"/>
    </row>
    <row r="773" spans="1:26" ht="15.75" customHeight="1" x14ac:dyDescent="0.25">
      <c r="A773" s="93"/>
      <c r="B773" s="135"/>
      <c r="C773" s="93"/>
      <c r="D773" s="93"/>
      <c r="E773" s="93"/>
      <c r="F773" s="93"/>
      <c r="G773" s="93"/>
      <c r="H773" s="93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  <c r="U773" s="93"/>
      <c r="V773" s="93"/>
      <c r="W773" s="93"/>
      <c r="X773" s="93"/>
      <c r="Y773" s="93"/>
      <c r="Z773" s="93"/>
    </row>
    <row r="774" spans="1:26" ht="15.75" customHeight="1" x14ac:dyDescent="0.25">
      <c r="A774" s="93"/>
      <c r="B774" s="135"/>
      <c r="C774" s="93"/>
      <c r="D774" s="93"/>
      <c r="E774" s="93"/>
      <c r="F774" s="93"/>
      <c r="G774" s="93"/>
      <c r="H774" s="93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  <c r="U774" s="93"/>
      <c r="V774" s="93"/>
      <c r="W774" s="93"/>
      <c r="X774" s="93"/>
      <c r="Y774" s="93"/>
      <c r="Z774" s="93"/>
    </row>
    <row r="775" spans="1:26" ht="15.75" customHeight="1" x14ac:dyDescent="0.25">
      <c r="A775" s="93"/>
      <c r="B775" s="135"/>
      <c r="C775" s="93"/>
      <c r="D775" s="93"/>
      <c r="E775" s="93"/>
      <c r="F775" s="93"/>
      <c r="G775" s="93"/>
      <c r="H775" s="93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  <c r="U775" s="93"/>
      <c r="V775" s="93"/>
      <c r="W775" s="93"/>
      <c r="X775" s="93"/>
      <c r="Y775" s="93"/>
      <c r="Z775" s="93"/>
    </row>
    <row r="776" spans="1:26" ht="15.75" customHeight="1" x14ac:dyDescent="0.25">
      <c r="A776" s="93"/>
      <c r="B776" s="135"/>
      <c r="C776" s="93"/>
      <c r="D776" s="93"/>
      <c r="E776" s="93"/>
      <c r="F776" s="93"/>
      <c r="G776" s="93"/>
      <c r="H776" s="93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  <c r="U776" s="93"/>
      <c r="V776" s="93"/>
      <c r="W776" s="93"/>
      <c r="X776" s="93"/>
      <c r="Y776" s="93"/>
      <c r="Z776" s="93"/>
    </row>
    <row r="777" spans="1:26" ht="15.75" customHeight="1" x14ac:dyDescent="0.25">
      <c r="A777" s="93"/>
      <c r="B777" s="135"/>
      <c r="C777" s="93"/>
      <c r="D777" s="93"/>
      <c r="E777" s="93"/>
      <c r="F777" s="93"/>
      <c r="G777" s="93"/>
      <c r="H777" s="93"/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  <c r="U777" s="93"/>
      <c r="V777" s="93"/>
      <c r="W777" s="93"/>
      <c r="X777" s="93"/>
      <c r="Y777" s="93"/>
      <c r="Z777" s="93"/>
    </row>
    <row r="778" spans="1:26" ht="15.75" customHeight="1" x14ac:dyDescent="0.25">
      <c r="A778" s="93"/>
      <c r="B778" s="135"/>
      <c r="C778" s="93"/>
      <c r="D778" s="93"/>
      <c r="E778" s="93"/>
      <c r="F778" s="93"/>
      <c r="G778" s="93"/>
      <c r="H778" s="93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</row>
    <row r="779" spans="1:26" ht="15.75" customHeight="1" x14ac:dyDescent="0.25">
      <c r="A779" s="93"/>
      <c r="B779" s="135"/>
      <c r="C779" s="93"/>
      <c r="D779" s="93"/>
      <c r="E779" s="93"/>
      <c r="F779" s="93"/>
      <c r="G779" s="93"/>
      <c r="H779" s="93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  <c r="U779" s="93"/>
      <c r="V779" s="93"/>
      <c r="W779" s="93"/>
      <c r="X779" s="93"/>
      <c r="Y779" s="93"/>
      <c r="Z779" s="93"/>
    </row>
    <row r="780" spans="1:26" ht="15.75" customHeight="1" x14ac:dyDescent="0.25">
      <c r="A780" s="93"/>
      <c r="B780" s="135"/>
      <c r="C780" s="93"/>
      <c r="D780" s="93"/>
      <c r="E780" s="93"/>
      <c r="F780" s="93"/>
      <c r="G780" s="93"/>
      <c r="H780" s="93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  <c r="U780" s="93"/>
      <c r="V780" s="93"/>
      <c r="W780" s="93"/>
      <c r="X780" s="93"/>
      <c r="Y780" s="93"/>
      <c r="Z780" s="93"/>
    </row>
    <row r="781" spans="1:26" ht="15.75" customHeight="1" x14ac:dyDescent="0.25">
      <c r="A781" s="93"/>
      <c r="B781" s="135"/>
      <c r="C781" s="93"/>
      <c r="D781" s="93"/>
      <c r="E781" s="93"/>
      <c r="F781" s="93"/>
      <c r="G781" s="93"/>
      <c r="H781" s="93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  <c r="U781" s="93"/>
      <c r="V781" s="93"/>
      <c r="W781" s="93"/>
      <c r="X781" s="93"/>
      <c r="Y781" s="93"/>
      <c r="Z781" s="93"/>
    </row>
    <row r="782" spans="1:26" ht="15.75" customHeight="1" x14ac:dyDescent="0.25">
      <c r="A782" s="93"/>
      <c r="B782" s="135"/>
      <c r="C782" s="93"/>
      <c r="D782" s="93"/>
      <c r="E782" s="93"/>
      <c r="F782" s="93"/>
      <c r="G782" s="93"/>
      <c r="H782" s="93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  <c r="U782" s="93"/>
      <c r="V782" s="93"/>
      <c r="W782" s="93"/>
      <c r="X782" s="93"/>
      <c r="Y782" s="93"/>
      <c r="Z782" s="93"/>
    </row>
    <row r="783" spans="1:26" ht="15.75" customHeight="1" x14ac:dyDescent="0.25">
      <c r="A783" s="93"/>
      <c r="B783" s="135"/>
      <c r="C783" s="93"/>
      <c r="D783" s="93"/>
      <c r="E783" s="93"/>
      <c r="F783" s="93"/>
      <c r="G783" s="93"/>
      <c r="H783" s="93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  <c r="U783" s="93"/>
      <c r="V783" s="93"/>
      <c r="W783" s="93"/>
      <c r="X783" s="93"/>
      <c r="Y783" s="93"/>
      <c r="Z783" s="93"/>
    </row>
    <row r="784" spans="1:26" ht="15.75" customHeight="1" x14ac:dyDescent="0.25">
      <c r="A784" s="93"/>
      <c r="B784" s="135"/>
      <c r="C784" s="93"/>
      <c r="D784" s="93"/>
      <c r="E784" s="93"/>
      <c r="F784" s="93"/>
      <c r="G784" s="93"/>
      <c r="H784" s="93"/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  <c r="U784" s="93"/>
      <c r="V784" s="93"/>
      <c r="W784" s="93"/>
      <c r="X784" s="93"/>
      <c r="Y784" s="93"/>
      <c r="Z784" s="93"/>
    </row>
    <row r="785" spans="1:26" ht="15.75" customHeight="1" x14ac:dyDescent="0.25">
      <c r="A785" s="93"/>
      <c r="B785" s="135"/>
      <c r="C785" s="93"/>
      <c r="D785" s="93"/>
      <c r="E785" s="93"/>
      <c r="F785" s="93"/>
      <c r="G785" s="93"/>
      <c r="H785" s="93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  <c r="U785" s="93"/>
      <c r="V785" s="93"/>
      <c r="W785" s="93"/>
      <c r="X785" s="93"/>
      <c r="Y785" s="93"/>
      <c r="Z785" s="93"/>
    </row>
    <row r="786" spans="1:26" ht="15.75" customHeight="1" x14ac:dyDescent="0.25">
      <c r="A786" s="93"/>
      <c r="B786" s="135"/>
      <c r="C786" s="93"/>
      <c r="D786" s="93"/>
      <c r="E786" s="93"/>
      <c r="F786" s="93"/>
      <c r="G786" s="93"/>
      <c r="H786" s="93"/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  <c r="U786" s="93"/>
      <c r="V786" s="93"/>
      <c r="W786" s="93"/>
      <c r="X786" s="93"/>
      <c r="Y786" s="93"/>
      <c r="Z786" s="93"/>
    </row>
    <row r="787" spans="1:26" ht="15.75" customHeight="1" x14ac:dyDescent="0.25">
      <c r="A787" s="93"/>
      <c r="B787" s="135"/>
      <c r="C787" s="93"/>
      <c r="D787" s="93"/>
      <c r="E787" s="93"/>
      <c r="F787" s="93"/>
      <c r="G787" s="93"/>
      <c r="H787" s="93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</row>
    <row r="788" spans="1:26" ht="15.75" customHeight="1" x14ac:dyDescent="0.25">
      <c r="A788" s="93"/>
      <c r="B788" s="135"/>
      <c r="C788" s="93"/>
      <c r="D788" s="93"/>
      <c r="E788" s="93"/>
      <c r="F788" s="93"/>
      <c r="G788" s="93"/>
      <c r="H788" s="93"/>
      <c r="I788" s="93"/>
      <c r="J788" s="93"/>
      <c r="K788" s="93"/>
      <c r="L788" s="93"/>
      <c r="M788" s="93"/>
      <c r="N788" s="93"/>
      <c r="O788" s="93"/>
      <c r="P788" s="93"/>
      <c r="Q788" s="93"/>
      <c r="R788" s="93"/>
      <c r="S788" s="93"/>
      <c r="T788" s="93"/>
      <c r="U788" s="93"/>
      <c r="V788" s="93"/>
      <c r="W788" s="93"/>
      <c r="X788" s="93"/>
      <c r="Y788" s="93"/>
      <c r="Z788" s="93"/>
    </row>
    <row r="789" spans="1:26" ht="15.75" customHeight="1" x14ac:dyDescent="0.25">
      <c r="A789" s="93"/>
      <c r="B789" s="135"/>
      <c r="C789" s="93"/>
      <c r="D789" s="93"/>
      <c r="E789" s="93"/>
      <c r="F789" s="93"/>
      <c r="G789" s="93"/>
      <c r="H789" s="93"/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  <c r="U789" s="93"/>
      <c r="V789" s="93"/>
      <c r="W789" s="93"/>
      <c r="X789" s="93"/>
      <c r="Y789" s="93"/>
      <c r="Z789" s="93"/>
    </row>
    <row r="790" spans="1:26" ht="15.75" customHeight="1" x14ac:dyDescent="0.25">
      <c r="A790" s="93"/>
      <c r="B790" s="135"/>
      <c r="C790" s="93"/>
      <c r="D790" s="93"/>
      <c r="E790" s="93"/>
      <c r="F790" s="93"/>
      <c r="G790" s="93"/>
      <c r="H790" s="93"/>
      <c r="I790" s="93"/>
      <c r="J790" s="93"/>
      <c r="K790" s="93"/>
      <c r="L790" s="93"/>
      <c r="M790" s="93"/>
      <c r="N790" s="93"/>
      <c r="O790" s="93"/>
      <c r="P790" s="93"/>
      <c r="Q790" s="93"/>
      <c r="R790" s="93"/>
      <c r="S790" s="93"/>
      <c r="T790" s="93"/>
      <c r="U790" s="93"/>
      <c r="V790" s="93"/>
      <c r="W790" s="93"/>
      <c r="X790" s="93"/>
      <c r="Y790" s="93"/>
      <c r="Z790" s="93"/>
    </row>
    <row r="791" spans="1:26" ht="15.75" customHeight="1" x14ac:dyDescent="0.25">
      <c r="A791" s="93"/>
      <c r="B791" s="135"/>
      <c r="C791" s="93"/>
      <c r="D791" s="93"/>
      <c r="E791" s="93"/>
      <c r="F791" s="93"/>
      <c r="G791" s="93"/>
      <c r="H791" s="93"/>
      <c r="I791" s="93"/>
      <c r="J791" s="93"/>
      <c r="K791" s="93"/>
      <c r="L791" s="93"/>
      <c r="M791" s="93"/>
      <c r="N791" s="93"/>
      <c r="O791" s="93"/>
      <c r="P791" s="93"/>
      <c r="Q791" s="93"/>
      <c r="R791" s="93"/>
      <c r="S791" s="93"/>
      <c r="T791" s="93"/>
      <c r="U791" s="93"/>
      <c r="V791" s="93"/>
      <c r="W791" s="93"/>
      <c r="X791" s="93"/>
      <c r="Y791" s="93"/>
      <c r="Z791" s="93"/>
    </row>
    <row r="792" spans="1:26" ht="15.75" customHeight="1" x14ac:dyDescent="0.25">
      <c r="A792" s="93"/>
      <c r="B792" s="135"/>
      <c r="C792" s="93"/>
      <c r="D792" s="93"/>
      <c r="E792" s="93"/>
      <c r="F792" s="93"/>
      <c r="G792" s="93"/>
      <c r="H792" s="93"/>
      <c r="I792" s="93"/>
      <c r="J792" s="93"/>
      <c r="K792" s="93"/>
      <c r="L792" s="93"/>
      <c r="M792" s="93"/>
      <c r="N792" s="93"/>
      <c r="O792" s="93"/>
      <c r="P792" s="93"/>
      <c r="Q792" s="93"/>
      <c r="R792" s="93"/>
      <c r="S792" s="93"/>
      <c r="T792" s="93"/>
      <c r="U792" s="93"/>
      <c r="V792" s="93"/>
      <c r="W792" s="93"/>
      <c r="X792" s="93"/>
      <c r="Y792" s="93"/>
      <c r="Z792" s="93"/>
    </row>
    <row r="793" spans="1:26" ht="15.75" customHeight="1" x14ac:dyDescent="0.25">
      <c r="A793" s="93"/>
      <c r="B793" s="135"/>
      <c r="C793" s="93"/>
      <c r="D793" s="93"/>
      <c r="E793" s="93"/>
      <c r="F793" s="93"/>
      <c r="G793" s="93"/>
      <c r="H793" s="93"/>
      <c r="I793" s="93"/>
      <c r="J793" s="93"/>
      <c r="K793" s="93"/>
      <c r="L793" s="93"/>
      <c r="M793" s="93"/>
      <c r="N793" s="93"/>
      <c r="O793" s="93"/>
      <c r="P793" s="93"/>
      <c r="Q793" s="93"/>
      <c r="R793" s="93"/>
      <c r="S793" s="93"/>
      <c r="T793" s="93"/>
      <c r="U793" s="93"/>
      <c r="V793" s="93"/>
      <c r="W793" s="93"/>
      <c r="X793" s="93"/>
      <c r="Y793" s="93"/>
      <c r="Z793" s="93"/>
    </row>
    <row r="794" spans="1:26" ht="15.75" customHeight="1" x14ac:dyDescent="0.25">
      <c r="A794" s="93"/>
      <c r="B794" s="135"/>
      <c r="C794" s="93"/>
      <c r="D794" s="93"/>
      <c r="E794" s="93"/>
      <c r="F794" s="93"/>
      <c r="G794" s="93"/>
      <c r="H794" s="93"/>
      <c r="I794" s="93"/>
      <c r="J794" s="93"/>
      <c r="K794" s="93"/>
      <c r="L794" s="93"/>
      <c r="M794" s="93"/>
      <c r="N794" s="93"/>
      <c r="O794" s="93"/>
      <c r="P794" s="93"/>
      <c r="Q794" s="93"/>
      <c r="R794" s="93"/>
      <c r="S794" s="93"/>
      <c r="T794" s="93"/>
      <c r="U794" s="93"/>
      <c r="V794" s="93"/>
      <c r="W794" s="93"/>
      <c r="X794" s="93"/>
      <c r="Y794" s="93"/>
      <c r="Z794" s="93"/>
    </row>
    <row r="795" spans="1:26" ht="15.75" customHeight="1" x14ac:dyDescent="0.25">
      <c r="A795" s="93"/>
      <c r="B795" s="135"/>
      <c r="C795" s="93"/>
      <c r="D795" s="93"/>
      <c r="E795" s="93"/>
      <c r="F795" s="93"/>
      <c r="G795" s="93"/>
      <c r="H795" s="93"/>
      <c r="I795" s="93"/>
      <c r="J795" s="93"/>
      <c r="K795" s="93"/>
      <c r="L795" s="93"/>
      <c r="M795" s="93"/>
      <c r="N795" s="93"/>
      <c r="O795" s="93"/>
      <c r="P795" s="93"/>
      <c r="Q795" s="93"/>
      <c r="R795" s="93"/>
      <c r="S795" s="93"/>
      <c r="T795" s="93"/>
      <c r="U795" s="93"/>
      <c r="V795" s="93"/>
      <c r="W795" s="93"/>
      <c r="X795" s="93"/>
      <c r="Y795" s="93"/>
      <c r="Z795" s="93"/>
    </row>
    <row r="796" spans="1:26" ht="15.75" customHeight="1" x14ac:dyDescent="0.25">
      <c r="A796" s="93"/>
      <c r="B796" s="135"/>
      <c r="C796" s="93"/>
      <c r="D796" s="93"/>
      <c r="E796" s="93"/>
      <c r="F796" s="93"/>
      <c r="G796" s="93"/>
      <c r="H796" s="93"/>
      <c r="I796" s="93"/>
      <c r="J796" s="93"/>
      <c r="K796" s="93"/>
      <c r="L796" s="93"/>
      <c r="M796" s="93"/>
      <c r="N796" s="93"/>
      <c r="O796" s="93"/>
      <c r="P796" s="93"/>
      <c r="Q796" s="93"/>
      <c r="R796" s="93"/>
      <c r="S796" s="93"/>
      <c r="T796" s="93"/>
      <c r="U796" s="93"/>
      <c r="V796" s="93"/>
      <c r="W796" s="93"/>
      <c r="X796" s="93"/>
      <c r="Y796" s="93"/>
      <c r="Z796" s="93"/>
    </row>
    <row r="797" spans="1:26" ht="15.75" customHeight="1" x14ac:dyDescent="0.25">
      <c r="A797" s="93"/>
      <c r="B797" s="135"/>
      <c r="C797" s="93"/>
      <c r="D797" s="93"/>
      <c r="E797" s="93"/>
      <c r="F797" s="93"/>
      <c r="G797" s="93"/>
      <c r="H797" s="93"/>
      <c r="I797" s="93"/>
      <c r="J797" s="93"/>
      <c r="K797" s="93"/>
      <c r="L797" s="93"/>
      <c r="M797" s="93"/>
      <c r="N797" s="93"/>
      <c r="O797" s="93"/>
      <c r="P797" s="93"/>
      <c r="Q797" s="93"/>
      <c r="R797" s="93"/>
      <c r="S797" s="93"/>
      <c r="T797" s="93"/>
      <c r="U797" s="93"/>
      <c r="V797" s="93"/>
      <c r="W797" s="93"/>
      <c r="X797" s="93"/>
      <c r="Y797" s="93"/>
      <c r="Z797" s="93"/>
    </row>
    <row r="798" spans="1:26" ht="15.75" customHeight="1" x14ac:dyDescent="0.25">
      <c r="A798" s="93"/>
      <c r="B798" s="135"/>
      <c r="C798" s="93"/>
      <c r="D798" s="93"/>
      <c r="E798" s="93"/>
      <c r="F798" s="93"/>
      <c r="G798" s="93"/>
      <c r="H798" s="93"/>
      <c r="I798" s="93"/>
      <c r="J798" s="93"/>
      <c r="K798" s="93"/>
      <c r="L798" s="93"/>
      <c r="M798" s="93"/>
      <c r="N798" s="93"/>
      <c r="O798" s="93"/>
      <c r="P798" s="93"/>
      <c r="Q798" s="93"/>
      <c r="R798" s="93"/>
      <c r="S798" s="93"/>
      <c r="T798" s="93"/>
      <c r="U798" s="93"/>
      <c r="V798" s="93"/>
      <c r="W798" s="93"/>
      <c r="X798" s="93"/>
      <c r="Y798" s="93"/>
      <c r="Z798" s="93"/>
    </row>
    <row r="799" spans="1:26" ht="15.75" customHeight="1" x14ac:dyDescent="0.25">
      <c r="A799" s="93"/>
      <c r="B799" s="135"/>
      <c r="C799" s="93"/>
      <c r="D799" s="93"/>
      <c r="E799" s="93"/>
      <c r="F799" s="93"/>
      <c r="G799" s="93"/>
      <c r="H799" s="93"/>
      <c r="I799" s="93"/>
      <c r="J799" s="93"/>
      <c r="K799" s="93"/>
      <c r="L799" s="93"/>
      <c r="M799" s="93"/>
      <c r="N799" s="93"/>
      <c r="O799" s="93"/>
      <c r="P799" s="93"/>
      <c r="Q799" s="93"/>
      <c r="R799" s="93"/>
      <c r="S799" s="93"/>
      <c r="T799" s="93"/>
      <c r="U799" s="93"/>
      <c r="V799" s="93"/>
      <c r="W799" s="93"/>
      <c r="X799" s="93"/>
      <c r="Y799" s="93"/>
      <c r="Z799" s="93"/>
    </row>
    <row r="800" spans="1:26" ht="15.75" customHeight="1" x14ac:dyDescent="0.25">
      <c r="A800" s="93"/>
      <c r="B800" s="135"/>
      <c r="C800" s="93"/>
      <c r="D800" s="93"/>
      <c r="E800" s="93"/>
      <c r="F800" s="93"/>
      <c r="G800" s="93"/>
      <c r="H800" s="93"/>
      <c r="I800" s="93"/>
      <c r="J800" s="93"/>
      <c r="K800" s="93"/>
      <c r="L800" s="93"/>
      <c r="M800" s="93"/>
      <c r="N800" s="93"/>
      <c r="O800" s="93"/>
      <c r="P800" s="93"/>
      <c r="Q800" s="93"/>
      <c r="R800" s="93"/>
      <c r="S800" s="93"/>
      <c r="T800" s="93"/>
      <c r="U800" s="93"/>
      <c r="V800" s="93"/>
      <c r="W800" s="93"/>
      <c r="X800" s="93"/>
      <c r="Y800" s="93"/>
      <c r="Z800" s="93"/>
    </row>
    <row r="801" spans="1:26" ht="15.75" customHeight="1" x14ac:dyDescent="0.25">
      <c r="A801" s="93"/>
      <c r="B801" s="135"/>
      <c r="C801" s="93"/>
      <c r="D801" s="93"/>
      <c r="E801" s="93"/>
      <c r="F801" s="93"/>
      <c r="G801" s="93"/>
      <c r="H801" s="93"/>
      <c r="I801" s="93"/>
      <c r="J801" s="93"/>
      <c r="K801" s="93"/>
      <c r="L801" s="93"/>
      <c r="M801" s="93"/>
      <c r="N801" s="93"/>
      <c r="O801" s="93"/>
      <c r="P801" s="93"/>
      <c r="Q801" s="93"/>
      <c r="R801" s="93"/>
      <c r="S801" s="93"/>
      <c r="T801" s="93"/>
      <c r="U801" s="93"/>
      <c r="V801" s="93"/>
      <c r="W801" s="93"/>
      <c r="X801" s="93"/>
      <c r="Y801" s="93"/>
      <c r="Z801" s="93"/>
    </row>
    <row r="802" spans="1:26" ht="15.75" customHeight="1" x14ac:dyDescent="0.25">
      <c r="A802" s="93"/>
      <c r="B802" s="135"/>
      <c r="C802" s="93"/>
      <c r="D802" s="93"/>
      <c r="E802" s="93"/>
      <c r="F802" s="93"/>
      <c r="G802" s="93"/>
      <c r="H802" s="93"/>
      <c r="I802" s="93"/>
      <c r="J802" s="93"/>
      <c r="K802" s="93"/>
      <c r="L802" s="93"/>
      <c r="M802" s="93"/>
      <c r="N802" s="93"/>
      <c r="O802" s="93"/>
      <c r="P802" s="93"/>
      <c r="Q802" s="93"/>
      <c r="R802" s="93"/>
      <c r="S802" s="93"/>
      <c r="T802" s="93"/>
      <c r="U802" s="93"/>
      <c r="V802" s="93"/>
      <c r="W802" s="93"/>
      <c r="X802" s="93"/>
      <c r="Y802" s="93"/>
      <c r="Z802" s="93"/>
    </row>
    <row r="803" spans="1:26" ht="15.75" customHeight="1" x14ac:dyDescent="0.25">
      <c r="A803" s="93"/>
      <c r="B803" s="135"/>
      <c r="C803" s="93"/>
      <c r="D803" s="93"/>
      <c r="E803" s="93"/>
      <c r="F803" s="93"/>
      <c r="G803" s="93"/>
      <c r="H803" s="93"/>
      <c r="I803" s="93"/>
      <c r="J803" s="93"/>
      <c r="K803" s="93"/>
      <c r="L803" s="93"/>
      <c r="M803" s="93"/>
      <c r="N803" s="93"/>
      <c r="O803" s="93"/>
      <c r="P803" s="93"/>
      <c r="Q803" s="93"/>
      <c r="R803" s="93"/>
      <c r="S803" s="93"/>
      <c r="T803" s="93"/>
      <c r="U803" s="93"/>
      <c r="V803" s="93"/>
      <c r="W803" s="93"/>
      <c r="X803" s="93"/>
      <c r="Y803" s="93"/>
      <c r="Z803" s="93"/>
    </row>
    <row r="804" spans="1:26" ht="15.75" customHeight="1" x14ac:dyDescent="0.25">
      <c r="A804" s="93"/>
      <c r="B804" s="135"/>
      <c r="C804" s="93"/>
      <c r="D804" s="93"/>
      <c r="E804" s="93"/>
      <c r="F804" s="93"/>
      <c r="G804" s="93"/>
      <c r="H804" s="93"/>
      <c r="I804" s="93"/>
      <c r="J804" s="93"/>
      <c r="K804" s="93"/>
      <c r="L804" s="93"/>
      <c r="M804" s="93"/>
      <c r="N804" s="93"/>
      <c r="O804" s="93"/>
      <c r="P804" s="93"/>
      <c r="Q804" s="93"/>
      <c r="R804" s="93"/>
      <c r="S804" s="93"/>
      <c r="T804" s="93"/>
      <c r="U804" s="93"/>
      <c r="V804" s="93"/>
      <c r="W804" s="93"/>
      <c r="X804" s="93"/>
      <c r="Y804" s="93"/>
      <c r="Z804" s="93"/>
    </row>
    <row r="805" spans="1:26" ht="15.75" customHeight="1" x14ac:dyDescent="0.25">
      <c r="A805" s="93"/>
      <c r="B805" s="135"/>
      <c r="C805" s="93"/>
      <c r="D805" s="93"/>
      <c r="E805" s="93"/>
      <c r="F805" s="93"/>
      <c r="G805" s="93"/>
      <c r="H805" s="93"/>
      <c r="I805" s="93"/>
      <c r="J805" s="93"/>
      <c r="K805" s="93"/>
      <c r="L805" s="93"/>
      <c r="M805" s="93"/>
      <c r="N805" s="93"/>
      <c r="O805" s="93"/>
      <c r="P805" s="93"/>
      <c r="Q805" s="93"/>
      <c r="R805" s="93"/>
      <c r="S805" s="93"/>
      <c r="T805" s="93"/>
      <c r="U805" s="93"/>
      <c r="V805" s="93"/>
      <c r="W805" s="93"/>
      <c r="X805" s="93"/>
      <c r="Y805" s="93"/>
      <c r="Z805" s="93"/>
    </row>
    <row r="806" spans="1:26" ht="15.75" customHeight="1" x14ac:dyDescent="0.25">
      <c r="A806" s="93"/>
      <c r="B806" s="135"/>
      <c r="C806" s="93"/>
      <c r="D806" s="93"/>
      <c r="E806" s="93"/>
      <c r="F806" s="93"/>
      <c r="G806" s="93"/>
      <c r="H806" s="93"/>
      <c r="I806" s="93"/>
      <c r="J806" s="93"/>
      <c r="K806" s="93"/>
      <c r="L806" s="93"/>
      <c r="M806" s="93"/>
      <c r="N806" s="93"/>
      <c r="O806" s="93"/>
      <c r="P806" s="93"/>
      <c r="Q806" s="93"/>
      <c r="R806" s="93"/>
      <c r="S806" s="93"/>
      <c r="T806" s="93"/>
      <c r="U806" s="93"/>
      <c r="V806" s="93"/>
      <c r="W806" s="93"/>
      <c r="X806" s="93"/>
      <c r="Y806" s="93"/>
      <c r="Z806" s="93"/>
    </row>
    <row r="807" spans="1:26" ht="15.75" customHeight="1" x14ac:dyDescent="0.25">
      <c r="A807" s="93"/>
      <c r="B807" s="135"/>
      <c r="C807" s="93"/>
      <c r="D807" s="93"/>
      <c r="E807" s="93"/>
      <c r="F807" s="93"/>
      <c r="G807" s="93"/>
      <c r="H807" s="93"/>
      <c r="I807" s="93"/>
      <c r="J807" s="93"/>
      <c r="K807" s="93"/>
      <c r="L807" s="93"/>
      <c r="M807" s="93"/>
      <c r="N807" s="93"/>
      <c r="O807" s="93"/>
      <c r="P807" s="93"/>
      <c r="Q807" s="93"/>
      <c r="R807" s="93"/>
      <c r="S807" s="93"/>
      <c r="T807" s="93"/>
      <c r="U807" s="93"/>
      <c r="V807" s="93"/>
      <c r="W807" s="93"/>
      <c r="X807" s="93"/>
      <c r="Y807" s="93"/>
      <c r="Z807" s="93"/>
    </row>
    <row r="808" spans="1:26" ht="15.75" customHeight="1" x14ac:dyDescent="0.25">
      <c r="A808" s="93"/>
      <c r="B808" s="135"/>
      <c r="C808" s="93"/>
      <c r="D808" s="93"/>
      <c r="E808" s="93"/>
      <c r="F808" s="93"/>
      <c r="G808" s="93"/>
      <c r="H808" s="93"/>
      <c r="I808" s="93"/>
      <c r="J808" s="93"/>
      <c r="K808" s="93"/>
      <c r="L808" s="93"/>
      <c r="M808" s="93"/>
      <c r="N808" s="93"/>
      <c r="O808" s="93"/>
      <c r="P808" s="93"/>
      <c r="Q808" s="93"/>
      <c r="R808" s="93"/>
      <c r="S808" s="93"/>
      <c r="T808" s="93"/>
      <c r="U808" s="93"/>
      <c r="V808" s="93"/>
      <c r="W808" s="93"/>
      <c r="X808" s="93"/>
      <c r="Y808" s="93"/>
      <c r="Z808" s="93"/>
    </row>
    <row r="809" spans="1:26" ht="15.75" customHeight="1" x14ac:dyDescent="0.25">
      <c r="A809" s="93"/>
      <c r="B809" s="135"/>
      <c r="C809" s="93"/>
      <c r="D809" s="93"/>
      <c r="E809" s="93"/>
      <c r="F809" s="93"/>
      <c r="G809" s="93"/>
      <c r="H809" s="93"/>
      <c r="I809" s="93"/>
      <c r="J809" s="93"/>
      <c r="K809" s="93"/>
      <c r="L809" s="93"/>
      <c r="M809" s="93"/>
      <c r="N809" s="93"/>
      <c r="O809" s="93"/>
      <c r="P809" s="93"/>
      <c r="Q809" s="93"/>
      <c r="R809" s="93"/>
      <c r="S809" s="93"/>
      <c r="T809" s="93"/>
      <c r="U809" s="93"/>
      <c r="V809" s="93"/>
      <c r="W809" s="93"/>
      <c r="X809" s="93"/>
      <c r="Y809" s="93"/>
      <c r="Z809" s="93"/>
    </row>
    <row r="810" spans="1:26" ht="15.75" customHeight="1" x14ac:dyDescent="0.25">
      <c r="A810" s="93"/>
      <c r="B810" s="135"/>
      <c r="C810" s="93"/>
      <c r="D810" s="93"/>
      <c r="E810" s="93"/>
      <c r="F810" s="93"/>
      <c r="G810" s="93"/>
      <c r="H810" s="93"/>
      <c r="I810" s="93"/>
      <c r="J810" s="93"/>
      <c r="K810" s="93"/>
      <c r="L810" s="93"/>
      <c r="M810" s="93"/>
      <c r="N810" s="93"/>
      <c r="O810" s="93"/>
      <c r="P810" s="93"/>
      <c r="Q810" s="93"/>
      <c r="R810" s="93"/>
      <c r="S810" s="93"/>
      <c r="T810" s="93"/>
      <c r="U810" s="93"/>
      <c r="V810" s="93"/>
      <c r="W810" s="93"/>
      <c r="X810" s="93"/>
      <c r="Y810" s="93"/>
      <c r="Z810" s="93"/>
    </row>
    <row r="811" spans="1:26" ht="15.75" customHeight="1" x14ac:dyDescent="0.25">
      <c r="A811" s="93"/>
      <c r="B811" s="135"/>
      <c r="C811" s="93"/>
      <c r="D811" s="93"/>
      <c r="E811" s="93"/>
      <c r="F811" s="93"/>
      <c r="G811" s="93"/>
      <c r="H811" s="93"/>
      <c r="I811" s="93"/>
      <c r="J811" s="93"/>
      <c r="K811" s="93"/>
      <c r="L811" s="93"/>
      <c r="M811" s="93"/>
      <c r="N811" s="93"/>
      <c r="O811" s="93"/>
      <c r="P811" s="93"/>
      <c r="Q811" s="93"/>
      <c r="R811" s="93"/>
      <c r="S811" s="93"/>
      <c r="T811" s="93"/>
      <c r="U811" s="93"/>
      <c r="V811" s="93"/>
      <c r="W811" s="93"/>
      <c r="X811" s="93"/>
      <c r="Y811" s="93"/>
      <c r="Z811" s="93"/>
    </row>
    <row r="812" spans="1:26" ht="15.75" customHeight="1" x14ac:dyDescent="0.25">
      <c r="A812" s="93"/>
      <c r="B812" s="135"/>
      <c r="C812" s="93"/>
      <c r="D812" s="93"/>
      <c r="E812" s="93"/>
      <c r="F812" s="93"/>
      <c r="G812" s="93"/>
      <c r="H812" s="93"/>
      <c r="I812" s="93"/>
      <c r="J812" s="93"/>
      <c r="K812" s="93"/>
      <c r="L812" s="93"/>
      <c r="M812" s="93"/>
      <c r="N812" s="93"/>
      <c r="O812" s="93"/>
      <c r="P812" s="93"/>
      <c r="Q812" s="93"/>
      <c r="R812" s="93"/>
      <c r="S812" s="93"/>
      <c r="T812" s="93"/>
      <c r="U812" s="93"/>
      <c r="V812" s="93"/>
      <c r="W812" s="93"/>
      <c r="X812" s="93"/>
      <c r="Y812" s="93"/>
      <c r="Z812" s="93"/>
    </row>
    <row r="813" spans="1:26" ht="15.75" customHeight="1" x14ac:dyDescent="0.25">
      <c r="A813" s="93"/>
      <c r="B813" s="135"/>
      <c r="C813" s="93"/>
      <c r="D813" s="93"/>
      <c r="E813" s="93"/>
      <c r="F813" s="93"/>
      <c r="G813" s="93"/>
      <c r="H813" s="93"/>
      <c r="I813" s="93"/>
      <c r="J813" s="93"/>
      <c r="K813" s="93"/>
      <c r="L813" s="93"/>
      <c r="M813" s="93"/>
      <c r="N813" s="93"/>
      <c r="O813" s="93"/>
      <c r="P813" s="93"/>
      <c r="Q813" s="93"/>
      <c r="R813" s="93"/>
      <c r="S813" s="93"/>
      <c r="T813" s="93"/>
      <c r="U813" s="93"/>
      <c r="V813" s="93"/>
      <c r="W813" s="93"/>
      <c r="X813" s="93"/>
      <c r="Y813" s="93"/>
      <c r="Z813" s="93"/>
    </row>
    <row r="814" spans="1:26" ht="15.75" customHeight="1" x14ac:dyDescent="0.25">
      <c r="A814" s="93"/>
      <c r="B814" s="135"/>
      <c r="C814" s="93"/>
      <c r="D814" s="93"/>
      <c r="E814" s="93"/>
      <c r="F814" s="93"/>
      <c r="G814" s="93"/>
      <c r="H814" s="93"/>
      <c r="I814" s="93"/>
      <c r="J814" s="93"/>
      <c r="K814" s="93"/>
      <c r="L814" s="93"/>
      <c r="M814" s="93"/>
      <c r="N814" s="93"/>
      <c r="O814" s="93"/>
      <c r="P814" s="93"/>
      <c r="Q814" s="93"/>
      <c r="R814" s="93"/>
      <c r="S814" s="93"/>
      <c r="T814" s="93"/>
      <c r="U814" s="93"/>
      <c r="V814" s="93"/>
      <c r="W814" s="93"/>
      <c r="X814" s="93"/>
      <c r="Y814" s="93"/>
      <c r="Z814" s="93"/>
    </row>
    <row r="815" spans="1:26" ht="15.75" customHeight="1" x14ac:dyDescent="0.25">
      <c r="A815" s="93"/>
      <c r="B815" s="135"/>
      <c r="C815" s="93"/>
      <c r="D815" s="93"/>
      <c r="E815" s="93"/>
      <c r="F815" s="93"/>
      <c r="G815" s="93"/>
      <c r="H815" s="93"/>
      <c r="I815" s="93"/>
      <c r="J815" s="93"/>
      <c r="K815" s="93"/>
      <c r="L815" s="93"/>
      <c r="M815" s="93"/>
      <c r="N815" s="93"/>
      <c r="O815" s="93"/>
      <c r="P815" s="93"/>
      <c r="Q815" s="93"/>
      <c r="R815" s="93"/>
      <c r="S815" s="93"/>
      <c r="T815" s="93"/>
      <c r="U815" s="93"/>
      <c r="V815" s="93"/>
      <c r="W815" s="93"/>
      <c r="X815" s="93"/>
      <c r="Y815" s="93"/>
      <c r="Z815" s="93"/>
    </row>
    <row r="816" spans="1:26" ht="15.75" customHeight="1" x14ac:dyDescent="0.25">
      <c r="A816" s="93"/>
      <c r="B816" s="135"/>
      <c r="C816" s="93"/>
      <c r="D816" s="93"/>
      <c r="E816" s="93"/>
      <c r="F816" s="93"/>
      <c r="G816" s="93"/>
      <c r="H816" s="93"/>
      <c r="I816" s="93"/>
      <c r="J816" s="93"/>
      <c r="K816" s="93"/>
      <c r="L816" s="93"/>
      <c r="M816" s="93"/>
      <c r="N816" s="93"/>
      <c r="O816" s="93"/>
      <c r="P816" s="93"/>
      <c r="Q816" s="93"/>
      <c r="R816" s="93"/>
      <c r="S816" s="93"/>
      <c r="T816" s="93"/>
      <c r="U816" s="93"/>
      <c r="V816" s="93"/>
      <c r="W816" s="93"/>
      <c r="X816" s="93"/>
      <c r="Y816" s="93"/>
      <c r="Z816" s="93"/>
    </row>
    <row r="817" spans="1:26" ht="15.75" customHeight="1" x14ac:dyDescent="0.25">
      <c r="A817" s="93"/>
      <c r="B817" s="135"/>
      <c r="C817" s="93"/>
      <c r="D817" s="93"/>
      <c r="E817" s="93"/>
      <c r="F817" s="93"/>
      <c r="G817" s="93"/>
      <c r="H817" s="93"/>
      <c r="I817" s="93"/>
      <c r="J817" s="93"/>
      <c r="K817" s="93"/>
      <c r="L817" s="93"/>
      <c r="M817" s="93"/>
      <c r="N817" s="93"/>
      <c r="O817" s="93"/>
      <c r="P817" s="93"/>
      <c r="Q817" s="93"/>
      <c r="R817" s="93"/>
      <c r="S817" s="93"/>
      <c r="T817" s="93"/>
      <c r="U817" s="93"/>
      <c r="V817" s="93"/>
      <c r="W817" s="93"/>
      <c r="X817" s="93"/>
      <c r="Y817" s="93"/>
      <c r="Z817" s="93"/>
    </row>
    <row r="818" spans="1:26" ht="15.75" customHeight="1" x14ac:dyDescent="0.25">
      <c r="A818" s="93"/>
      <c r="B818" s="135"/>
      <c r="C818" s="93"/>
      <c r="D818" s="93"/>
      <c r="E818" s="93"/>
      <c r="F818" s="93"/>
      <c r="G818" s="93"/>
      <c r="H818" s="93"/>
      <c r="I818" s="93"/>
      <c r="J818" s="93"/>
      <c r="K818" s="93"/>
      <c r="L818" s="93"/>
      <c r="M818" s="93"/>
      <c r="N818" s="93"/>
      <c r="O818" s="93"/>
      <c r="P818" s="93"/>
      <c r="Q818" s="93"/>
      <c r="R818" s="93"/>
      <c r="S818" s="93"/>
      <c r="T818" s="93"/>
      <c r="U818" s="93"/>
      <c r="V818" s="93"/>
      <c r="W818" s="93"/>
      <c r="X818" s="93"/>
      <c r="Y818" s="93"/>
      <c r="Z818" s="93"/>
    </row>
    <row r="819" spans="1:26" ht="15.75" customHeight="1" x14ac:dyDescent="0.25">
      <c r="A819" s="93"/>
      <c r="B819" s="135"/>
      <c r="C819" s="93"/>
      <c r="D819" s="93"/>
      <c r="E819" s="93"/>
      <c r="F819" s="93"/>
      <c r="G819" s="93"/>
      <c r="H819" s="93"/>
      <c r="I819" s="93"/>
      <c r="J819" s="93"/>
      <c r="K819" s="93"/>
      <c r="L819" s="93"/>
      <c r="M819" s="93"/>
      <c r="N819" s="93"/>
      <c r="O819" s="93"/>
      <c r="P819" s="93"/>
      <c r="Q819" s="93"/>
      <c r="R819" s="93"/>
      <c r="S819" s="93"/>
      <c r="T819" s="93"/>
      <c r="U819" s="93"/>
      <c r="V819" s="93"/>
      <c r="W819" s="93"/>
      <c r="X819" s="93"/>
      <c r="Y819" s="93"/>
      <c r="Z819" s="93"/>
    </row>
    <row r="820" spans="1:26" ht="15.75" customHeight="1" x14ac:dyDescent="0.25">
      <c r="A820" s="93"/>
      <c r="B820" s="135"/>
      <c r="C820" s="93"/>
      <c r="D820" s="93"/>
      <c r="E820" s="93"/>
      <c r="F820" s="93"/>
      <c r="G820" s="93"/>
      <c r="H820" s="93"/>
      <c r="I820" s="93"/>
      <c r="J820" s="93"/>
      <c r="K820" s="93"/>
      <c r="L820" s="93"/>
      <c r="M820" s="93"/>
      <c r="N820" s="93"/>
      <c r="O820" s="93"/>
      <c r="P820" s="93"/>
      <c r="Q820" s="93"/>
      <c r="R820" s="93"/>
      <c r="S820" s="93"/>
      <c r="T820" s="93"/>
      <c r="U820" s="93"/>
      <c r="V820" s="93"/>
      <c r="W820" s="93"/>
      <c r="X820" s="93"/>
      <c r="Y820" s="93"/>
      <c r="Z820" s="93"/>
    </row>
    <row r="821" spans="1:26" ht="15.75" customHeight="1" x14ac:dyDescent="0.25">
      <c r="A821" s="93"/>
      <c r="B821" s="135"/>
      <c r="C821" s="93"/>
      <c r="D821" s="93"/>
      <c r="E821" s="93"/>
      <c r="F821" s="93"/>
      <c r="G821" s="93"/>
      <c r="H821" s="93"/>
      <c r="I821" s="93"/>
      <c r="J821" s="93"/>
      <c r="K821" s="93"/>
      <c r="L821" s="93"/>
      <c r="M821" s="93"/>
      <c r="N821" s="93"/>
      <c r="O821" s="93"/>
      <c r="P821" s="93"/>
      <c r="Q821" s="93"/>
      <c r="R821" s="93"/>
      <c r="S821" s="93"/>
      <c r="T821" s="93"/>
      <c r="U821" s="93"/>
      <c r="V821" s="93"/>
      <c r="W821" s="93"/>
      <c r="X821" s="93"/>
      <c r="Y821" s="93"/>
      <c r="Z821" s="93"/>
    </row>
    <row r="822" spans="1:26" ht="15.75" customHeight="1" x14ac:dyDescent="0.25">
      <c r="A822" s="93"/>
      <c r="B822" s="135"/>
      <c r="C822" s="93"/>
      <c r="D822" s="93"/>
      <c r="E822" s="93"/>
      <c r="F822" s="93"/>
      <c r="G822" s="93"/>
      <c r="H822" s="93"/>
      <c r="I822" s="93"/>
      <c r="J822" s="93"/>
      <c r="K822" s="93"/>
      <c r="L822" s="93"/>
      <c r="M822" s="93"/>
      <c r="N822" s="93"/>
      <c r="O822" s="93"/>
      <c r="P822" s="93"/>
      <c r="Q822" s="93"/>
      <c r="R822" s="93"/>
      <c r="S822" s="93"/>
      <c r="T822" s="93"/>
      <c r="U822" s="93"/>
      <c r="V822" s="93"/>
      <c r="W822" s="93"/>
      <c r="X822" s="93"/>
      <c r="Y822" s="93"/>
      <c r="Z822" s="93"/>
    </row>
    <row r="823" spans="1:26" ht="15.75" customHeight="1" x14ac:dyDescent="0.25">
      <c r="A823" s="93"/>
      <c r="B823" s="135"/>
      <c r="C823" s="93"/>
      <c r="D823" s="93"/>
      <c r="E823" s="93"/>
      <c r="F823" s="93"/>
      <c r="G823" s="93"/>
      <c r="H823" s="93"/>
      <c r="I823" s="93"/>
      <c r="J823" s="93"/>
      <c r="K823" s="93"/>
      <c r="L823" s="93"/>
      <c r="M823" s="93"/>
      <c r="N823" s="93"/>
      <c r="O823" s="93"/>
      <c r="P823" s="93"/>
      <c r="Q823" s="93"/>
      <c r="R823" s="93"/>
      <c r="S823" s="93"/>
      <c r="T823" s="93"/>
      <c r="U823" s="93"/>
      <c r="V823" s="93"/>
      <c r="W823" s="93"/>
      <c r="X823" s="93"/>
      <c r="Y823" s="93"/>
      <c r="Z823" s="93"/>
    </row>
    <row r="824" spans="1:26" ht="15.75" customHeight="1" x14ac:dyDescent="0.25">
      <c r="A824" s="93"/>
      <c r="B824" s="135"/>
      <c r="C824" s="93"/>
      <c r="D824" s="93"/>
      <c r="E824" s="93"/>
      <c r="F824" s="93"/>
      <c r="G824" s="93"/>
      <c r="H824" s="93"/>
      <c r="I824" s="93"/>
      <c r="J824" s="93"/>
      <c r="K824" s="93"/>
      <c r="L824" s="93"/>
      <c r="M824" s="93"/>
      <c r="N824" s="93"/>
      <c r="O824" s="93"/>
      <c r="P824" s="93"/>
      <c r="Q824" s="93"/>
      <c r="R824" s="93"/>
      <c r="S824" s="93"/>
      <c r="T824" s="93"/>
      <c r="U824" s="93"/>
      <c r="V824" s="93"/>
      <c r="W824" s="93"/>
      <c r="X824" s="93"/>
      <c r="Y824" s="93"/>
      <c r="Z824" s="93"/>
    </row>
    <row r="825" spans="1:26" ht="15.75" customHeight="1" x14ac:dyDescent="0.25">
      <c r="A825" s="93"/>
      <c r="B825" s="135"/>
      <c r="C825" s="93"/>
      <c r="D825" s="93"/>
      <c r="E825" s="93"/>
      <c r="F825" s="93"/>
      <c r="G825" s="93"/>
      <c r="H825" s="93"/>
      <c r="I825" s="93"/>
      <c r="J825" s="93"/>
      <c r="K825" s="93"/>
      <c r="L825" s="93"/>
      <c r="M825" s="93"/>
      <c r="N825" s="93"/>
      <c r="O825" s="93"/>
      <c r="P825" s="93"/>
      <c r="Q825" s="93"/>
      <c r="R825" s="93"/>
      <c r="S825" s="93"/>
      <c r="T825" s="93"/>
      <c r="U825" s="93"/>
      <c r="V825" s="93"/>
      <c r="W825" s="93"/>
      <c r="X825" s="93"/>
      <c r="Y825" s="93"/>
      <c r="Z825" s="93"/>
    </row>
    <row r="826" spans="1:26" ht="15.75" customHeight="1" x14ac:dyDescent="0.25">
      <c r="A826" s="93"/>
      <c r="B826" s="135"/>
      <c r="C826" s="93"/>
      <c r="D826" s="93"/>
      <c r="E826" s="93"/>
      <c r="F826" s="93"/>
      <c r="G826" s="93"/>
      <c r="H826" s="93"/>
      <c r="I826" s="93"/>
      <c r="J826" s="93"/>
      <c r="K826" s="93"/>
      <c r="L826" s="93"/>
      <c r="M826" s="93"/>
      <c r="N826" s="93"/>
      <c r="O826" s="93"/>
      <c r="P826" s="93"/>
      <c r="Q826" s="93"/>
      <c r="R826" s="93"/>
      <c r="S826" s="93"/>
      <c r="T826" s="93"/>
      <c r="U826" s="93"/>
      <c r="V826" s="93"/>
      <c r="W826" s="93"/>
      <c r="X826" s="93"/>
      <c r="Y826" s="93"/>
      <c r="Z826" s="93"/>
    </row>
    <row r="827" spans="1:26" ht="15.75" customHeight="1" x14ac:dyDescent="0.25">
      <c r="A827" s="93"/>
      <c r="B827" s="135"/>
      <c r="C827" s="93"/>
      <c r="D827" s="93"/>
      <c r="E827" s="93"/>
      <c r="F827" s="93"/>
      <c r="G827" s="93"/>
      <c r="H827" s="93"/>
      <c r="I827" s="93"/>
      <c r="J827" s="93"/>
      <c r="K827" s="93"/>
      <c r="L827" s="93"/>
      <c r="M827" s="93"/>
      <c r="N827" s="93"/>
      <c r="O827" s="93"/>
      <c r="P827" s="93"/>
      <c r="Q827" s="93"/>
      <c r="R827" s="93"/>
      <c r="S827" s="93"/>
      <c r="T827" s="93"/>
      <c r="U827" s="93"/>
      <c r="V827" s="93"/>
      <c r="W827" s="93"/>
      <c r="X827" s="93"/>
      <c r="Y827" s="93"/>
      <c r="Z827" s="93"/>
    </row>
    <row r="828" spans="1:26" ht="15.75" customHeight="1" x14ac:dyDescent="0.25">
      <c r="A828" s="93"/>
      <c r="B828" s="135"/>
      <c r="C828" s="93"/>
      <c r="D828" s="93"/>
      <c r="E828" s="93"/>
      <c r="F828" s="93"/>
      <c r="G828" s="93"/>
      <c r="H828" s="93"/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  <c r="U828" s="93"/>
      <c r="V828" s="93"/>
      <c r="W828" s="93"/>
      <c r="X828" s="93"/>
      <c r="Y828" s="93"/>
      <c r="Z828" s="93"/>
    </row>
    <row r="829" spans="1:26" ht="15.75" customHeight="1" x14ac:dyDescent="0.25">
      <c r="A829" s="93"/>
      <c r="B829" s="135"/>
      <c r="C829" s="93"/>
      <c r="D829" s="93"/>
      <c r="E829" s="93"/>
      <c r="F829" s="93"/>
      <c r="G829" s="93"/>
      <c r="H829" s="93"/>
      <c r="I829" s="93"/>
      <c r="J829" s="93"/>
      <c r="K829" s="93"/>
      <c r="L829" s="93"/>
      <c r="M829" s="93"/>
      <c r="N829" s="93"/>
      <c r="O829" s="93"/>
      <c r="P829" s="93"/>
      <c r="Q829" s="93"/>
      <c r="R829" s="93"/>
      <c r="S829" s="93"/>
      <c r="T829" s="93"/>
      <c r="U829" s="93"/>
      <c r="V829" s="93"/>
      <c r="W829" s="93"/>
      <c r="X829" s="93"/>
      <c r="Y829" s="93"/>
      <c r="Z829" s="93"/>
    </row>
    <row r="830" spans="1:26" ht="15.75" customHeight="1" x14ac:dyDescent="0.25">
      <c r="A830" s="93"/>
      <c r="B830" s="135"/>
      <c r="C830" s="93"/>
      <c r="D830" s="93"/>
      <c r="E830" s="93"/>
      <c r="F830" s="93"/>
      <c r="G830" s="93"/>
      <c r="H830" s="93"/>
      <c r="I830" s="93"/>
      <c r="J830" s="93"/>
      <c r="K830" s="93"/>
      <c r="L830" s="93"/>
      <c r="M830" s="93"/>
      <c r="N830" s="93"/>
      <c r="O830" s="93"/>
      <c r="P830" s="93"/>
      <c r="Q830" s="93"/>
      <c r="R830" s="93"/>
      <c r="S830" s="93"/>
      <c r="T830" s="93"/>
      <c r="U830" s="93"/>
      <c r="V830" s="93"/>
      <c r="W830" s="93"/>
      <c r="X830" s="93"/>
      <c r="Y830" s="93"/>
      <c r="Z830" s="93"/>
    </row>
    <row r="831" spans="1:26" ht="15.75" customHeight="1" x14ac:dyDescent="0.25">
      <c r="A831" s="93"/>
      <c r="B831" s="135"/>
      <c r="C831" s="93"/>
      <c r="D831" s="93"/>
      <c r="E831" s="93"/>
      <c r="F831" s="93"/>
      <c r="G831" s="93"/>
      <c r="H831" s="93"/>
      <c r="I831" s="93"/>
      <c r="J831" s="93"/>
      <c r="K831" s="93"/>
      <c r="L831" s="93"/>
      <c r="M831" s="93"/>
      <c r="N831" s="93"/>
      <c r="O831" s="93"/>
      <c r="P831" s="93"/>
      <c r="Q831" s="93"/>
      <c r="R831" s="93"/>
      <c r="S831" s="93"/>
      <c r="T831" s="93"/>
      <c r="U831" s="93"/>
      <c r="V831" s="93"/>
      <c r="W831" s="93"/>
      <c r="X831" s="93"/>
      <c r="Y831" s="93"/>
      <c r="Z831" s="93"/>
    </row>
    <row r="832" spans="1:26" ht="15.75" customHeight="1" x14ac:dyDescent="0.25">
      <c r="A832" s="93"/>
      <c r="B832" s="135"/>
      <c r="C832" s="93"/>
      <c r="D832" s="93"/>
      <c r="E832" s="93"/>
      <c r="F832" s="93"/>
      <c r="G832" s="93"/>
      <c r="H832" s="93"/>
      <c r="I832" s="93"/>
      <c r="J832" s="93"/>
      <c r="K832" s="93"/>
      <c r="L832" s="93"/>
      <c r="M832" s="93"/>
      <c r="N832" s="93"/>
      <c r="O832" s="93"/>
      <c r="P832" s="93"/>
      <c r="Q832" s="93"/>
      <c r="R832" s="93"/>
      <c r="S832" s="93"/>
      <c r="T832" s="93"/>
      <c r="U832" s="93"/>
      <c r="V832" s="93"/>
      <c r="W832" s="93"/>
      <c r="X832" s="93"/>
      <c r="Y832" s="93"/>
      <c r="Z832" s="93"/>
    </row>
    <row r="833" spans="1:26" ht="15.75" customHeight="1" x14ac:dyDescent="0.25">
      <c r="A833" s="93"/>
      <c r="B833" s="135"/>
      <c r="C833" s="93"/>
      <c r="D833" s="93"/>
      <c r="E833" s="93"/>
      <c r="F833" s="93"/>
      <c r="G833" s="93"/>
      <c r="H833" s="93"/>
      <c r="I833" s="93"/>
      <c r="J833" s="93"/>
      <c r="K833" s="93"/>
      <c r="L833" s="93"/>
      <c r="M833" s="93"/>
      <c r="N833" s="93"/>
      <c r="O833" s="93"/>
      <c r="P833" s="93"/>
      <c r="Q833" s="93"/>
      <c r="R833" s="93"/>
      <c r="S833" s="93"/>
      <c r="T833" s="93"/>
      <c r="U833" s="93"/>
      <c r="V833" s="93"/>
      <c r="W833" s="93"/>
      <c r="X833" s="93"/>
      <c r="Y833" s="93"/>
      <c r="Z833" s="93"/>
    </row>
    <row r="834" spans="1:26" ht="15.75" customHeight="1" x14ac:dyDescent="0.25">
      <c r="A834" s="93"/>
      <c r="B834" s="135"/>
      <c r="C834" s="93"/>
      <c r="D834" s="93"/>
      <c r="E834" s="93"/>
      <c r="F834" s="93"/>
      <c r="G834" s="93"/>
      <c r="H834" s="93"/>
      <c r="I834" s="93"/>
      <c r="J834" s="93"/>
      <c r="K834" s="93"/>
      <c r="L834" s="93"/>
      <c r="M834" s="93"/>
      <c r="N834" s="93"/>
      <c r="O834" s="93"/>
      <c r="P834" s="93"/>
      <c r="Q834" s="93"/>
      <c r="R834" s="93"/>
      <c r="S834" s="93"/>
      <c r="T834" s="93"/>
      <c r="U834" s="93"/>
      <c r="V834" s="93"/>
      <c r="W834" s="93"/>
      <c r="X834" s="93"/>
      <c r="Y834" s="93"/>
      <c r="Z834" s="93"/>
    </row>
    <row r="835" spans="1:26" ht="15.75" customHeight="1" x14ac:dyDescent="0.25">
      <c r="A835" s="93"/>
      <c r="B835" s="135"/>
      <c r="C835" s="93"/>
      <c r="D835" s="93"/>
      <c r="E835" s="93"/>
      <c r="F835" s="93"/>
      <c r="G835" s="93"/>
      <c r="H835" s="93"/>
      <c r="I835" s="93"/>
      <c r="J835" s="93"/>
      <c r="K835" s="93"/>
      <c r="L835" s="93"/>
      <c r="M835" s="93"/>
      <c r="N835" s="93"/>
      <c r="O835" s="93"/>
      <c r="P835" s="93"/>
      <c r="Q835" s="93"/>
      <c r="R835" s="93"/>
      <c r="S835" s="93"/>
      <c r="T835" s="93"/>
      <c r="U835" s="93"/>
      <c r="V835" s="93"/>
      <c r="W835" s="93"/>
      <c r="X835" s="93"/>
      <c r="Y835" s="93"/>
      <c r="Z835" s="93"/>
    </row>
    <row r="836" spans="1:26" ht="15.75" customHeight="1" x14ac:dyDescent="0.25">
      <c r="A836" s="93"/>
      <c r="B836" s="135"/>
      <c r="C836" s="93"/>
      <c r="D836" s="93"/>
      <c r="E836" s="93"/>
      <c r="F836" s="93"/>
      <c r="G836" s="93"/>
      <c r="H836" s="93"/>
      <c r="I836" s="93"/>
      <c r="J836" s="93"/>
      <c r="K836" s="93"/>
      <c r="L836" s="93"/>
      <c r="M836" s="93"/>
      <c r="N836" s="93"/>
      <c r="O836" s="93"/>
      <c r="P836" s="93"/>
      <c r="Q836" s="93"/>
      <c r="R836" s="93"/>
      <c r="S836" s="93"/>
      <c r="T836" s="93"/>
      <c r="U836" s="93"/>
      <c r="V836" s="93"/>
      <c r="W836" s="93"/>
      <c r="X836" s="93"/>
      <c r="Y836" s="93"/>
      <c r="Z836" s="93"/>
    </row>
    <row r="837" spans="1:26" ht="15.75" customHeight="1" x14ac:dyDescent="0.25">
      <c r="A837" s="93"/>
      <c r="B837" s="135"/>
      <c r="C837" s="93"/>
      <c r="D837" s="93"/>
      <c r="E837" s="93"/>
      <c r="F837" s="93"/>
      <c r="G837" s="93"/>
      <c r="H837" s="93"/>
      <c r="I837" s="93"/>
      <c r="J837" s="93"/>
      <c r="K837" s="93"/>
      <c r="L837" s="93"/>
      <c r="M837" s="93"/>
      <c r="N837" s="93"/>
      <c r="O837" s="93"/>
      <c r="P837" s="93"/>
      <c r="Q837" s="93"/>
      <c r="R837" s="93"/>
      <c r="S837" s="93"/>
      <c r="T837" s="93"/>
      <c r="U837" s="93"/>
      <c r="V837" s="93"/>
      <c r="W837" s="93"/>
      <c r="X837" s="93"/>
      <c r="Y837" s="93"/>
      <c r="Z837" s="93"/>
    </row>
    <row r="838" spans="1:26" ht="15.75" customHeight="1" x14ac:dyDescent="0.25">
      <c r="A838" s="93"/>
      <c r="B838" s="135"/>
      <c r="C838" s="93"/>
      <c r="D838" s="93"/>
      <c r="E838" s="93"/>
      <c r="F838" s="93"/>
      <c r="G838" s="93"/>
      <c r="H838" s="93"/>
      <c r="I838" s="93"/>
      <c r="J838" s="93"/>
      <c r="K838" s="93"/>
      <c r="L838" s="93"/>
      <c r="M838" s="93"/>
      <c r="N838" s="93"/>
      <c r="O838" s="93"/>
      <c r="P838" s="93"/>
      <c r="Q838" s="93"/>
      <c r="R838" s="93"/>
      <c r="S838" s="93"/>
      <c r="T838" s="93"/>
      <c r="U838" s="93"/>
      <c r="V838" s="93"/>
      <c r="W838" s="93"/>
      <c r="X838" s="93"/>
      <c r="Y838" s="93"/>
      <c r="Z838" s="93"/>
    </row>
    <row r="839" spans="1:26" ht="15.75" customHeight="1" x14ac:dyDescent="0.25">
      <c r="A839" s="93"/>
      <c r="B839" s="135"/>
      <c r="C839" s="93"/>
      <c r="D839" s="93"/>
      <c r="E839" s="93"/>
      <c r="F839" s="93"/>
      <c r="G839" s="93"/>
      <c r="H839" s="93"/>
      <c r="I839" s="93"/>
      <c r="J839" s="93"/>
      <c r="K839" s="93"/>
      <c r="L839" s="93"/>
      <c r="M839" s="93"/>
      <c r="N839" s="93"/>
      <c r="O839" s="93"/>
      <c r="P839" s="93"/>
      <c r="Q839" s="93"/>
      <c r="R839" s="93"/>
      <c r="S839" s="93"/>
      <c r="T839" s="93"/>
      <c r="U839" s="93"/>
      <c r="V839" s="93"/>
      <c r="W839" s="93"/>
      <c r="X839" s="93"/>
      <c r="Y839" s="93"/>
      <c r="Z839" s="93"/>
    </row>
    <row r="840" spans="1:26" ht="15.75" customHeight="1" x14ac:dyDescent="0.25">
      <c r="A840" s="93"/>
      <c r="B840" s="135"/>
      <c r="C840" s="93"/>
      <c r="D840" s="93"/>
      <c r="E840" s="93"/>
      <c r="F840" s="93"/>
      <c r="G840" s="93"/>
      <c r="H840" s="93"/>
      <c r="I840" s="93"/>
      <c r="J840" s="93"/>
      <c r="K840" s="93"/>
      <c r="L840" s="93"/>
      <c r="M840" s="93"/>
      <c r="N840" s="93"/>
      <c r="O840" s="93"/>
      <c r="P840" s="93"/>
      <c r="Q840" s="93"/>
      <c r="R840" s="93"/>
      <c r="S840" s="93"/>
      <c r="T840" s="93"/>
      <c r="U840" s="93"/>
      <c r="V840" s="93"/>
      <c r="W840" s="93"/>
      <c r="X840" s="93"/>
      <c r="Y840" s="93"/>
      <c r="Z840" s="93"/>
    </row>
    <row r="841" spans="1:26" ht="15.75" customHeight="1" x14ac:dyDescent="0.25">
      <c r="A841" s="93"/>
      <c r="B841" s="135"/>
      <c r="C841" s="93"/>
      <c r="D841" s="93"/>
      <c r="E841" s="93"/>
      <c r="F841" s="93"/>
      <c r="G841" s="93"/>
      <c r="H841" s="93"/>
      <c r="I841" s="93"/>
      <c r="J841" s="93"/>
      <c r="K841" s="93"/>
      <c r="L841" s="93"/>
      <c r="M841" s="93"/>
      <c r="N841" s="93"/>
      <c r="O841" s="93"/>
      <c r="P841" s="93"/>
      <c r="Q841" s="93"/>
      <c r="R841" s="93"/>
      <c r="S841" s="93"/>
      <c r="T841" s="93"/>
      <c r="U841" s="93"/>
      <c r="V841" s="93"/>
      <c r="W841" s="93"/>
      <c r="X841" s="93"/>
      <c r="Y841" s="93"/>
      <c r="Z841" s="93"/>
    </row>
    <row r="842" spans="1:26" ht="15.75" customHeight="1" x14ac:dyDescent="0.25">
      <c r="A842" s="93"/>
      <c r="B842" s="135"/>
      <c r="C842" s="93"/>
      <c r="D842" s="93"/>
      <c r="E842" s="93"/>
      <c r="F842" s="93"/>
      <c r="G842" s="93"/>
      <c r="H842" s="93"/>
      <c r="I842" s="93"/>
      <c r="J842" s="93"/>
      <c r="K842" s="93"/>
      <c r="L842" s="93"/>
      <c r="M842" s="93"/>
      <c r="N842" s="93"/>
      <c r="O842" s="93"/>
      <c r="P842" s="93"/>
      <c r="Q842" s="93"/>
      <c r="R842" s="93"/>
      <c r="S842" s="93"/>
      <c r="T842" s="93"/>
      <c r="U842" s="93"/>
      <c r="V842" s="93"/>
      <c r="W842" s="93"/>
      <c r="X842" s="93"/>
      <c r="Y842" s="93"/>
      <c r="Z842" s="93"/>
    </row>
    <row r="843" spans="1:26" ht="15.75" customHeight="1" x14ac:dyDescent="0.25">
      <c r="A843" s="93"/>
      <c r="B843" s="135"/>
      <c r="C843" s="93"/>
      <c r="D843" s="93"/>
      <c r="E843" s="93"/>
      <c r="F843" s="93"/>
      <c r="G843" s="93"/>
      <c r="H843" s="93"/>
      <c r="I843" s="93"/>
      <c r="J843" s="93"/>
      <c r="K843" s="93"/>
      <c r="L843" s="93"/>
      <c r="M843" s="93"/>
      <c r="N843" s="93"/>
      <c r="O843" s="93"/>
      <c r="P843" s="93"/>
      <c r="Q843" s="93"/>
      <c r="R843" s="93"/>
      <c r="S843" s="93"/>
      <c r="T843" s="93"/>
      <c r="U843" s="93"/>
      <c r="V843" s="93"/>
      <c r="W843" s="93"/>
      <c r="X843" s="93"/>
      <c r="Y843" s="93"/>
      <c r="Z843" s="93"/>
    </row>
    <row r="844" spans="1:26" ht="15.75" customHeight="1" x14ac:dyDescent="0.25">
      <c r="A844" s="93"/>
      <c r="B844" s="135"/>
      <c r="C844" s="93"/>
      <c r="D844" s="93"/>
      <c r="E844" s="93"/>
      <c r="F844" s="93"/>
      <c r="G844" s="93"/>
      <c r="H844" s="93"/>
      <c r="I844" s="93"/>
      <c r="J844" s="93"/>
      <c r="K844" s="93"/>
      <c r="L844" s="93"/>
      <c r="M844" s="93"/>
      <c r="N844" s="93"/>
      <c r="O844" s="93"/>
      <c r="P844" s="93"/>
      <c r="Q844" s="93"/>
      <c r="R844" s="93"/>
      <c r="S844" s="93"/>
      <c r="T844" s="93"/>
      <c r="U844" s="93"/>
      <c r="V844" s="93"/>
      <c r="W844" s="93"/>
      <c r="X844" s="93"/>
      <c r="Y844" s="93"/>
      <c r="Z844" s="93"/>
    </row>
    <row r="845" spans="1:26" ht="15.75" customHeight="1" x14ac:dyDescent="0.25">
      <c r="A845" s="93"/>
      <c r="B845" s="135"/>
      <c r="C845" s="93"/>
      <c r="D845" s="93"/>
      <c r="E845" s="93"/>
      <c r="F845" s="93"/>
      <c r="G845" s="93"/>
      <c r="H845" s="93"/>
      <c r="I845" s="93"/>
      <c r="J845" s="93"/>
      <c r="K845" s="93"/>
      <c r="L845" s="93"/>
      <c r="M845" s="93"/>
      <c r="N845" s="93"/>
      <c r="O845" s="93"/>
      <c r="P845" s="93"/>
      <c r="Q845" s="93"/>
      <c r="R845" s="93"/>
      <c r="S845" s="93"/>
      <c r="T845" s="93"/>
      <c r="U845" s="93"/>
      <c r="V845" s="93"/>
      <c r="W845" s="93"/>
      <c r="X845" s="93"/>
      <c r="Y845" s="93"/>
      <c r="Z845" s="93"/>
    </row>
    <row r="846" spans="1:26" ht="15.75" customHeight="1" x14ac:dyDescent="0.25">
      <c r="A846" s="93"/>
      <c r="B846" s="135"/>
      <c r="C846" s="93"/>
      <c r="D846" s="93"/>
      <c r="E846" s="93"/>
      <c r="F846" s="93"/>
      <c r="G846" s="93"/>
      <c r="H846" s="93"/>
      <c r="I846" s="93"/>
      <c r="J846" s="93"/>
      <c r="K846" s="93"/>
      <c r="L846" s="93"/>
      <c r="M846" s="93"/>
      <c r="N846" s="93"/>
      <c r="O846" s="93"/>
      <c r="P846" s="93"/>
      <c r="Q846" s="93"/>
      <c r="R846" s="93"/>
      <c r="S846" s="93"/>
      <c r="T846" s="93"/>
      <c r="U846" s="93"/>
      <c r="V846" s="93"/>
      <c r="W846" s="93"/>
      <c r="X846" s="93"/>
      <c r="Y846" s="93"/>
      <c r="Z846" s="93"/>
    </row>
    <row r="847" spans="1:26" ht="15.75" customHeight="1" x14ac:dyDescent="0.25">
      <c r="A847" s="93"/>
      <c r="B847" s="135"/>
      <c r="C847" s="93"/>
      <c r="D847" s="93"/>
      <c r="E847" s="93"/>
      <c r="F847" s="93"/>
      <c r="G847" s="93"/>
      <c r="H847" s="93"/>
      <c r="I847" s="93"/>
      <c r="J847" s="93"/>
      <c r="K847" s="93"/>
      <c r="L847" s="93"/>
      <c r="M847" s="93"/>
      <c r="N847" s="93"/>
      <c r="O847" s="93"/>
      <c r="P847" s="93"/>
      <c r="Q847" s="93"/>
      <c r="R847" s="93"/>
      <c r="S847" s="93"/>
      <c r="T847" s="93"/>
      <c r="U847" s="93"/>
      <c r="V847" s="93"/>
      <c r="W847" s="93"/>
      <c r="X847" s="93"/>
      <c r="Y847" s="93"/>
      <c r="Z847" s="93"/>
    </row>
    <row r="848" spans="1:26" ht="15.75" customHeight="1" x14ac:dyDescent="0.25">
      <c r="A848" s="93"/>
      <c r="B848" s="135"/>
      <c r="C848" s="93"/>
      <c r="D848" s="93"/>
      <c r="E848" s="93"/>
      <c r="F848" s="93"/>
      <c r="G848" s="93"/>
      <c r="H848" s="93"/>
      <c r="I848" s="93"/>
      <c r="J848" s="93"/>
      <c r="K848" s="93"/>
      <c r="L848" s="93"/>
      <c r="M848" s="93"/>
      <c r="N848" s="93"/>
      <c r="O848" s="93"/>
      <c r="P848" s="93"/>
      <c r="Q848" s="93"/>
      <c r="R848" s="93"/>
      <c r="S848" s="93"/>
      <c r="T848" s="93"/>
      <c r="U848" s="93"/>
      <c r="V848" s="93"/>
      <c r="W848" s="93"/>
      <c r="X848" s="93"/>
      <c r="Y848" s="93"/>
      <c r="Z848" s="93"/>
    </row>
    <row r="849" spans="1:26" ht="15.75" customHeight="1" x14ac:dyDescent="0.25">
      <c r="A849" s="93"/>
      <c r="B849" s="135"/>
      <c r="C849" s="93"/>
      <c r="D849" s="93"/>
      <c r="E849" s="93"/>
      <c r="F849" s="93"/>
      <c r="G849" s="93"/>
      <c r="H849" s="93"/>
      <c r="I849" s="93"/>
      <c r="J849" s="93"/>
      <c r="K849" s="93"/>
      <c r="L849" s="93"/>
      <c r="M849" s="93"/>
      <c r="N849" s="93"/>
      <c r="O849" s="93"/>
      <c r="P849" s="93"/>
      <c r="Q849" s="93"/>
      <c r="R849" s="93"/>
      <c r="S849" s="93"/>
      <c r="T849" s="93"/>
      <c r="U849" s="93"/>
      <c r="V849" s="93"/>
      <c r="W849" s="93"/>
      <c r="X849" s="93"/>
      <c r="Y849" s="93"/>
      <c r="Z849" s="93"/>
    </row>
    <row r="850" spans="1:26" ht="15.75" customHeight="1" x14ac:dyDescent="0.25">
      <c r="A850" s="93"/>
      <c r="B850" s="135"/>
      <c r="C850" s="93"/>
      <c r="D850" s="93"/>
      <c r="E850" s="93"/>
      <c r="F850" s="93"/>
      <c r="G850" s="93"/>
      <c r="H850" s="93"/>
      <c r="I850" s="93"/>
      <c r="J850" s="93"/>
      <c r="K850" s="93"/>
      <c r="L850" s="93"/>
      <c r="M850" s="93"/>
      <c r="N850" s="93"/>
      <c r="O850" s="93"/>
      <c r="P850" s="93"/>
      <c r="Q850" s="93"/>
      <c r="R850" s="93"/>
      <c r="S850" s="93"/>
      <c r="T850" s="93"/>
      <c r="U850" s="93"/>
      <c r="V850" s="93"/>
      <c r="W850" s="93"/>
      <c r="X850" s="93"/>
      <c r="Y850" s="93"/>
      <c r="Z850" s="93"/>
    </row>
    <row r="851" spans="1:26" ht="15.75" customHeight="1" x14ac:dyDescent="0.25">
      <c r="A851" s="93"/>
      <c r="B851" s="135"/>
      <c r="C851" s="93"/>
      <c r="D851" s="93"/>
      <c r="E851" s="93"/>
      <c r="F851" s="93"/>
      <c r="G851" s="93"/>
      <c r="H851" s="93"/>
      <c r="I851" s="93"/>
      <c r="J851" s="93"/>
      <c r="K851" s="93"/>
      <c r="L851" s="93"/>
      <c r="M851" s="93"/>
      <c r="N851" s="93"/>
      <c r="O851" s="93"/>
      <c r="P851" s="93"/>
      <c r="Q851" s="93"/>
      <c r="R851" s="93"/>
      <c r="S851" s="93"/>
      <c r="T851" s="93"/>
      <c r="U851" s="93"/>
      <c r="V851" s="93"/>
      <c r="W851" s="93"/>
      <c r="X851" s="93"/>
      <c r="Y851" s="93"/>
      <c r="Z851" s="93"/>
    </row>
    <row r="852" spans="1:26" ht="15.75" customHeight="1" x14ac:dyDescent="0.25">
      <c r="A852" s="93"/>
      <c r="B852" s="135"/>
      <c r="C852" s="93"/>
      <c r="D852" s="93"/>
      <c r="E852" s="93"/>
      <c r="F852" s="93"/>
      <c r="G852" s="93"/>
      <c r="H852" s="93"/>
      <c r="I852" s="93"/>
      <c r="J852" s="93"/>
      <c r="K852" s="93"/>
      <c r="L852" s="93"/>
      <c r="M852" s="93"/>
      <c r="N852" s="93"/>
      <c r="O852" s="93"/>
      <c r="P852" s="93"/>
      <c r="Q852" s="93"/>
      <c r="R852" s="93"/>
      <c r="S852" s="93"/>
      <c r="T852" s="93"/>
      <c r="U852" s="93"/>
      <c r="V852" s="93"/>
      <c r="W852" s="93"/>
      <c r="X852" s="93"/>
      <c r="Y852" s="93"/>
      <c r="Z852" s="93"/>
    </row>
    <row r="853" spans="1:26" ht="15.75" customHeight="1" x14ac:dyDescent="0.25">
      <c r="A853" s="93"/>
      <c r="B853" s="135"/>
      <c r="C853" s="93"/>
      <c r="D853" s="93"/>
      <c r="E853" s="93"/>
      <c r="F853" s="93"/>
      <c r="G853" s="93"/>
      <c r="H853" s="93"/>
      <c r="I853" s="93"/>
      <c r="J853" s="93"/>
      <c r="K853" s="93"/>
      <c r="L853" s="93"/>
      <c r="M853" s="93"/>
      <c r="N853" s="93"/>
      <c r="O853" s="93"/>
      <c r="P853" s="93"/>
      <c r="Q853" s="93"/>
      <c r="R853" s="93"/>
      <c r="S853" s="93"/>
      <c r="T853" s="93"/>
      <c r="U853" s="93"/>
      <c r="V853" s="93"/>
      <c r="W853" s="93"/>
      <c r="X853" s="93"/>
      <c r="Y853" s="93"/>
      <c r="Z853" s="93"/>
    </row>
    <row r="854" spans="1:26" ht="15.75" customHeight="1" x14ac:dyDescent="0.25">
      <c r="A854" s="93"/>
      <c r="B854" s="135"/>
      <c r="C854" s="93"/>
      <c r="D854" s="93"/>
      <c r="E854" s="93"/>
      <c r="F854" s="93"/>
      <c r="G854" s="93"/>
      <c r="H854" s="93"/>
      <c r="I854" s="93"/>
      <c r="J854" s="93"/>
      <c r="K854" s="93"/>
      <c r="L854" s="93"/>
      <c r="M854" s="93"/>
      <c r="N854" s="93"/>
      <c r="O854" s="93"/>
      <c r="P854" s="93"/>
      <c r="Q854" s="93"/>
      <c r="R854" s="93"/>
      <c r="S854" s="93"/>
      <c r="T854" s="93"/>
      <c r="U854" s="93"/>
      <c r="V854" s="93"/>
      <c r="W854" s="93"/>
      <c r="X854" s="93"/>
      <c r="Y854" s="93"/>
      <c r="Z854" s="93"/>
    </row>
    <row r="855" spans="1:26" ht="15.75" customHeight="1" x14ac:dyDescent="0.25">
      <c r="A855" s="93"/>
      <c r="B855" s="135"/>
      <c r="C855" s="93"/>
      <c r="D855" s="93"/>
      <c r="E855" s="93"/>
      <c r="F855" s="93"/>
      <c r="G855" s="93"/>
      <c r="H855" s="93"/>
      <c r="I855" s="93"/>
      <c r="J855" s="93"/>
      <c r="K855" s="93"/>
      <c r="L855" s="93"/>
      <c r="M855" s="93"/>
      <c r="N855" s="93"/>
      <c r="O855" s="93"/>
      <c r="P855" s="93"/>
      <c r="Q855" s="93"/>
      <c r="R855" s="93"/>
      <c r="S855" s="93"/>
      <c r="T855" s="93"/>
      <c r="U855" s="93"/>
      <c r="V855" s="93"/>
      <c r="W855" s="93"/>
      <c r="X855" s="93"/>
      <c r="Y855" s="93"/>
      <c r="Z855" s="93"/>
    </row>
    <row r="856" spans="1:26" ht="15.75" customHeight="1" x14ac:dyDescent="0.25">
      <c r="A856" s="93"/>
      <c r="B856" s="135"/>
      <c r="C856" s="93"/>
      <c r="D856" s="93"/>
      <c r="E856" s="93"/>
      <c r="F856" s="93"/>
      <c r="G856" s="93"/>
      <c r="H856" s="93"/>
      <c r="I856" s="93"/>
      <c r="J856" s="93"/>
      <c r="K856" s="93"/>
      <c r="L856" s="93"/>
      <c r="M856" s="93"/>
      <c r="N856" s="93"/>
      <c r="O856" s="93"/>
      <c r="P856" s="93"/>
      <c r="Q856" s="93"/>
      <c r="R856" s="93"/>
      <c r="S856" s="93"/>
      <c r="T856" s="93"/>
      <c r="U856" s="93"/>
      <c r="V856" s="93"/>
      <c r="W856" s="93"/>
      <c r="X856" s="93"/>
      <c r="Y856" s="93"/>
      <c r="Z856" s="93"/>
    </row>
    <row r="857" spans="1:26" ht="15.75" customHeight="1" x14ac:dyDescent="0.25">
      <c r="A857" s="93"/>
      <c r="B857" s="135"/>
      <c r="C857" s="93"/>
      <c r="D857" s="93"/>
      <c r="E857" s="93"/>
      <c r="F857" s="93"/>
      <c r="G857" s="93"/>
      <c r="H857" s="93"/>
      <c r="I857" s="93"/>
      <c r="J857" s="93"/>
      <c r="K857" s="93"/>
      <c r="L857" s="93"/>
      <c r="M857" s="93"/>
      <c r="N857" s="93"/>
      <c r="O857" s="93"/>
      <c r="P857" s="93"/>
      <c r="Q857" s="93"/>
      <c r="R857" s="93"/>
      <c r="S857" s="93"/>
      <c r="T857" s="93"/>
      <c r="U857" s="93"/>
      <c r="V857" s="93"/>
      <c r="W857" s="93"/>
      <c r="X857" s="93"/>
      <c r="Y857" s="93"/>
      <c r="Z857" s="93"/>
    </row>
    <row r="858" spans="1:26" ht="15.75" customHeight="1" x14ac:dyDescent="0.25">
      <c r="A858" s="93"/>
      <c r="B858" s="135"/>
      <c r="C858" s="93"/>
      <c r="D858" s="93"/>
      <c r="E858" s="93"/>
      <c r="F858" s="93"/>
      <c r="G858" s="93"/>
      <c r="H858" s="93"/>
      <c r="I858" s="93"/>
      <c r="J858" s="93"/>
      <c r="K858" s="93"/>
      <c r="L858" s="93"/>
      <c r="M858" s="93"/>
      <c r="N858" s="93"/>
      <c r="O858" s="93"/>
      <c r="P858" s="93"/>
      <c r="Q858" s="93"/>
      <c r="R858" s="93"/>
      <c r="S858" s="93"/>
      <c r="T858" s="93"/>
      <c r="U858" s="93"/>
      <c r="V858" s="93"/>
      <c r="W858" s="93"/>
      <c r="X858" s="93"/>
      <c r="Y858" s="93"/>
      <c r="Z858" s="93"/>
    </row>
    <row r="859" spans="1:26" ht="15.75" customHeight="1" x14ac:dyDescent="0.25">
      <c r="A859" s="93"/>
      <c r="B859" s="135"/>
      <c r="C859" s="93"/>
      <c r="D859" s="93"/>
      <c r="E859" s="93"/>
      <c r="F859" s="93"/>
      <c r="G859" s="93"/>
      <c r="H859" s="93"/>
      <c r="I859" s="93"/>
      <c r="J859" s="93"/>
      <c r="K859" s="93"/>
      <c r="L859" s="93"/>
      <c r="M859" s="93"/>
      <c r="N859" s="93"/>
      <c r="O859" s="93"/>
      <c r="P859" s="93"/>
      <c r="Q859" s="93"/>
      <c r="R859" s="93"/>
      <c r="S859" s="93"/>
      <c r="T859" s="93"/>
      <c r="U859" s="93"/>
      <c r="V859" s="93"/>
      <c r="W859" s="93"/>
      <c r="X859" s="93"/>
      <c r="Y859" s="93"/>
      <c r="Z859" s="93"/>
    </row>
    <row r="860" spans="1:26" ht="15.75" customHeight="1" x14ac:dyDescent="0.25">
      <c r="A860" s="93"/>
      <c r="B860" s="135"/>
      <c r="C860" s="93"/>
      <c r="D860" s="93"/>
      <c r="E860" s="93"/>
      <c r="F860" s="93"/>
      <c r="G860" s="93"/>
      <c r="H860" s="93"/>
      <c r="I860" s="93"/>
      <c r="J860" s="93"/>
      <c r="K860" s="93"/>
      <c r="L860" s="93"/>
      <c r="M860" s="93"/>
      <c r="N860" s="93"/>
      <c r="O860" s="93"/>
      <c r="P860" s="93"/>
      <c r="Q860" s="93"/>
      <c r="R860" s="93"/>
      <c r="S860" s="93"/>
      <c r="T860" s="93"/>
      <c r="U860" s="93"/>
      <c r="V860" s="93"/>
      <c r="W860" s="93"/>
      <c r="X860" s="93"/>
      <c r="Y860" s="93"/>
      <c r="Z860" s="93"/>
    </row>
    <row r="861" spans="1:26" ht="15.75" customHeight="1" x14ac:dyDescent="0.25">
      <c r="A861" s="93"/>
      <c r="B861" s="135"/>
      <c r="C861" s="93"/>
      <c r="D861" s="93"/>
      <c r="E861" s="93"/>
      <c r="F861" s="93"/>
      <c r="G861" s="93"/>
      <c r="H861" s="93"/>
      <c r="I861" s="93"/>
      <c r="J861" s="93"/>
      <c r="K861" s="93"/>
      <c r="L861" s="93"/>
      <c r="M861" s="93"/>
      <c r="N861" s="93"/>
      <c r="O861" s="93"/>
      <c r="P861" s="93"/>
      <c r="Q861" s="93"/>
      <c r="R861" s="93"/>
      <c r="S861" s="93"/>
      <c r="T861" s="93"/>
      <c r="U861" s="93"/>
      <c r="V861" s="93"/>
      <c r="W861" s="93"/>
      <c r="X861" s="93"/>
      <c r="Y861" s="93"/>
      <c r="Z861" s="93"/>
    </row>
    <row r="862" spans="1:26" ht="15.75" customHeight="1" x14ac:dyDescent="0.25">
      <c r="A862" s="93"/>
      <c r="B862" s="135"/>
      <c r="C862" s="93"/>
      <c r="D862" s="93"/>
      <c r="E862" s="93"/>
      <c r="F862" s="93"/>
      <c r="G862" s="93"/>
      <c r="H862" s="93"/>
      <c r="I862" s="93"/>
      <c r="J862" s="93"/>
      <c r="K862" s="93"/>
      <c r="L862" s="93"/>
      <c r="M862" s="93"/>
      <c r="N862" s="93"/>
      <c r="O862" s="93"/>
      <c r="P862" s="93"/>
      <c r="Q862" s="93"/>
      <c r="R862" s="93"/>
      <c r="S862" s="93"/>
      <c r="T862" s="93"/>
      <c r="U862" s="93"/>
      <c r="V862" s="93"/>
      <c r="W862" s="93"/>
      <c r="X862" s="93"/>
      <c r="Y862" s="93"/>
      <c r="Z862" s="93"/>
    </row>
    <row r="863" spans="1:26" ht="15.75" customHeight="1" x14ac:dyDescent="0.25">
      <c r="A863" s="93"/>
      <c r="B863" s="135"/>
      <c r="C863" s="93"/>
      <c r="D863" s="93"/>
      <c r="E863" s="93"/>
      <c r="F863" s="93"/>
      <c r="G863" s="93"/>
      <c r="H863" s="93"/>
      <c r="I863" s="93"/>
      <c r="J863" s="93"/>
      <c r="K863" s="93"/>
      <c r="L863" s="93"/>
      <c r="M863" s="93"/>
      <c r="N863" s="93"/>
      <c r="O863" s="93"/>
      <c r="P863" s="93"/>
      <c r="Q863" s="93"/>
      <c r="R863" s="93"/>
      <c r="S863" s="93"/>
      <c r="T863" s="93"/>
      <c r="U863" s="93"/>
      <c r="V863" s="93"/>
      <c r="W863" s="93"/>
      <c r="X863" s="93"/>
      <c r="Y863" s="93"/>
      <c r="Z863" s="93"/>
    </row>
    <row r="864" spans="1:26" ht="15.75" customHeight="1" x14ac:dyDescent="0.25">
      <c r="A864" s="93"/>
      <c r="B864" s="135"/>
      <c r="C864" s="93"/>
      <c r="D864" s="93"/>
      <c r="E864" s="93"/>
      <c r="F864" s="93"/>
      <c r="G864" s="93"/>
      <c r="H864" s="93"/>
      <c r="I864" s="93"/>
      <c r="J864" s="93"/>
      <c r="K864" s="93"/>
      <c r="L864" s="93"/>
      <c r="M864" s="93"/>
      <c r="N864" s="93"/>
      <c r="O864" s="93"/>
      <c r="P864" s="93"/>
      <c r="Q864" s="93"/>
      <c r="R864" s="93"/>
      <c r="S864" s="93"/>
      <c r="T864" s="93"/>
      <c r="U864" s="93"/>
      <c r="V864" s="93"/>
      <c r="W864" s="93"/>
      <c r="X864" s="93"/>
      <c r="Y864" s="93"/>
      <c r="Z864" s="93"/>
    </row>
    <row r="865" spans="1:26" ht="15.75" customHeight="1" x14ac:dyDescent="0.25">
      <c r="A865" s="93"/>
      <c r="B865" s="135"/>
      <c r="C865" s="93"/>
      <c r="D865" s="93"/>
      <c r="E865" s="93"/>
      <c r="F865" s="93"/>
      <c r="G865" s="93"/>
      <c r="H865" s="93"/>
      <c r="I865" s="93"/>
      <c r="J865" s="93"/>
      <c r="K865" s="93"/>
      <c r="L865" s="93"/>
      <c r="M865" s="93"/>
      <c r="N865" s="93"/>
      <c r="O865" s="93"/>
      <c r="P865" s="93"/>
      <c r="Q865" s="93"/>
      <c r="R865" s="93"/>
      <c r="S865" s="93"/>
      <c r="T865" s="93"/>
      <c r="U865" s="93"/>
      <c r="V865" s="93"/>
      <c r="W865" s="93"/>
      <c r="X865" s="93"/>
      <c r="Y865" s="93"/>
      <c r="Z865" s="93"/>
    </row>
    <row r="866" spans="1:26" ht="15.75" customHeight="1" x14ac:dyDescent="0.25">
      <c r="A866" s="93"/>
      <c r="B866" s="135"/>
      <c r="C866" s="93"/>
      <c r="D866" s="93"/>
      <c r="E866" s="93"/>
      <c r="F866" s="93"/>
      <c r="G866" s="93"/>
      <c r="H866" s="93"/>
      <c r="I866" s="93"/>
      <c r="J866" s="93"/>
      <c r="K866" s="93"/>
      <c r="L866" s="93"/>
      <c r="M866" s="93"/>
      <c r="N866" s="93"/>
      <c r="O866" s="93"/>
      <c r="P866" s="93"/>
      <c r="Q866" s="93"/>
      <c r="R866" s="93"/>
      <c r="S866" s="93"/>
      <c r="T866" s="93"/>
      <c r="U866" s="93"/>
      <c r="V866" s="93"/>
      <c r="W866" s="93"/>
      <c r="X866" s="93"/>
      <c r="Y866" s="93"/>
      <c r="Z866" s="93"/>
    </row>
    <row r="867" spans="1:26" ht="15.75" customHeight="1" x14ac:dyDescent="0.25">
      <c r="A867" s="93"/>
      <c r="B867" s="135"/>
      <c r="C867" s="93"/>
      <c r="D867" s="93"/>
      <c r="E867" s="93"/>
      <c r="F867" s="93"/>
      <c r="G867" s="93"/>
      <c r="H867" s="93"/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  <c r="U867" s="93"/>
      <c r="V867" s="93"/>
      <c r="W867" s="93"/>
      <c r="X867" s="93"/>
      <c r="Y867" s="93"/>
      <c r="Z867" s="93"/>
    </row>
    <row r="868" spans="1:26" ht="15.75" customHeight="1" x14ac:dyDescent="0.25">
      <c r="A868" s="93"/>
      <c r="B868" s="135"/>
      <c r="C868" s="93"/>
      <c r="D868" s="93"/>
      <c r="E868" s="93"/>
      <c r="F868" s="93"/>
      <c r="G868" s="93"/>
      <c r="H868" s="93"/>
      <c r="I868" s="93"/>
      <c r="J868" s="93"/>
      <c r="K868" s="93"/>
      <c r="L868" s="93"/>
      <c r="M868" s="93"/>
      <c r="N868" s="93"/>
      <c r="O868" s="93"/>
      <c r="P868" s="93"/>
      <c r="Q868" s="93"/>
      <c r="R868" s="93"/>
      <c r="S868" s="93"/>
      <c r="T868" s="93"/>
      <c r="U868" s="93"/>
      <c r="V868" s="93"/>
      <c r="W868" s="93"/>
      <c r="X868" s="93"/>
      <c r="Y868" s="93"/>
      <c r="Z868" s="93"/>
    </row>
    <row r="869" spans="1:26" ht="15.75" customHeight="1" x14ac:dyDescent="0.25">
      <c r="A869" s="93"/>
      <c r="B869" s="135"/>
      <c r="C869" s="93"/>
      <c r="D869" s="93"/>
      <c r="E869" s="93"/>
      <c r="F869" s="93"/>
      <c r="G869" s="93"/>
      <c r="H869" s="93"/>
      <c r="I869" s="93"/>
      <c r="J869" s="93"/>
      <c r="K869" s="93"/>
      <c r="L869" s="93"/>
      <c r="M869" s="93"/>
      <c r="N869" s="93"/>
      <c r="O869" s="93"/>
      <c r="P869" s="93"/>
      <c r="Q869" s="93"/>
      <c r="R869" s="93"/>
      <c r="S869" s="93"/>
      <c r="T869" s="93"/>
      <c r="U869" s="93"/>
      <c r="V869" s="93"/>
      <c r="W869" s="93"/>
      <c r="X869" s="93"/>
      <c r="Y869" s="93"/>
      <c r="Z869" s="93"/>
    </row>
    <row r="870" spans="1:26" ht="15.75" customHeight="1" x14ac:dyDescent="0.25">
      <c r="A870" s="93"/>
      <c r="B870" s="135"/>
      <c r="C870" s="93"/>
      <c r="D870" s="93"/>
      <c r="E870" s="93"/>
      <c r="F870" s="93"/>
      <c r="G870" s="93"/>
      <c r="H870" s="93"/>
      <c r="I870" s="93"/>
      <c r="J870" s="93"/>
      <c r="K870" s="93"/>
      <c r="L870" s="93"/>
      <c r="M870" s="93"/>
      <c r="N870" s="93"/>
      <c r="O870" s="93"/>
      <c r="P870" s="93"/>
      <c r="Q870" s="93"/>
      <c r="R870" s="93"/>
      <c r="S870" s="93"/>
      <c r="T870" s="93"/>
      <c r="U870" s="93"/>
      <c r="V870" s="93"/>
      <c r="W870" s="93"/>
      <c r="X870" s="93"/>
      <c r="Y870" s="93"/>
      <c r="Z870" s="93"/>
    </row>
    <row r="871" spans="1:26" ht="15.75" customHeight="1" x14ac:dyDescent="0.25">
      <c r="A871" s="93"/>
      <c r="B871" s="135"/>
      <c r="C871" s="93"/>
      <c r="D871" s="93"/>
      <c r="E871" s="93"/>
      <c r="F871" s="93"/>
      <c r="G871" s="93"/>
      <c r="H871" s="93"/>
      <c r="I871" s="93"/>
      <c r="J871" s="93"/>
      <c r="K871" s="93"/>
      <c r="L871" s="93"/>
      <c r="M871" s="93"/>
      <c r="N871" s="93"/>
      <c r="O871" s="93"/>
      <c r="P871" s="93"/>
      <c r="Q871" s="93"/>
      <c r="R871" s="93"/>
      <c r="S871" s="93"/>
      <c r="T871" s="93"/>
      <c r="U871" s="93"/>
      <c r="V871" s="93"/>
      <c r="W871" s="93"/>
      <c r="X871" s="93"/>
      <c r="Y871" s="93"/>
      <c r="Z871" s="93"/>
    </row>
    <row r="872" spans="1:26" ht="15.75" customHeight="1" x14ac:dyDescent="0.25">
      <c r="A872" s="93"/>
      <c r="B872" s="135"/>
      <c r="C872" s="93"/>
      <c r="D872" s="93"/>
      <c r="E872" s="93"/>
      <c r="F872" s="93"/>
      <c r="G872" s="93"/>
      <c r="H872" s="93"/>
      <c r="I872" s="93"/>
      <c r="J872" s="93"/>
      <c r="K872" s="93"/>
      <c r="L872" s="93"/>
      <c r="M872" s="93"/>
      <c r="N872" s="93"/>
      <c r="O872" s="93"/>
      <c r="P872" s="93"/>
      <c r="Q872" s="93"/>
      <c r="R872" s="93"/>
      <c r="S872" s="93"/>
      <c r="T872" s="93"/>
      <c r="U872" s="93"/>
      <c r="V872" s="93"/>
      <c r="W872" s="93"/>
      <c r="X872" s="93"/>
      <c r="Y872" s="93"/>
      <c r="Z872" s="93"/>
    </row>
    <row r="873" spans="1:26" ht="15.75" customHeight="1" x14ac:dyDescent="0.25">
      <c r="A873" s="93"/>
      <c r="B873" s="135"/>
      <c r="C873" s="93"/>
      <c r="D873" s="93"/>
      <c r="E873" s="93"/>
      <c r="F873" s="93"/>
      <c r="G873" s="93"/>
      <c r="H873" s="93"/>
      <c r="I873" s="93"/>
      <c r="J873" s="93"/>
      <c r="K873" s="93"/>
      <c r="L873" s="93"/>
      <c r="M873" s="93"/>
      <c r="N873" s="93"/>
      <c r="O873" s="93"/>
      <c r="P873" s="93"/>
      <c r="Q873" s="93"/>
      <c r="R873" s="93"/>
      <c r="S873" s="93"/>
      <c r="T873" s="93"/>
      <c r="U873" s="93"/>
      <c r="V873" s="93"/>
      <c r="W873" s="93"/>
      <c r="X873" s="93"/>
      <c r="Y873" s="93"/>
      <c r="Z873" s="93"/>
    </row>
    <row r="874" spans="1:26" ht="15.75" customHeight="1" x14ac:dyDescent="0.25">
      <c r="A874" s="93"/>
      <c r="B874" s="135"/>
      <c r="C874" s="93"/>
      <c r="D874" s="93"/>
      <c r="E874" s="93"/>
      <c r="F874" s="93"/>
      <c r="G874" s="93"/>
      <c r="H874" s="93"/>
      <c r="I874" s="93"/>
      <c r="J874" s="93"/>
      <c r="K874" s="93"/>
      <c r="L874" s="93"/>
      <c r="M874" s="93"/>
      <c r="N874" s="93"/>
      <c r="O874" s="93"/>
      <c r="P874" s="93"/>
      <c r="Q874" s="93"/>
      <c r="R874" s="93"/>
      <c r="S874" s="93"/>
      <c r="T874" s="93"/>
      <c r="U874" s="93"/>
      <c r="V874" s="93"/>
      <c r="W874" s="93"/>
      <c r="X874" s="93"/>
      <c r="Y874" s="93"/>
      <c r="Z874" s="93"/>
    </row>
    <row r="875" spans="1:26" ht="15.75" customHeight="1" x14ac:dyDescent="0.25">
      <c r="A875" s="93"/>
      <c r="B875" s="135"/>
      <c r="C875" s="93"/>
      <c r="D875" s="93"/>
      <c r="E875" s="93"/>
      <c r="F875" s="93"/>
      <c r="G875" s="93"/>
      <c r="H875" s="93"/>
      <c r="I875" s="93"/>
      <c r="J875" s="93"/>
      <c r="K875" s="93"/>
      <c r="L875" s="93"/>
      <c r="M875" s="93"/>
      <c r="N875" s="93"/>
      <c r="O875" s="93"/>
      <c r="P875" s="93"/>
      <c r="Q875" s="93"/>
      <c r="R875" s="93"/>
      <c r="S875" s="93"/>
      <c r="T875" s="93"/>
      <c r="U875" s="93"/>
      <c r="V875" s="93"/>
      <c r="W875" s="93"/>
      <c r="X875" s="93"/>
      <c r="Y875" s="93"/>
      <c r="Z875" s="93"/>
    </row>
    <row r="876" spans="1:26" ht="15.75" customHeight="1" x14ac:dyDescent="0.25">
      <c r="A876" s="93"/>
      <c r="B876" s="135"/>
      <c r="C876" s="93"/>
      <c r="D876" s="93"/>
      <c r="E876" s="93"/>
      <c r="F876" s="93"/>
      <c r="G876" s="93"/>
      <c r="H876" s="93"/>
      <c r="I876" s="93"/>
      <c r="J876" s="93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3"/>
      <c r="Z876" s="93"/>
    </row>
    <row r="877" spans="1:26" ht="15.75" customHeight="1" x14ac:dyDescent="0.25">
      <c r="A877" s="93"/>
      <c r="B877" s="135"/>
      <c r="C877" s="93"/>
      <c r="D877" s="93"/>
      <c r="E877" s="93"/>
      <c r="F877" s="93"/>
      <c r="G877" s="93"/>
      <c r="H877" s="93"/>
      <c r="I877" s="93"/>
      <c r="J877" s="93"/>
      <c r="K877" s="93"/>
      <c r="L877" s="93"/>
      <c r="M877" s="93"/>
      <c r="N877" s="93"/>
      <c r="O877" s="93"/>
      <c r="P877" s="93"/>
      <c r="Q877" s="93"/>
      <c r="R877" s="93"/>
      <c r="S877" s="93"/>
      <c r="T877" s="93"/>
      <c r="U877" s="93"/>
      <c r="V877" s="93"/>
      <c r="W877" s="93"/>
      <c r="X877" s="93"/>
      <c r="Y877" s="93"/>
      <c r="Z877" s="93"/>
    </row>
    <row r="878" spans="1:26" ht="15.75" customHeight="1" x14ac:dyDescent="0.25">
      <c r="A878" s="93"/>
      <c r="B878" s="135"/>
      <c r="C878" s="93"/>
      <c r="D878" s="93"/>
      <c r="E878" s="93"/>
      <c r="F878" s="93"/>
      <c r="G878" s="93"/>
      <c r="H878" s="93"/>
      <c r="I878" s="93"/>
      <c r="J878" s="93"/>
      <c r="K878" s="93"/>
      <c r="L878" s="93"/>
      <c r="M878" s="93"/>
      <c r="N878" s="93"/>
      <c r="O878" s="93"/>
      <c r="P878" s="93"/>
      <c r="Q878" s="93"/>
      <c r="R878" s="93"/>
      <c r="S878" s="93"/>
      <c r="T878" s="93"/>
      <c r="U878" s="93"/>
      <c r="V878" s="93"/>
      <c r="W878" s="93"/>
      <c r="X878" s="93"/>
      <c r="Y878" s="93"/>
      <c r="Z878" s="93"/>
    </row>
    <row r="879" spans="1:26" ht="15.75" customHeight="1" x14ac:dyDescent="0.25">
      <c r="A879" s="93"/>
      <c r="B879" s="135"/>
      <c r="C879" s="93"/>
      <c r="D879" s="93"/>
      <c r="E879" s="93"/>
      <c r="F879" s="93"/>
      <c r="G879" s="93"/>
      <c r="H879" s="93"/>
      <c r="I879" s="93"/>
      <c r="J879" s="93"/>
      <c r="K879" s="93"/>
      <c r="L879" s="93"/>
      <c r="M879" s="93"/>
      <c r="N879" s="93"/>
      <c r="O879" s="93"/>
      <c r="P879" s="93"/>
      <c r="Q879" s="93"/>
      <c r="R879" s="93"/>
      <c r="S879" s="93"/>
      <c r="T879" s="93"/>
      <c r="U879" s="93"/>
      <c r="V879" s="93"/>
      <c r="W879" s="93"/>
      <c r="X879" s="93"/>
      <c r="Y879" s="93"/>
      <c r="Z879" s="93"/>
    </row>
    <row r="880" spans="1:26" ht="15.75" customHeight="1" x14ac:dyDescent="0.25">
      <c r="A880" s="93"/>
      <c r="B880" s="135"/>
      <c r="C880" s="93"/>
      <c r="D880" s="93"/>
      <c r="E880" s="93"/>
      <c r="F880" s="93"/>
      <c r="G880" s="93"/>
      <c r="H880" s="93"/>
      <c r="I880" s="93"/>
      <c r="J880" s="93"/>
      <c r="K880" s="93"/>
      <c r="L880" s="93"/>
      <c r="M880" s="93"/>
      <c r="N880" s="93"/>
      <c r="O880" s="93"/>
      <c r="P880" s="93"/>
      <c r="Q880" s="93"/>
      <c r="R880" s="93"/>
      <c r="S880" s="93"/>
      <c r="T880" s="93"/>
      <c r="U880" s="93"/>
      <c r="V880" s="93"/>
      <c r="W880" s="93"/>
      <c r="X880" s="93"/>
      <c r="Y880" s="93"/>
      <c r="Z880" s="93"/>
    </row>
    <row r="881" spans="1:26" ht="15.75" customHeight="1" x14ac:dyDescent="0.25">
      <c r="A881" s="93"/>
      <c r="B881" s="135"/>
      <c r="C881" s="93"/>
      <c r="D881" s="93"/>
      <c r="E881" s="93"/>
      <c r="F881" s="93"/>
      <c r="G881" s="93"/>
      <c r="H881" s="93"/>
      <c r="I881" s="93"/>
      <c r="J881" s="93"/>
      <c r="K881" s="93"/>
      <c r="L881" s="93"/>
      <c r="M881" s="93"/>
      <c r="N881" s="93"/>
      <c r="O881" s="93"/>
      <c r="P881" s="93"/>
      <c r="Q881" s="93"/>
      <c r="R881" s="93"/>
      <c r="S881" s="93"/>
      <c r="T881" s="93"/>
      <c r="U881" s="93"/>
      <c r="V881" s="93"/>
      <c r="W881" s="93"/>
      <c r="X881" s="93"/>
      <c r="Y881" s="93"/>
      <c r="Z881" s="93"/>
    </row>
    <row r="882" spans="1:26" ht="15.75" customHeight="1" x14ac:dyDescent="0.25">
      <c r="A882" s="93"/>
      <c r="B882" s="135"/>
      <c r="C882" s="93"/>
      <c r="D882" s="93"/>
      <c r="E882" s="93"/>
      <c r="F882" s="93"/>
      <c r="G882" s="93"/>
      <c r="H882" s="93"/>
      <c r="I882" s="93"/>
      <c r="J882" s="93"/>
      <c r="K882" s="93"/>
      <c r="L882" s="93"/>
      <c r="M882" s="93"/>
      <c r="N882" s="93"/>
      <c r="O882" s="93"/>
      <c r="P882" s="93"/>
      <c r="Q882" s="93"/>
      <c r="R882" s="93"/>
      <c r="S882" s="93"/>
      <c r="T882" s="93"/>
      <c r="U882" s="93"/>
      <c r="V882" s="93"/>
      <c r="W882" s="93"/>
      <c r="X882" s="93"/>
      <c r="Y882" s="93"/>
      <c r="Z882" s="93"/>
    </row>
    <row r="883" spans="1:26" ht="15.75" customHeight="1" x14ac:dyDescent="0.25">
      <c r="A883" s="93"/>
      <c r="B883" s="135"/>
      <c r="C883" s="93"/>
      <c r="D883" s="93"/>
      <c r="E883" s="93"/>
      <c r="F883" s="93"/>
      <c r="G883" s="93"/>
      <c r="H883" s="93"/>
      <c r="I883" s="93"/>
      <c r="J883" s="93"/>
      <c r="K883" s="93"/>
      <c r="L883" s="93"/>
      <c r="M883" s="93"/>
      <c r="N883" s="93"/>
      <c r="O883" s="93"/>
      <c r="P883" s="93"/>
      <c r="Q883" s="93"/>
      <c r="R883" s="93"/>
      <c r="S883" s="93"/>
      <c r="T883" s="93"/>
      <c r="U883" s="93"/>
      <c r="V883" s="93"/>
      <c r="W883" s="93"/>
      <c r="X883" s="93"/>
      <c r="Y883" s="93"/>
      <c r="Z883" s="93"/>
    </row>
    <row r="884" spans="1:26" ht="15.75" customHeight="1" x14ac:dyDescent="0.25">
      <c r="A884" s="93"/>
      <c r="B884" s="135"/>
      <c r="C884" s="93"/>
      <c r="D884" s="93"/>
      <c r="E884" s="93"/>
      <c r="F884" s="93"/>
      <c r="G884" s="93"/>
      <c r="H884" s="93"/>
      <c r="I884" s="93"/>
      <c r="J884" s="93"/>
      <c r="K884" s="93"/>
      <c r="L884" s="93"/>
      <c r="M884" s="93"/>
      <c r="N884" s="93"/>
      <c r="O884" s="93"/>
      <c r="P884" s="93"/>
      <c r="Q884" s="93"/>
      <c r="R884" s="93"/>
      <c r="S884" s="93"/>
      <c r="T884" s="93"/>
      <c r="U884" s="93"/>
      <c r="V884" s="93"/>
      <c r="W884" s="93"/>
      <c r="X884" s="93"/>
      <c r="Y884" s="93"/>
      <c r="Z884" s="93"/>
    </row>
    <row r="885" spans="1:26" ht="15.75" customHeight="1" x14ac:dyDescent="0.25">
      <c r="A885" s="93"/>
      <c r="B885" s="135"/>
      <c r="C885" s="93"/>
      <c r="D885" s="93"/>
      <c r="E885" s="93"/>
      <c r="F885" s="93"/>
      <c r="G885" s="93"/>
      <c r="H885" s="93"/>
      <c r="I885" s="93"/>
      <c r="J885" s="93"/>
      <c r="K885" s="93"/>
      <c r="L885" s="93"/>
      <c r="M885" s="93"/>
      <c r="N885" s="93"/>
      <c r="O885" s="93"/>
      <c r="P885" s="93"/>
      <c r="Q885" s="93"/>
      <c r="R885" s="93"/>
      <c r="S885" s="93"/>
      <c r="T885" s="93"/>
      <c r="U885" s="93"/>
      <c r="V885" s="93"/>
      <c r="W885" s="93"/>
      <c r="X885" s="93"/>
      <c r="Y885" s="93"/>
      <c r="Z885" s="93"/>
    </row>
    <row r="886" spans="1:26" ht="15.75" customHeight="1" x14ac:dyDescent="0.25">
      <c r="A886" s="93"/>
      <c r="B886" s="135"/>
      <c r="C886" s="93"/>
      <c r="D886" s="93"/>
      <c r="E886" s="93"/>
      <c r="F886" s="93"/>
      <c r="G886" s="93"/>
      <c r="H886" s="93"/>
      <c r="I886" s="93"/>
      <c r="J886" s="93"/>
      <c r="K886" s="93"/>
      <c r="L886" s="93"/>
      <c r="M886" s="93"/>
      <c r="N886" s="93"/>
      <c r="O886" s="93"/>
      <c r="P886" s="93"/>
      <c r="Q886" s="93"/>
      <c r="R886" s="93"/>
      <c r="S886" s="93"/>
      <c r="T886" s="93"/>
      <c r="U886" s="93"/>
      <c r="V886" s="93"/>
      <c r="W886" s="93"/>
      <c r="X886" s="93"/>
      <c r="Y886" s="93"/>
      <c r="Z886" s="93"/>
    </row>
    <row r="887" spans="1:26" ht="15.75" customHeight="1" x14ac:dyDescent="0.25">
      <c r="A887" s="93"/>
      <c r="B887" s="135"/>
      <c r="C887" s="93"/>
      <c r="D887" s="93"/>
      <c r="E887" s="93"/>
      <c r="F887" s="93"/>
      <c r="G887" s="93"/>
      <c r="H887" s="93"/>
      <c r="I887" s="93"/>
      <c r="J887" s="93"/>
      <c r="K887" s="93"/>
      <c r="L887" s="93"/>
      <c r="M887" s="93"/>
      <c r="N887" s="93"/>
      <c r="O887" s="93"/>
      <c r="P887" s="93"/>
      <c r="Q887" s="93"/>
      <c r="R887" s="93"/>
      <c r="S887" s="93"/>
      <c r="T887" s="93"/>
      <c r="U887" s="93"/>
      <c r="V887" s="93"/>
      <c r="W887" s="93"/>
      <c r="X887" s="93"/>
      <c r="Y887" s="93"/>
      <c r="Z887" s="93"/>
    </row>
    <row r="888" spans="1:26" ht="15.75" customHeight="1" x14ac:dyDescent="0.25">
      <c r="A888" s="93"/>
      <c r="B888" s="135"/>
      <c r="C888" s="93"/>
      <c r="D888" s="93"/>
      <c r="E888" s="93"/>
      <c r="F888" s="93"/>
      <c r="G888" s="93"/>
      <c r="H888" s="93"/>
      <c r="I888" s="93"/>
      <c r="J888" s="93"/>
      <c r="K888" s="93"/>
      <c r="L888" s="93"/>
      <c r="M888" s="93"/>
      <c r="N888" s="93"/>
      <c r="O888" s="93"/>
      <c r="P888" s="93"/>
      <c r="Q888" s="93"/>
      <c r="R888" s="93"/>
      <c r="S888" s="93"/>
      <c r="T888" s="93"/>
      <c r="U888" s="93"/>
      <c r="V888" s="93"/>
      <c r="W888" s="93"/>
      <c r="X888" s="93"/>
      <c r="Y888" s="93"/>
      <c r="Z888" s="93"/>
    </row>
    <row r="889" spans="1:26" ht="15.75" customHeight="1" x14ac:dyDescent="0.25">
      <c r="A889" s="93"/>
      <c r="B889" s="135"/>
      <c r="C889" s="93"/>
      <c r="D889" s="93"/>
      <c r="E889" s="93"/>
      <c r="F889" s="93"/>
      <c r="G889" s="93"/>
      <c r="H889" s="93"/>
      <c r="I889" s="93"/>
      <c r="J889" s="93"/>
      <c r="K889" s="93"/>
      <c r="L889" s="93"/>
      <c r="M889" s="93"/>
      <c r="N889" s="93"/>
      <c r="O889" s="93"/>
      <c r="P889" s="93"/>
      <c r="Q889" s="93"/>
      <c r="R889" s="93"/>
      <c r="S889" s="93"/>
      <c r="T889" s="93"/>
      <c r="U889" s="93"/>
      <c r="V889" s="93"/>
      <c r="W889" s="93"/>
      <c r="X889" s="93"/>
      <c r="Y889" s="93"/>
      <c r="Z889" s="93"/>
    </row>
    <row r="890" spans="1:26" ht="15.75" customHeight="1" x14ac:dyDescent="0.25">
      <c r="A890" s="93"/>
      <c r="B890" s="135"/>
      <c r="C890" s="93"/>
      <c r="D890" s="93"/>
      <c r="E890" s="93"/>
      <c r="F890" s="93"/>
      <c r="G890" s="93"/>
      <c r="H890" s="93"/>
      <c r="I890" s="93"/>
      <c r="J890" s="93"/>
      <c r="K890" s="93"/>
      <c r="L890" s="93"/>
      <c r="M890" s="93"/>
      <c r="N890" s="93"/>
      <c r="O890" s="93"/>
      <c r="P890" s="93"/>
      <c r="Q890" s="93"/>
      <c r="R890" s="93"/>
      <c r="S890" s="93"/>
      <c r="T890" s="93"/>
      <c r="U890" s="93"/>
      <c r="V890" s="93"/>
      <c r="W890" s="93"/>
      <c r="X890" s="93"/>
      <c r="Y890" s="93"/>
      <c r="Z890" s="93"/>
    </row>
    <row r="891" spans="1:26" ht="15.75" customHeight="1" x14ac:dyDescent="0.25">
      <c r="A891" s="93"/>
      <c r="B891" s="135"/>
      <c r="C891" s="93"/>
      <c r="D891" s="93"/>
      <c r="E891" s="93"/>
      <c r="F891" s="93"/>
      <c r="G891" s="93"/>
      <c r="H891" s="93"/>
      <c r="I891" s="93"/>
      <c r="J891" s="93"/>
      <c r="K891" s="93"/>
      <c r="L891" s="93"/>
      <c r="M891" s="93"/>
      <c r="N891" s="93"/>
      <c r="O891" s="93"/>
      <c r="P891" s="93"/>
      <c r="Q891" s="93"/>
      <c r="R891" s="93"/>
      <c r="S891" s="93"/>
      <c r="T891" s="93"/>
      <c r="U891" s="93"/>
      <c r="V891" s="93"/>
      <c r="W891" s="93"/>
      <c r="X891" s="93"/>
      <c r="Y891" s="93"/>
      <c r="Z891" s="93"/>
    </row>
    <row r="892" spans="1:26" ht="15.75" customHeight="1" x14ac:dyDescent="0.25">
      <c r="A892" s="93"/>
      <c r="B892" s="135"/>
      <c r="C892" s="93"/>
      <c r="D892" s="93"/>
      <c r="E892" s="93"/>
      <c r="F892" s="93"/>
      <c r="G892" s="93"/>
      <c r="H892" s="93"/>
      <c r="I892" s="93"/>
      <c r="J892" s="93"/>
      <c r="K892" s="93"/>
      <c r="L892" s="93"/>
      <c r="M892" s="93"/>
      <c r="N892" s="93"/>
      <c r="O892" s="93"/>
      <c r="P892" s="93"/>
      <c r="Q892" s="93"/>
      <c r="R892" s="93"/>
      <c r="S892" s="93"/>
      <c r="T892" s="93"/>
      <c r="U892" s="93"/>
      <c r="V892" s="93"/>
      <c r="W892" s="93"/>
      <c r="X892" s="93"/>
      <c r="Y892" s="93"/>
      <c r="Z892" s="93"/>
    </row>
    <row r="893" spans="1:26" ht="15.75" customHeight="1" x14ac:dyDescent="0.25">
      <c r="A893" s="93"/>
      <c r="B893" s="135"/>
      <c r="C893" s="93"/>
      <c r="D893" s="93"/>
      <c r="E893" s="93"/>
      <c r="F893" s="93"/>
      <c r="G893" s="93"/>
      <c r="H893" s="93"/>
      <c r="I893" s="93"/>
      <c r="J893" s="93"/>
      <c r="K893" s="93"/>
      <c r="L893" s="93"/>
      <c r="M893" s="93"/>
      <c r="N893" s="93"/>
      <c r="O893" s="93"/>
      <c r="P893" s="93"/>
      <c r="Q893" s="93"/>
      <c r="R893" s="93"/>
      <c r="S893" s="93"/>
      <c r="T893" s="93"/>
      <c r="U893" s="93"/>
      <c r="V893" s="93"/>
      <c r="W893" s="93"/>
      <c r="X893" s="93"/>
      <c r="Y893" s="93"/>
      <c r="Z893" s="93"/>
    </row>
    <row r="894" spans="1:26" ht="15.75" customHeight="1" x14ac:dyDescent="0.25">
      <c r="A894" s="93"/>
      <c r="B894" s="135"/>
      <c r="C894" s="93"/>
      <c r="D894" s="93"/>
      <c r="E894" s="93"/>
      <c r="F894" s="93"/>
      <c r="G894" s="93"/>
      <c r="H894" s="93"/>
      <c r="I894" s="93"/>
      <c r="J894" s="93"/>
      <c r="K894" s="93"/>
      <c r="L894" s="93"/>
      <c r="M894" s="93"/>
      <c r="N894" s="93"/>
      <c r="O894" s="93"/>
      <c r="P894" s="93"/>
      <c r="Q894" s="93"/>
      <c r="R894" s="93"/>
      <c r="S894" s="93"/>
      <c r="T894" s="93"/>
      <c r="U894" s="93"/>
      <c r="V894" s="93"/>
      <c r="W894" s="93"/>
      <c r="X894" s="93"/>
      <c r="Y894" s="93"/>
      <c r="Z894" s="93"/>
    </row>
    <row r="895" spans="1:26" ht="15.75" customHeight="1" x14ac:dyDescent="0.25">
      <c r="A895" s="93"/>
      <c r="B895" s="135"/>
      <c r="C895" s="93"/>
      <c r="D895" s="93"/>
      <c r="E895" s="93"/>
      <c r="F895" s="93"/>
      <c r="G895" s="93"/>
      <c r="H895" s="93"/>
      <c r="I895" s="93"/>
      <c r="J895" s="93"/>
      <c r="K895" s="93"/>
      <c r="L895" s="93"/>
      <c r="M895" s="93"/>
      <c r="N895" s="93"/>
      <c r="O895" s="93"/>
      <c r="P895" s="93"/>
      <c r="Q895" s="93"/>
      <c r="R895" s="93"/>
      <c r="S895" s="93"/>
      <c r="T895" s="93"/>
      <c r="U895" s="93"/>
      <c r="V895" s="93"/>
      <c r="W895" s="93"/>
      <c r="X895" s="93"/>
      <c r="Y895" s="93"/>
      <c r="Z895" s="93"/>
    </row>
    <row r="896" spans="1:26" ht="15.75" customHeight="1" x14ac:dyDescent="0.25">
      <c r="A896" s="93"/>
      <c r="B896" s="135"/>
      <c r="C896" s="93"/>
      <c r="D896" s="93"/>
      <c r="E896" s="93"/>
      <c r="F896" s="93"/>
      <c r="G896" s="93"/>
      <c r="H896" s="93"/>
      <c r="I896" s="93"/>
      <c r="J896" s="93"/>
      <c r="K896" s="93"/>
      <c r="L896" s="93"/>
      <c r="M896" s="93"/>
      <c r="N896" s="93"/>
      <c r="O896" s="93"/>
      <c r="P896" s="93"/>
      <c r="Q896" s="93"/>
      <c r="R896" s="93"/>
      <c r="S896" s="93"/>
      <c r="T896" s="93"/>
      <c r="U896" s="93"/>
      <c r="V896" s="93"/>
      <c r="W896" s="93"/>
      <c r="X896" s="93"/>
      <c r="Y896" s="93"/>
      <c r="Z896" s="93"/>
    </row>
    <row r="897" spans="1:26" ht="15.75" customHeight="1" x14ac:dyDescent="0.25">
      <c r="A897" s="93"/>
      <c r="B897" s="135"/>
      <c r="C897" s="93"/>
      <c r="D897" s="93"/>
      <c r="E897" s="93"/>
      <c r="F897" s="93"/>
      <c r="G897" s="93"/>
      <c r="H897" s="93"/>
      <c r="I897" s="93"/>
      <c r="J897" s="93"/>
      <c r="K897" s="93"/>
      <c r="L897" s="93"/>
      <c r="M897" s="93"/>
      <c r="N897" s="93"/>
      <c r="O897" s="93"/>
      <c r="P897" s="93"/>
      <c r="Q897" s="93"/>
      <c r="R897" s="93"/>
      <c r="S897" s="93"/>
      <c r="T897" s="93"/>
      <c r="U897" s="93"/>
      <c r="V897" s="93"/>
      <c r="W897" s="93"/>
      <c r="X897" s="93"/>
      <c r="Y897" s="93"/>
      <c r="Z897" s="93"/>
    </row>
    <row r="898" spans="1:26" ht="15.75" customHeight="1" x14ac:dyDescent="0.25">
      <c r="A898" s="93"/>
      <c r="B898" s="135"/>
      <c r="C898" s="93"/>
      <c r="D898" s="93"/>
      <c r="E898" s="93"/>
      <c r="F898" s="93"/>
      <c r="G898" s="93"/>
      <c r="H898" s="93"/>
      <c r="I898" s="93"/>
      <c r="J898" s="93"/>
      <c r="K898" s="93"/>
      <c r="L898" s="93"/>
      <c r="M898" s="93"/>
      <c r="N898" s="93"/>
      <c r="O898" s="93"/>
      <c r="P898" s="93"/>
      <c r="Q898" s="93"/>
      <c r="R898" s="93"/>
      <c r="S898" s="93"/>
      <c r="T898" s="93"/>
      <c r="U898" s="93"/>
      <c r="V898" s="93"/>
      <c r="W898" s="93"/>
      <c r="X898" s="93"/>
      <c r="Y898" s="93"/>
      <c r="Z898" s="93"/>
    </row>
    <row r="899" spans="1:26" ht="15.75" customHeight="1" x14ac:dyDescent="0.25">
      <c r="A899" s="93"/>
      <c r="B899" s="135"/>
      <c r="C899" s="93"/>
      <c r="D899" s="93"/>
      <c r="E899" s="93"/>
      <c r="F899" s="93"/>
      <c r="G899" s="93"/>
      <c r="H899" s="93"/>
      <c r="I899" s="93"/>
      <c r="J899" s="93"/>
      <c r="K899" s="93"/>
      <c r="L899" s="93"/>
      <c r="M899" s="93"/>
      <c r="N899" s="93"/>
      <c r="O899" s="93"/>
      <c r="P899" s="93"/>
      <c r="Q899" s="93"/>
      <c r="R899" s="93"/>
      <c r="S899" s="93"/>
      <c r="T899" s="93"/>
      <c r="U899" s="93"/>
      <c r="V899" s="93"/>
      <c r="W899" s="93"/>
      <c r="X899" s="93"/>
      <c r="Y899" s="93"/>
      <c r="Z899" s="93"/>
    </row>
    <row r="900" spans="1:26" ht="15.75" customHeight="1" x14ac:dyDescent="0.25">
      <c r="A900" s="93"/>
      <c r="B900" s="135"/>
      <c r="C900" s="93"/>
      <c r="D900" s="93"/>
      <c r="E900" s="93"/>
      <c r="F900" s="93"/>
      <c r="G900" s="93"/>
      <c r="H900" s="93"/>
      <c r="I900" s="93"/>
      <c r="J900" s="93"/>
      <c r="K900" s="93"/>
      <c r="L900" s="93"/>
      <c r="M900" s="93"/>
      <c r="N900" s="93"/>
      <c r="O900" s="93"/>
      <c r="P900" s="93"/>
      <c r="Q900" s="93"/>
      <c r="R900" s="93"/>
      <c r="S900" s="93"/>
      <c r="T900" s="93"/>
      <c r="U900" s="93"/>
      <c r="V900" s="93"/>
      <c r="W900" s="93"/>
      <c r="X900" s="93"/>
      <c r="Y900" s="93"/>
      <c r="Z900" s="93"/>
    </row>
    <row r="901" spans="1:26" ht="15.75" customHeight="1" x14ac:dyDescent="0.25">
      <c r="A901" s="93"/>
      <c r="B901" s="135"/>
      <c r="C901" s="93"/>
      <c r="D901" s="93"/>
      <c r="E901" s="93"/>
      <c r="F901" s="93"/>
      <c r="G901" s="93"/>
      <c r="H901" s="93"/>
      <c r="I901" s="93"/>
      <c r="J901" s="93"/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</row>
    <row r="902" spans="1:26" ht="15.75" customHeight="1" x14ac:dyDescent="0.25">
      <c r="A902" s="93"/>
      <c r="B902" s="135"/>
      <c r="C902" s="93"/>
      <c r="D902" s="93"/>
      <c r="E902" s="93"/>
      <c r="F902" s="93"/>
      <c r="G902" s="93"/>
      <c r="H902" s="93"/>
      <c r="I902" s="93"/>
      <c r="J902" s="93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3"/>
      <c r="Z902" s="93"/>
    </row>
    <row r="903" spans="1:26" ht="15.75" customHeight="1" x14ac:dyDescent="0.25">
      <c r="A903" s="93"/>
      <c r="B903" s="135"/>
      <c r="C903" s="93"/>
      <c r="D903" s="93"/>
      <c r="E903" s="93"/>
      <c r="F903" s="93"/>
      <c r="G903" s="93"/>
      <c r="H903" s="93"/>
      <c r="I903" s="93"/>
      <c r="J903" s="93"/>
      <c r="K903" s="93"/>
      <c r="L903" s="93"/>
      <c r="M903" s="93"/>
      <c r="N903" s="93"/>
      <c r="O903" s="93"/>
      <c r="P903" s="93"/>
      <c r="Q903" s="93"/>
      <c r="R903" s="93"/>
      <c r="S903" s="93"/>
      <c r="T903" s="93"/>
      <c r="U903" s="93"/>
      <c r="V903" s="93"/>
      <c r="W903" s="93"/>
      <c r="X903" s="93"/>
      <c r="Y903" s="93"/>
      <c r="Z903" s="93"/>
    </row>
    <row r="904" spans="1:26" ht="15.75" customHeight="1" x14ac:dyDescent="0.25">
      <c r="A904" s="93"/>
      <c r="B904" s="135"/>
      <c r="C904" s="93"/>
      <c r="D904" s="93"/>
      <c r="E904" s="93"/>
      <c r="F904" s="93"/>
      <c r="G904" s="93"/>
      <c r="H904" s="93"/>
      <c r="I904" s="93"/>
      <c r="J904" s="93"/>
      <c r="K904" s="93"/>
      <c r="L904" s="93"/>
      <c r="M904" s="93"/>
      <c r="N904" s="93"/>
      <c r="O904" s="93"/>
      <c r="P904" s="93"/>
      <c r="Q904" s="93"/>
      <c r="R904" s="93"/>
      <c r="S904" s="93"/>
      <c r="T904" s="93"/>
      <c r="U904" s="93"/>
      <c r="V904" s="93"/>
      <c r="W904" s="93"/>
      <c r="X904" s="93"/>
      <c r="Y904" s="93"/>
      <c r="Z904" s="93"/>
    </row>
    <row r="905" spans="1:26" ht="15.75" customHeight="1" x14ac:dyDescent="0.25">
      <c r="A905" s="93"/>
      <c r="B905" s="135"/>
      <c r="C905" s="93"/>
      <c r="D905" s="93"/>
      <c r="E905" s="93"/>
      <c r="F905" s="93"/>
      <c r="G905" s="93"/>
      <c r="H905" s="93"/>
      <c r="I905" s="93"/>
      <c r="J905" s="93"/>
      <c r="K905" s="93"/>
      <c r="L905" s="93"/>
      <c r="M905" s="93"/>
      <c r="N905" s="93"/>
      <c r="O905" s="93"/>
      <c r="P905" s="93"/>
      <c r="Q905" s="93"/>
      <c r="R905" s="93"/>
      <c r="S905" s="93"/>
      <c r="T905" s="93"/>
      <c r="U905" s="93"/>
      <c r="V905" s="93"/>
      <c r="W905" s="93"/>
      <c r="X905" s="93"/>
      <c r="Y905" s="93"/>
      <c r="Z905" s="93"/>
    </row>
    <row r="906" spans="1:26" ht="15.75" customHeight="1" x14ac:dyDescent="0.25">
      <c r="A906" s="93"/>
      <c r="B906" s="135"/>
      <c r="C906" s="93"/>
      <c r="D906" s="93"/>
      <c r="E906" s="93"/>
      <c r="F906" s="93"/>
      <c r="G906" s="93"/>
      <c r="H906" s="93"/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  <c r="U906" s="93"/>
      <c r="V906" s="93"/>
      <c r="W906" s="93"/>
      <c r="X906" s="93"/>
      <c r="Y906" s="93"/>
      <c r="Z906" s="93"/>
    </row>
    <row r="907" spans="1:26" ht="15.75" customHeight="1" x14ac:dyDescent="0.25">
      <c r="A907" s="93"/>
      <c r="B907" s="135"/>
      <c r="C907" s="93"/>
      <c r="D907" s="93"/>
      <c r="E907" s="93"/>
      <c r="F907" s="93"/>
      <c r="G907" s="93"/>
      <c r="H907" s="93"/>
      <c r="I907" s="93"/>
      <c r="J907" s="93"/>
      <c r="K907" s="93"/>
      <c r="L907" s="93"/>
      <c r="M907" s="93"/>
      <c r="N907" s="93"/>
      <c r="O907" s="93"/>
      <c r="P907" s="93"/>
      <c r="Q907" s="93"/>
      <c r="R907" s="93"/>
      <c r="S907" s="93"/>
      <c r="T907" s="93"/>
      <c r="U907" s="93"/>
      <c r="V907" s="93"/>
      <c r="W907" s="93"/>
      <c r="X907" s="93"/>
      <c r="Y907" s="93"/>
      <c r="Z907" s="93"/>
    </row>
    <row r="908" spans="1:26" ht="15.75" customHeight="1" x14ac:dyDescent="0.25">
      <c r="A908" s="93"/>
      <c r="B908" s="135"/>
      <c r="C908" s="93"/>
      <c r="D908" s="93"/>
      <c r="E908" s="93"/>
      <c r="F908" s="93"/>
      <c r="G908" s="93"/>
      <c r="H908" s="93"/>
      <c r="I908" s="93"/>
      <c r="J908" s="93"/>
      <c r="K908" s="93"/>
      <c r="L908" s="93"/>
      <c r="M908" s="93"/>
      <c r="N908" s="93"/>
      <c r="O908" s="93"/>
      <c r="P908" s="93"/>
      <c r="Q908" s="93"/>
      <c r="R908" s="93"/>
      <c r="S908" s="93"/>
      <c r="T908" s="93"/>
      <c r="U908" s="93"/>
      <c r="V908" s="93"/>
      <c r="W908" s="93"/>
      <c r="X908" s="93"/>
      <c r="Y908" s="93"/>
      <c r="Z908" s="93"/>
    </row>
    <row r="909" spans="1:26" ht="15.75" customHeight="1" x14ac:dyDescent="0.25">
      <c r="A909" s="93"/>
      <c r="B909" s="135"/>
      <c r="C909" s="93"/>
      <c r="D909" s="93"/>
      <c r="E909" s="93"/>
      <c r="F909" s="93"/>
      <c r="G909" s="93"/>
      <c r="H909" s="93"/>
      <c r="I909" s="93"/>
      <c r="J909" s="93"/>
      <c r="K909" s="93"/>
      <c r="L909" s="93"/>
      <c r="M909" s="93"/>
      <c r="N909" s="93"/>
      <c r="O909" s="93"/>
      <c r="P909" s="93"/>
      <c r="Q909" s="93"/>
      <c r="R909" s="93"/>
      <c r="S909" s="93"/>
      <c r="T909" s="93"/>
      <c r="U909" s="93"/>
      <c r="V909" s="93"/>
      <c r="W909" s="93"/>
      <c r="X909" s="93"/>
      <c r="Y909" s="93"/>
      <c r="Z909" s="93"/>
    </row>
    <row r="910" spans="1:26" ht="15.75" customHeight="1" x14ac:dyDescent="0.25">
      <c r="A910" s="93"/>
      <c r="B910" s="135"/>
      <c r="C910" s="93"/>
      <c r="D910" s="93"/>
      <c r="E910" s="93"/>
      <c r="F910" s="93"/>
      <c r="G910" s="93"/>
      <c r="H910" s="93"/>
      <c r="I910" s="93"/>
      <c r="J910" s="93"/>
      <c r="K910" s="93"/>
      <c r="L910" s="93"/>
      <c r="M910" s="93"/>
      <c r="N910" s="93"/>
      <c r="O910" s="93"/>
      <c r="P910" s="93"/>
      <c r="Q910" s="93"/>
      <c r="R910" s="93"/>
      <c r="S910" s="93"/>
      <c r="T910" s="93"/>
      <c r="U910" s="93"/>
      <c r="V910" s="93"/>
      <c r="W910" s="93"/>
      <c r="X910" s="93"/>
      <c r="Y910" s="93"/>
      <c r="Z910" s="93"/>
    </row>
    <row r="911" spans="1:26" ht="15.75" customHeight="1" x14ac:dyDescent="0.25">
      <c r="A911" s="93"/>
      <c r="B911" s="135"/>
      <c r="C911" s="93"/>
      <c r="D911" s="93"/>
      <c r="E911" s="93"/>
      <c r="F911" s="93"/>
      <c r="G911" s="93"/>
      <c r="H911" s="93"/>
      <c r="I911" s="93"/>
      <c r="J911" s="93"/>
      <c r="K911" s="93"/>
      <c r="L911" s="93"/>
      <c r="M911" s="93"/>
      <c r="N911" s="93"/>
      <c r="O911" s="93"/>
      <c r="P911" s="93"/>
      <c r="Q911" s="93"/>
      <c r="R911" s="93"/>
      <c r="S911" s="93"/>
      <c r="T911" s="93"/>
      <c r="U911" s="93"/>
      <c r="V911" s="93"/>
      <c r="W911" s="93"/>
      <c r="X911" s="93"/>
      <c r="Y911" s="93"/>
      <c r="Z911" s="93"/>
    </row>
    <row r="912" spans="1:26" ht="15.75" customHeight="1" x14ac:dyDescent="0.25">
      <c r="A912" s="93"/>
      <c r="B912" s="135"/>
      <c r="C912" s="93"/>
      <c r="D912" s="93"/>
      <c r="E912" s="93"/>
      <c r="F912" s="93"/>
      <c r="G912" s="93"/>
      <c r="H912" s="93"/>
      <c r="I912" s="93"/>
      <c r="J912" s="93"/>
      <c r="K912" s="93"/>
      <c r="L912" s="93"/>
      <c r="M912" s="93"/>
      <c r="N912" s="93"/>
      <c r="O912" s="93"/>
      <c r="P912" s="93"/>
      <c r="Q912" s="93"/>
      <c r="R912" s="93"/>
      <c r="S912" s="93"/>
      <c r="T912" s="93"/>
      <c r="U912" s="93"/>
      <c r="V912" s="93"/>
      <c r="W912" s="93"/>
      <c r="X912" s="93"/>
      <c r="Y912" s="93"/>
      <c r="Z912" s="93"/>
    </row>
    <row r="913" spans="1:26" ht="15.75" customHeight="1" x14ac:dyDescent="0.25">
      <c r="A913" s="93"/>
      <c r="B913" s="135"/>
      <c r="C913" s="93"/>
      <c r="D913" s="93"/>
      <c r="E913" s="93"/>
      <c r="F913" s="93"/>
      <c r="G913" s="93"/>
      <c r="H913" s="93"/>
      <c r="I913" s="93"/>
      <c r="J913" s="93"/>
      <c r="K913" s="93"/>
      <c r="L913" s="93"/>
      <c r="M913" s="93"/>
      <c r="N913" s="93"/>
      <c r="O913" s="93"/>
      <c r="P913" s="93"/>
      <c r="Q913" s="93"/>
      <c r="R913" s="93"/>
      <c r="S913" s="93"/>
      <c r="T913" s="93"/>
      <c r="U913" s="93"/>
      <c r="V913" s="93"/>
      <c r="W913" s="93"/>
      <c r="X913" s="93"/>
      <c r="Y913" s="93"/>
      <c r="Z913" s="93"/>
    </row>
    <row r="914" spans="1:26" ht="15.75" customHeight="1" x14ac:dyDescent="0.25">
      <c r="A914" s="93"/>
      <c r="B914" s="135"/>
      <c r="C914" s="93"/>
      <c r="D914" s="93"/>
      <c r="E914" s="93"/>
      <c r="F914" s="93"/>
      <c r="G914" s="93"/>
      <c r="H914" s="93"/>
      <c r="I914" s="93"/>
      <c r="J914" s="93"/>
      <c r="K914" s="93"/>
      <c r="L914" s="93"/>
      <c r="M914" s="93"/>
      <c r="N914" s="93"/>
      <c r="O914" s="93"/>
      <c r="P914" s="93"/>
      <c r="Q914" s="93"/>
      <c r="R914" s="93"/>
      <c r="S914" s="93"/>
      <c r="T914" s="93"/>
      <c r="U914" s="93"/>
      <c r="V914" s="93"/>
      <c r="W914" s="93"/>
      <c r="X914" s="93"/>
      <c r="Y914" s="93"/>
      <c r="Z914" s="93"/>
    </row>
    <row r="915" spans="1:26" ht="15.75" customHeight="1" x14ac:dyDescent="0.25">
      <c r="A915" s="93"/>
      <c r="B915" s="135"/>
      <c r="C915" s="93"/>
      <c r="D915" s="93"/>
      <c r="E915" s="93"/>
      <c r="F915" s="93"/>
      <c r="G915" s="93"/>
      <c r="H915" s="93"/>
      <c r="I915" s="93"/>
      <c r="J915" s="93"/>
      <c r="K915" s="93"/>
      <c r="L915" s="93"/>
      <c r="M915" s="93"/>
      <c r="N915" s="93"/>
      <c r="O915" s="93"/>
      <c r="P915" s="93"/>
      <c r="Q915" s="93"/>
      <c r="R915" s="93"/>
      <c r="S915" s="93"/>
      <c r="T915" s="93"/>
      <c r="U915" s="93"/>
      <c r="V915" s="93"/>
      <c r="W915" s="93"/>
      <c r="X915" s="93"/>
      <c r="Y915" s="93"/>
      <c r="Z915" s="93"/>
    </row>
    <row r="916" spans="1:26" ht="15.75" customHeight="1" x14ac:dyDescent="0.25">
      <c r="A916" s="93"/>
      <c r="B916" s="135"/>
      <c r="C916" s="93"/>
      <c r="D916" s="93"/>
      <c r="E916" s="93"/>
      <c r="F916" s="93"/>
      <c r="G916" s="93"/>
      <c r="H916" s="93"/>
      <c r="I916" s="93"/>
      <c r="J916" s="93"/>
      <c r="K916" s="93"/>
      <c r="L916" s="93"/>
      <c r="M916" s="93"/>
      <c r="N916" s="93"/>
      <c r="O916" s="93"/>
      <c r="P916" s="93"/>
      <c r="Q916" s="93"/>
      <c r="R916" s="93"/>
      <c r="S916" s="93"/>
      <c r="T916" s="93"/>
      <c r="U916" s="93"/>
      <c r="V916" s="93"/>
      <c r="W916" s="93"/>
      <c r="X916" s="93"/>
      <c r="Y916" s="93"/>
      <c r="Z916" s="93"/>
    </row>
    <row r="917" spans="1:26" ht="15.75" customHeight="1" x14ac:dyDescent="0.25">
      <c r="A917" s="93"/>
      <c r="B917" s="135"/>
      <c r="C917" s="93"/>
      <c r="D917" s="93"/>
      <c r="E917" s="93"/>
      <c r="F917" s="93"/>
      <c r="G917" s="93"/>
      <c r="H917" s="93"/>
      <c r="I917" s="93"/>
      <c r="J917" s="93"/>
      <c r="K917" s="93"/>
      <c r="L917" s="93"/>
      <c r="M917" s="93"/>
      <c r="N917" s="93"/>
      <c r="O917" s="93"/>
      <c r="P917" s="93"/>
      <c r="Q917" s="93"/>
      <c r="R917" s="93"/>
      <c r="S917" s="93"/>
      <c r="T917" s="93"/>
      <c r="U917" s="93"/>
      <c r="V917" s="93"/>
      <c r="W917" s="93"/>
      <c r="X917" s="93"/>
      <c r="Y917" s="93"/>
      <c r="Z917" s="93"/>
    </row>
    <row r="918" spans="1:26" ht="15.75" customHeight="1" x14ac:dyDescent="0.25">
      <c r="A918" s="93"/>
      <c r="B918" s="135"/>
      <c r="C918" s="93"/>
      <c r="D918" s="93"/>
      <c r="E918" s="93"/>
      <c r="F918" s="93"/>
      <c r="G918" s="93"/>
      <c r="H918" s="93"/>
      <c r="I918" s="93"/>
      <c r="J918" s="93"/>
      <c r="K918" s="93"/>
      <c r="L918" s="93"/>
      <c r="M918" s="93"/>
      <c r="N918" s="93"/>
      <c r="O918" s="93"/>
      <c r="P918" s="93"/>
      <c r="Q918" s="93"/>
      <c r="R918" s="93"/>
      <c r="S918" s="93"/>
      <c r="T918" s="93"/>
      <c r="U918" s="93"/>
      <c r="V918" s="93"/>
      <c r="W918" s="93"/>
      <c r="X918" s="93"/>
      <c r="Y918" s="93"/>
      <c r="Z918" s="93"/>
    </row>
    <row r="919" spans="1:26" ht="15.75" customHeight="1" x14ac:dyDescent="0.25">
      <c r="A919" s="93"/>
      <c r="B919" s="135"/>
      <c r="C919" s="93"/>
      <c r="D919" s="93"/>
      <c r="E919" s="93"/>
      <c r="F919" s="93"/>
      <c r="G919" s="93"/>
      <c r="H919" s="93"/>
      <c r="I919" s="93"/>
      <c r="J919" s="93"/>
      <c r="K919" s="93"/>
      <c r="L919" s="93"/>
      <c r="M919" s="93"/>
      <c r="N919" s="93"/>
      <c r="O919" s="93"/>
      <c r="P919" s="93"/>
      <c r="Q919" s="93"/>
      <c r="R919" s="93"/>
      <c r="S919" s="93"/>
      <c r="T919" s="93"/>
      <c r="U919" s="93"/>
      <c r="V919" s="93"/>
      <c r="W919" s="93"/>
      <c r="X919" s="93"/>
      <c r="Y919" s="93"/>
      <c r="Z919" s="93"/>
    </row>
    <row r="920" spans="1:26" ht="15.75" customHeight="1" x14ac:dyDescent="0.25">
      <c r="A920" s="93"/>
      <c r="B920" s="135"/>
      <c r="C920" s="93"/>
      <c r="D920" s="93"/>
      <c r="E920" s="93"/>
      <c r="F920" s="93"/>
      <c r="G920" s="93"/>
      <c r="H920" s="93"/>
      <c r="I920" s="93"/>
      <c r="J920" s="93"/>
      <c r="K920" s="93"/>
      <c r="L920" s="93"/>
      <c r="M920" s="93"/>
      <c r="N920" s="93"/>
      <c r="O920" s="93"/>
      <c r="P920" s="93"/>
      <c r="Q920" s="93"/>
      <c r="R920" s="93"/>
      <c r="S920" s="93"/>
      <c r="T920" s="93"/>
      <c r="U920" s="93"/>
      <c r="V920" s="93"/>
      <c r="W920" s="93"/>
      <c r="X920" s="93"/>
      <c r="Y920" s="93"/>
      <c r="Z920" s="93"/>
    </row>
    <row r="921" spans="1:26" ht="15.75" customHeight="1" x14ac:dyDescent="0.25">
      <c r="A921" s="93"/>
      <c r="B921" s="135"/>
      <c r="C921" s="93"/>
      <c r="D921" s="93"/>
      <c r="E921" s="93"/>
      <c r="F921" s="93"/>
      <c r="G921" s="93"/>
      <c r="H921" s="93"/>
      <c r="I921" s="93"/>
      <c r="J921" s="93"/>
      <c r="K921" s="93"/>
      <c r="L921" s="93"/>
      <c r="M921" s="93"/>
      <c r="N921" s="93"/>
      <c r="O921" s="93"/>
      <c r="P921" s="93"/>
      <c r="Q921" s="93"/>
      <c r="R921" s="93"/>
      <c r="S921" s="93"/>
      <c r="T921" s="93"/>
      <c r="U921" s="93"/>
      <c r="V921" s="93"/>
      <c r="W921" s="93"/>
      <c r="X921" s="93"/>
      <c r="Y921" s="93"/>
      <c r="Z921" s="93"/>
    </row>
    <row r="922" spans="1:26" ht="15.75" customHeight="1" x14ac:dyDescent="0.25">
      <c r="A922" s="93"/>
      <c r="B922" s="135"/>
      <c r="C922" s="93"/>
      <c r="D922" s="93"/>
      <c r="E922" s="93"/>
      <c r="F922" s="93"/>
      <c r="G922" s="93"/>
      <c r="H922" s="93"/>
      <c r="I922" s="93"/>
      <c r="J922" s="93"/>
      <c r="K922" s="93"/>
      <c r="L922" s="93"/>
      <c r="M922" s="93"/>
      <c r="N922" s="93"/>
      <c r="O922" s="93"/>
      <c r="P922" s="93"/>
      <c r="Q922" s="93"/>
      <c r="R922" s="93"/>
      <c r="S922" s="93"/>
      <c r="T922" s="93"/>
      <c r="U922" s="93"/>
      <c r="V922" s="93"/>
      <c r="W922" s="93"/>
      <c r="X922" s="93"/>
      <c r="Y922" s="93"/>
      <c r="Z922" s="93"/>
    </row>
    <row r="923" spans="1:26" ht="15.75" customHeight="1" x14ac:dyDescent="0.25">
      <c r="A923" s="93"/>
      <c r="B923" s="135"/>
      <c r="C923" s="93"/>
      <c r="D923" s="93"/>
      <c r="E923" s="93"/>
      <c r="F923" s="93"/>
      <c r="G923" s="93"/>
      <c r="H923" s="93"/>
      <c r="I923" s="93"/>
      <c r="J923" s="93"/>
      <c r="K923" s="93"/>
      <c r="L923" s="93"/>
      <c r="M923" s="93"/>
      <c r="N923" s="93"/>
      <c r="O923" s="93"/>
      <c r="P923" s="93"/>
      <c r="Q923" s="93"/>
      <c r="R923" s="93"/>
      <c r="S923" s="93"/>
      <c r="T923" s="93"/>
      <c r="U923" s="93"/>
      <c r="V923" s="93"/>
      <c r="W923" s="93"/>
      <c r="X923" s="93"/>
      <c r="Y923" s="93"/>
      <c r="Z923" s="93"/>
    </row>
    <row r="924" spans="1:26" ht="15.75" customHeight="1" x14ac:dyDescent="0.25">
      <c r="A924" s="93"/>
      <c r="B924" s="135"/>
      <c r="C924" s="93"/>
      <c r="D924" s="93"/>
      <c r="E924" s="93"/>
      <c r="F924" s="93"/>
      <c r="G924" s="93"/>
      <c r="H924" s="93"/>
      <c r="I924" s="93"/>
      <c r="J924" s="93"/>
      <c r="K924" s="93"/>
      <c r="L924" s="93"/>
      <c r="M924" s="93"/>
      <c r="N924" s="93"/>
      <c r="O924" s="93"/>
      <c r="P924" s="93"/>
      <c r="Q924" s="93"/>
      <c r="R924" s="93"/>
      <c r="S924" s="93"/>
      <c r="T924" s="93"/>
      <c r="U924" s="93"/>
      <c r="V924" s="93"/>
      <c r="W924" s="93"/>
      <c r="X924" s="93"/>
      <c r="Y924" s="93"/>
      <c r="Z924" s="93"/>
    </row>
    <row r="925" spans="1:26" ht="15.75" customHeight="1" x14ac:dyDescent="0.25">
      <c r="A925" s="93"/>
      <c r="B925" s="135"/>
      <c r="C925" s="93"/>
      <c r="D925" s="93"/>
      <c r="E925" s="93"/>
      <c r="F925" s="93"/>
      <c r="G925" s="93"/>
      <c r="H925" s="93"/>
      <c r="I925" s="93"/>
      <c r="J925" s="93"/>
      <c r="K925" s="93"/>
      <c r="L925" s="93"/>
      <c r="M925" s="93"/>
      <c r="N925" s="93"/>
      <c r="O925" s="93"/>
      <c r="P925" s="93"/>
      <c r="Q925" s="93"/>
      <c r="R925" s="93"/>
      <c r="S925" s="93"/>
      <c r="T925" s="93"/>
      <c r="U925" s="93"/>
      <c r="V925" s="93"/>
      <c r="W925" s="93"/>
      <c r="X925" s="93"/>
      <c r="Y925" s="93"/>
      <c r="Z925" s="93"/>
    </row>
    <row r="926" spans="1:26" ht="15.75" customHeight="1" x14ac:dyDescent="0.25">
      <c r="A926" s="93"/>
      <c r="B926" s="135"/>
      <c r="C926" s="93"/>
      <c r="D926" s="93"/>
      <c r="E926" s="93"/>
      <c r="F926" s="93"/>
      <c r="G926" s="93"/>
      <c r="H926" s="93"/>
      <c r="I926" s="93"/>
      <c r="J926" s="93"/>
      <c r="K926" s="93"/>
      <c r="L926" s="93"/>
      <c r="M926" s="93"/>
      <c r="N926" s="93"/>
      <c r="O926" s="93"/>
      <c r="P926" s="93"/>
      <c r="Q926" s="93"/>
      <c r="R926" s="93"/>
      <c r="S926" s="93"/>
      <c r="T926" s="93"/>
      <c r="U926" s="93"/>
      <c r="V926" s="93"/>
      <c r="W926" s="93"/>
      <c r="X926" s="93"/>
      <c r="Y926" s="93"/>
      <c r="Z926" s="93"/>
    </row>
    <row r="927" spans="1:26" ht="15.75" customHeight="1" x14ac:dyDescent="0.25">
      <c r="A927" s="93"/>
      <c r="B927" s="135"/>
      <c r="C927" s="93"/>
      <c r="D927" s="93"/>
      <c r="E927" s="93"/>
      <c r="F927" s="93"/>
      <c r="G927" s="93"/>
      <c r="H927" s="93"/>
      <c r="I927" s="93"/>
      <c r="J927" s="93"/>
      <c r="K927" s="93"/>
      <c r="L927" s="93"/>
      <c r="M927" s="93"/>
      <c r="N927" s="93"/>
      <c r="O927" s="93"/>
      <c r="P927" s="93"/>
      <c r="Q927" s="93"/>
      <c r="R927" s="93"/>
      <c r="S927" s="93"/>
      <c r="T927" s="93"/>
      <c r="U927" s="93"/>
      <c r="V927" s="93"/>
      <c r="W927" s="93"/>
      <c r="X927" s="93"/>
      <c r="Y927" s="93"/>
      <c r="Z927" s="93"/>
    </row>
    <row r="928" spans="1:26" ht="15.75" customHeight="1" x14ac:dyDescent="0.25">
      <c r="A928" s="93"/>
      <c r="B928" s="135"/>
      <c r="C928" s="93"/>
      <c r="D928" s="93"/>
      <c r="E928" s="93"/>
      <c r="F928" s="93"/>
      <c r="G928" s="93"/>
      <c r="H928" s="93"/>
      <c r="I928" s="93"/>
      <c r="J928" s="93"/>
      <c r="K928" s="93"/>
      <c r="L928" s="93"/>
      <c r="M928" s="93"/>
      <c r="N928" s="93"/>
      <c r="O928" s="93"/>
      <c r="P928" s="93"/>
      <c r="Q928" s="93"/>
      <c r="R928" s="93"/>
      <c r="S928" s="93"/>
      <c r="T928" s="93"/>
      <c r="U928" s="93"/>
      <c r="V928" s="93"/>
      <c r="W928" s="93"/>
      <c r="X928" s="93"/>
      <c r="Y928" s="93"/>
      <c r="Z928" s="93"/>
    </row>
    <row r="929" spans="1:26" ht="15.75" customHeight="1" x14ac:dyDescent="0.25">
      <c r="A929" s="93"/>
      <c r="B929" s="135"/>
      <c r="C929" s="93"/>
      <c r="D929" s="93"/>
      <c r="E929" s="93"/>
      <c r="F929" s="93"/>
      <c r="G929" s="93"/>
      <c r="H929" s="93"/>
      <c r="I929" s="93"/>
      <c r="J929" s="93"/>
      <c r="K929" s="93"/>
      <c r="L929" s="93"/>
      <c r="M929" s="93"/>
      <c r="N929" s="93"/>
      <c r="O929" s="93"/>
      <c r="P929" s="93"/>
      <c r="Q929" s="93"/>
      <c r="R929" s="93"/>
      <c r="S929" s="93"/>
      <c r="T929" s="93"/>
      <c r="U929" s="93"/>
      <c r="V929" s="93"/>
      <c r="W929" s="93"/>
      <c r="X929" s="93"/>
      <c r="Y929" s="93"/>
      <c r="Z929" s="93"/>
    </row>
    <row r="930" spans="1:26" ht="15.75" customHeight="1" x14ac:dyDescent="0.25">
      <c r="A930" s="93"/>
      <c r="B930" s="135"/>
      <c r="C930" s="93"/>
      <c r="D930" s="93"/>
      <c r="E930" s="93"/>
      <c r="F930" s="93"/>
      <c r="G930" s="93"/>
      <c r="H930" s="93"/>
      <c r="I930" s="93"/>
      <c r="J930" s="93"/>
      <c r="K930" s="93"/>
      <c r="L930" s="93"/>
      <c r="M930" s="93"/>
      <c r="N930" s="93"/>
      <c r="O930" s="93"/>
      <c r="P930" s="93"/>
      <c r="Q930" s="93"/>
      <c r="R930" s="93"/>
      <c r="S930" s="93"/>
      <c r="T930" s="93"/>
      <c r="U930" s="93"/>
      <c r="V930" s="93"/>
      <c r="W930" s="93"/>
      <c r="X930" s="93"/>
      <c r="Y930" s="93"/>
      <c r="Z930" s="93"/>
    </row>
    <row r="931" spans="1:26" ht="15.75" customHeight="1" x14ac:dyDescent="0.25">
      <c r="A931" s="93"/>
      <c r="B931" s="135"/>
      <c r="C931" s="93"/>
      <c r="D931" s="93"/>
      <c r="E931" s="93"/>
      <c r="F931" s="93"/>
      <c r="G931" s="93"/>
      <c r="H931" s="93"/>
      <c r="I931" s="93"/>
      <c r="J931" s="93"/>
      <c r="K931" s="93"/>
      <c r="L931" s="93"/>
      <c r="M931" s="93"/>
      <c r="N931" s="93"/>
      <c r="O931" s="93"/>
      <c r="P931" s="93"/>
      <c r="Q931" s="93"/>
      <c r="R931" s="93"/>
      <c r="S931" s="93"/>
      <c r="T931" s="93"/>
      <c r="U931" s="93"/>
      <c r="V931" s="93"/>
      <c r="W931" s="93"/>
      <c r="X931" s="93"/>
      <c r="Y931" s="93"/>
      <c r="Z931" s="93"/>
    </row>
    <row r="932" spans="1:26" ht="15.75" customHeight="1" x14ac:dyDescent="0.25">
      <c r="A932" s="93"/>
      <c r="B932" s="135"/>
      <c r="C932" s="93"/>
      <c r="D932" s="93"/>
      <c r="E932" s="93"/>
      <c r="F932" s="93"/>
      <c r="G932" s="93"/>
      <c r="H932" s="93"/>
      <c r="I932" s="93"/>
      <c r="J932" s="93"/>
      <c r="K932" s="93"/>
      <c r="L932" s="93"/>
      <c r="M932" s="93"/>
      <c r="N932" s="93"/>
      <c r="O932" s="93"/>
      <c r="P932" s="93"/>
      <c r="Q932" s="93"/>
      <c r="R932" s="93"/>
      <c r="S932" s="93"/>
      <c r="T932" s="93"/>
      <c r="U932" s="93"/>
      <c r="V932" s="93"/>
      <c r="W932" s="93"/>
      <c r="X932" s="93"/>
      <c r="Y932" s="93"/>
      <c r="Z932" s="93"/>
    </row>
    <row r="933" spans="1:26" ht="15.75" customHeight="1" x14ac:dyDescent="0.25">
      <c r="A933" s="93"/>
      <c r="B933" s="135"/>
      <c r="C933" s="93"/>
      <c r="D933" s="93"/>
      <c r="E933" s="93"/>
      <c r="F933" s="93"/>
      <c r="G933" s="93"/>
      <c r="H933" s="93"/>
      <c r="I933" s="93"/>
      <c r="J933" s="93"/>
      <c r="K933" s="93"/>
      <c r="L933" s="93"/>
      <c r="M933" s="93"/>
      <c r="N933" s="93"/>
      <c r="O933" s="93"/>
      <c r="P933" s="93"/>
      <c r="Q933" s="93"/>
      <c r="R933" s="93"/>
      <c r="S933" s="93"/>
      <c r="T933" s="93"/>
      <c r="U933" s="93"/>
      <c r="V933" s="93"/>
      <c r="W933" s="93"/>
      <c r="X933" s="93"/>
      <c r="Y933" s="93"/>
      <c r="Z933" s="93"/>
    </row>
    <row r="934" spans="1:26" ht="15.75" customHeight="1" x14ac:dyDescent="0.25">
      <c r="A934" s="93"/>
      <c r="B934" s="135"/>
      <c r="C934" s="93"/>
      <c r="D934" s="93"/>
      <c r="E934" s="93"/>
      <c r="F934" s="93"/>
      <c r="G934" s="93"/>
      <c r="H934" s="93"/>
      <c r="I934" s="93"/>
      <c r="J934" s="93"/>
      <c r="K934" s="93"/>
      <c r="L934" s="93"/>
      <c r="M934" s="93"/>
      <c r="N934" s="93"/>
      <c r="O934" s="93"/>
      <c r="P934" s="93"/>
      <c r="Q934" s="93"/>
      <c r="R934" s="93"/>
      <c r="S934" s="93"/>
      <c r="T934" s="93"/>
      <c r="U934" s="93"/>
      <c r="V934" s="93"/>
      <c r="W934" s="93"/>
      <c r="X934" s="93"/>
      <c r="Y934" s="93"/>
      <c r="Z934" s="93"/>
    </row>
    <row r="935" spans="1:26" ht="15.75" customHeight="1" x14ac:dyDescent="0.25">
      <c r="A935" s="93"/>
      <c r="B935" s="135"/>
      <c r="C935" s="93"/>
      <c r="D935" s="93"/>
      <c r="E935" s="93"/>
      <c r="F935" s="93"/>
      <c r="G935" s="93"/>
      <c r="H935" s="93"/>
      <c r="I935" s="93"/>
      <c r="J935" s="93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3"/>
      <c r="Z935" s="93"/>
    </row>
    <row r="936" spans="1:26" ht="15.75" customHeight="1" x14ac:dyDescent="0.25">
      <c r="A936" s="93"/>
      <c r="B936" s="135"/>
      <c r="C936" s="93"/>
      <c r="D936" s="93"/>
      <c r="E936" s="93"/>
      <c r="F936" s="93"/>
      <c r="G936" s="93"/>
      <c r="H936" s="93"/>
      <c r="I936" s="93"/>
      <c r="J936" s="93"/>
      <c r="K936" s="93"/>
      <c r="L936" s="93"/>
      <c r="M936" s="93"/>
      <c r="N936" s="93"/>
      <c r="O936" s="93"/>
      <c r="P936" s="93"/>
      <c r="Q936" s="93"/>
      <c r="R936" s="93"/>
      <c r="S936" s="93"/>
      <c r="T936" s="93"/>
      <c r="U936" s="93"/>
      <c r="V936" s="93"/>
      <c r="W936" s="93"/>
      <c r="X936" s="93"/>
      <c r="Y936" s="93"/>
      <c r="Z936" s="93"/>
    </row>
    <row r="937" spans="1:26" ht="15.75" customHeight="1" x14ac:dyDescent="0.25">
      <c r="A937" s="93"/>
      <c r="B937" s="135"/>
      <c r="C937" s="93"/>
      <c r="D937" s="93"/>
      <c r="E937" s="93"/>
      <c r="F937" s="93"/>
      <c r="G937" s="93"/>
      <c r="H937" s="93"/>
      <c r="I937" s="93"/>
      <c r="J937" s="93"/>
      <c r="K937" s="93"/>
      <c r="L937" s="93"/>
      <c r="M937" s="93"/>
      <c r="N937" s="93"/>
      <c r="O937" s="93"/>
      <c r="P937" s="93"/>
      <c r="Q937" s="93"/>
      <c r="R937" s="93"/>
      <c r="S937" s="93"/>
      <c r="T937" s="93"/>
      <c r="U937" s="93"/>
      <c r="V937" s="93"/>
      <c r="W937" s="93"/>
      <c r="X937" s="93"/>
      <c r="Y937" s="93"/>
      <c r="Z937" s="93"/>
    </row>
    <row r="938" spans="1:26" ht="15.75" customHeight="1" x14ac:dyDescent="0.25">
      <c r="A938" s="93"/>
      <c r="B938" s="135"/>
      <c r="C938" s="93"/>
      <c r="D938" s="93"/>
      <c r="E938" s="93"/>
      <c r="F938" s="93"/>
      <c r="G938" s="93"/>
      <c r="H938" s="93"/>
      <c r="I938" s="93"/>
      <c r="J938" s="93"/>
      <c r="K938" s="93"/>
      <c r="L938" s="93"/>
      <c r="M938" s="93"/>
      <c r="N938" s="93"/>
      <c r="O938" s="93"/>
      <c r="P938" s="93"/>
      <c r="Q938" s="93"/>
      <c r="R938" s="93"/>
      <c r="S938" s="93"/>
      <c r="T938" s="93"/>
      <c r="U938" s="93"/>
      <c r="V938" s="93"/>
      <c r="W938" s="93"/>
      <c r="X938" s="93"/>
      <c r="Y938" s="93"/>
      <c r="Z938" s="93"/>
    </row>
    <row r="939" spans="1:26" ht="15.75" customHeight="1" x14ac:dyDescent="0.25">
      <c r="A939" s="93"/>
      <c r="B939" s="135"/>
      <c r="C939" s="93"/>
      <c r="D939" s="93"/>
      <c r="E939" s="93"/>
      <c r="F939" s="93"/>
      <c r="G939" s="93"/>
      <c r="H939" s="93"/>
      <c r="I939" s="93"/>
      <c r="J939" s="93"/>
      <c r="K939" s="93"/>
      <c r="L939" s="93"/>
      <c r="M939" s="93"/>
      <c r="N939" s="93"/>
      <c r="O939" s="93"/>
      <c r="P939" s="93"/>
      <c r="Q939" s="93"/>
      <c r="R939" s="93"/>
      <c r="S939" s="93"/>
      <c r="T939" s="93"/>
      <c r="U939" s="93"/>
      <c r="V939" s="93"/>
      <c r="W939" s="93"/>
      <c r="X939" s="93"/>
      <c r="Y939" s="93"/>
      <c r="Z939" s="93"/>
    </row>
    <row r="940" spans="1:26" ht="15.75" customHeight="1" x14ac:dyDescent="0.25">
      <c r="A940" s="93"/>
      <c r="B940" s="135"/>
      <c r="C940" s="93"/>
      <c r="D940" s="93"/>
      <c r="E940" s="93"/>
      <c r="F940" s="93"/>
      <c r="G940" s="93"/>
      <c r="H940" s="93"/>
      <c r="I940" s="93"/>
      <c r="J940" s="93"/>
      <c r="K940" s="93"/>
      <c r="L940" s="93"/>
      <c r="M940" s="93"/>
      <c r="N940" s="93"/>
      <c r="O940" s="93"/>
      <c r="P940" s="93"/>
      <c r="Q940" s="93"/>
      <c r="R940" s="93"/>
      <c r="S940" s="93"/>
      <c r="T940" s="93"/>
      <c r="U940" s="93"/>
      <c r="V940" s="93"/>
      <c r="W940" s="93"/>
      <c r="X940" s="93"/>
      <c r="Y940" s="93"/>
      <c r="Z940" s="93"/>
    </row>
    <row r="941" spans="1:26" ht="15.75" customHeight="1" x14ac:dyDescent="0.25">
      <c r="A941" s="93"/>
      <c r="B941" s="135"/>
      <c r="C941" s="93"/>
      <c r="D941" s="93"/>
      <c r="E941" s="93"/>
      <c r="F941" s="93"/>
      <c r="G941" s="93"/>
      <c r="H941" s="93"/>
      <c r="I941" s="93"/>
      <c r="J941" s="93"/>
      <c r="K941" s="93"/>
      <c r="L941" s="93"/>
      <c r="M941" s="93"/>
      <c r="N941" s="93"/>
      <c r="O941" s="93"/>
      <c r="P941" s="93"/>
      <c r="Q941" s="93"/>
      <c r="R941" s="93"/>
      <c r="S941" s="93"/>
      <c r="T941" s="93"/>
      <c r="U941" s="93"/>
      <c r="V941" s="93"/>
      <c r="W941" s="93"/>
      <c r="X941" s="93"/>
      <c r="Y941" s="93"/>
      <c r="Z941" s="93"/>
    </row>
    <row r="942" spans="1:26" ht="15.75" customHeight="1" x14ac:dyDescent="0.25">
      <c r="A942" s="93"/>
      <c r="B942" s="135"/>
      <c r="C942" s="93"/>
      <c r="D942" s="93"/>
      <c r="E942" s="93"/>
      <c r="F942" s="93"/>
      <c r="G942" s="93"/>
      <c r="H942" s="93"/>
      <c r="I942" s="93"/>
      <c r="J942" s="93"/>
      <c r="K942" s="93"/>
      <c r="L942" s="93"/>
      <c r="M942" s="93"/>
      <c r="N942" s="93"/>
      <c r="O942" s="93"/>
      <c r="P942" s="93"/>
      <c r="Q942" s="93"/>
      <c r="R942" s="93"/>
      <c r="S942" s="93"/>
      <c r="T942" s="93"/>
      <c r="U942" s="93"/>
      <c r="V942" s="93"/>
      <c r="W942" s="93"/>
      <c r="X942" s="93"/>
      <c r="Y942" s="93"/>
      <c r="Z942" s="93"/>
    </row>
    <row r="943" spans="1:26" ht="15.75" customHeight="1" x14ac:dyDescent="0.25">
      <c r="A943" s="93"/>
      <c r="B943" s="135"/>
      <c r="C943" s="93"/>
      <c r="D943" s="93"/>
      <c r="E943" s="93"/>
      <c r="F943" s="93"/>
      <c r="G943" s="93"/>
      <c r="H943" s="93"/>
      <c r="I943" s="93"/>
      <c r="J943" s="93"/>
      <c r="K943" s="93"/>
      <c r="L943" s="93"/>
      <c r="M943" s="93"/>
      <c r="N943" s="93"/>
      <c r="O943" s="93"/>
      <c r="P943" s="93"/>
      <c r="Q943" s="93"/>
      <c r="R943" s="93"/>
      <c r="S943" s="93"/>
      <c r="T943" s="93"/>
      <c r="U943" s="93"/>
      <c r="V943" s="93"/>
      <c r="W943" s="93"/>
      <c r="X943" s="93"/>
      <c r="Y943" s="93"/>
      <c r="Z943" s="93"/>
    </row>
    <row r="944" spans="1:26" ht="15.75" customHeight="1" x14ac:dyDescent="0.25">
      <c r="A944" s="93"/>
      <c r="B944" s="135"/>
      <c r="C944" s="93"/>
      <c r="D944" s="93"/>
      <c r="E944" s="93"/>
      <c r="F944" s="93"/>
      <c r="G944" s="93"/>
      <c r="H944" s="93"/>
      <c r="I944" s="93"/>
      <c r="J944" s="93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3"/>
      <c r="Z944" s="93"/>
    </row>
    <row r="945" spans="1:26" ht="15.75" customHeight="1" x14ac:dyDescent="0.25">
      <c r="A945" s="93"/>
      <c r="B945" s="135"/>
      <c r="C945" s="93"/>
      <c r="D945" s="93"/>
      <c r="E945" s="93"/>
      <c r="F945" s="93"/>
      <c r="G945" s="93"/>
      <c r="H945" s="93"/>
      <c r="I945" s="93"/>
      <c r="J945" s="93"/>
      <c r="K945" s="93"/>
      <c r="L945" s="93"/>
      <c r="M945" s="93"/>
      <c r="N945" s="93"/>
      <c r="O945" s="93"/>
      <c r="P945" s="93"/>
      <c r="Q945" s="93"/>
      <c r="R945" s="93"/>
      <c r="S945" s="93"/>
      <c r="T945" s="93"/>
      <c r="U945" s="93"/>
      <c r="V945" s="93"/>
      <c r="W945" s="93"/>
      <c r="X945" s="93"/>
      <c r="Y945" s="93"/>
      <c r="Z945" s="93"/>
    </row>
    <row r="946" spans="1:26" ht="15.75" customHeight="1" x14ac:dyDescent="0.25">
      <c r="A946" s="93"/>
      <c r="B946" s="135"/>
      <c r="C946" s="93"/>
      <c r="D946" s="93"/>
      <c r="E946" s="93"/>
      <c r="F946" s="93"/>
      <c r="G946" s="93"/>
      <c r="H946" s="93"/>
      <c r="I946" s="93"/>
      <c r="J946" s="93"/>
      <c r="K946" s="93"/>
      <c r="L946" s="93"/>
      <c r="M946" s="93"/>
      <c r="N946" s="93"/>
      <c r="O946" s="93"/>
      <c r="P946" s="93"/>
      <c r="Q946" s="93"/>
      <c r="R946" s="93"/>
      <c r="S946" s="93"/>
      <c r="T946" s="93"/>
      <c r="U946" s="93"/>
      <c r="V946" s="93"/>
      <c r="W946" s="93"/>
      <c r="X946" s="93"/>
      <c r="Y946" s="93"/>
      <c r="Z946" s="93"/>
    </row>
    <row r="947" spans="1:26" ht="15.75" customHeight="1" x14ac:dyDescent="0.25">
      <c r="A947" s="93"/>
      <c r="B947" s="135"/>
      <c r="C947" s="93"/>
      <c r="D947" s="93"/>
      <c r="E947" s="93"/>
      <c r="F947" s="93"/>
      <c r="G947" s="93"/>
      <c r="H947" s="93"/>
      <c r="I947" s="93"/>
      <c r="J947" s="93"/>
      <c r="K947" s="93"/>
      <c r="L947" s="93"/>
      <c r="M947" s="93"/>
      <c r="N947" s="93"/>
      <c r="O947" s="93"/>
      <c r="P947" s="93"/>
      <c r="Q947" s="93"/>
      <c r="R947" s="93"/>
      <c r="S947" s="93"/>
      <c r="T947" s="93"/>
      <c r="U947" s="93"/>
      <c r="V947" s="93"/>
      <c r="W947" s="93"/>
      <c r="X947" s="93"/>
      <c r="Y947" s="93"/>
      <c r="Z947" s="93"/>
    </row>
    <row r="948" spans="1:26" ht="15.75" customHeight="1" x14ac:dyDescent="0.25">
      <c r="A948" s="93"/>
      <c r="B948" s="135"/>
      <c r="C948" s="93"/>
      <c r="D948" s="93"/>
      <c r="E948" s="93"/>
      <c r="F948" s="93"/>
      <c r="G948" s="93"/>
      <c r="H948" s="93"/>
      <c r="I948" s="93"/>
      <c r="J948" s="93"/>
      <c r="K948" s="93"/>
      <c r="L948" s="93"/>
      <c r="M948" s="93"/>
      <c r="N948" s="93"/>
      <c r="O948" s="93"/>
      <c r="P948" s="93"/>
      <c r="Q948" s="93"/>
      <c r="R948" s="93"/>
      <c r="S948" s="93"/>
      <c r="T948" s="93"/>
      <c r="U948" s="93"/>
      <c r="V948" s="93"/>
      <c r="W948" s="93"/>
      <c r="X948" s="93"/>
      <c r="Y948" s="93"/>
      <c r="Z948" s="93"/>
    </row>
    <row r="949" spans="1:26" ht="15.75" customHeight="1" x14ac:dyDescent="0.25">
      <c r="A949" s="93"/>
      <c r="B949" s="135"/>
      <c r="C949" s="93"/>
      <c r="D949" s="93"/>
      <c r="E949" s="93"/>
      <c r="F949" s="93"/>
      <c r="G949" s="93"/>
      <c r="H949" s="93"/>
      <c r="I949" s="93"/>
      <c r="J949" s="93"/>
      <c r="K949" s="93"/>
      <c r="L949" s="93"/>
      <c r="M949" s="93"/>
      <c r="N949" s="93"/>
      <c r="O949" s="93"/>
      <c r="P949" s="93"/>
      <c r="Q949" s="93"/>
      <c r="R949" s="93"/>
      <c r="S949" s="93"/>
      <c r="T949" s="93"/>
      <c r="U949" s="93"/>
      <c r="V949" s="93"/>
      <c r="W949" s="93"/>
      <c r="X949" s="93"/>
      <c r="Y949" s="93"/>
      <c r="Z949" s="93"/>
    </row>
    <row r="950" spans="1:26" ht="15.75" customHeight="1" x14ac:dyDescent="0.25">
      <c r="A950" s="93"/>
      <c r="B950" s="135"/>
      <c r="C950" s="93"/>
      <c r="D950" s="93"/>
      <c r="E950" s="93"/>
      <c r="F950" s="93"/>
      <c r="G950" s="93"/>
      <c r="H950" s="93"/>
      <c r="I950" s="93"/>
      <c r="J950" s="93"/>
      <c r="K950" s="93"/>
      <c r="L950" s="93"/>
      <c r="M950" s="93"/>
      <c r="N950" s="93"/>
      <c r="O950" s="93"/>
      <c r="P950" s="93"/>
      <c r="Q950" s="93"/>
      <c r="R950" s="93"/>
      <c r="S950" s="93"/>
      <c r="T950" s="93"/>
      <c r="U950" s="93"/>
      <c r="V950" s="93"/>
      <c r="W950" s="93"/>
      <c r="X950" s="93"/>
      <c r="Y950" s="93"/>
      <c r="Z950" s="93"/>
    </row>
    <row r="951" spans="1:26" ht="15.75" customHeight="1" x14ac:dyDescent="0.25">
      <c r="A951" s="93"/>
      <c r="B951" s="135"/>
      <c r="C951" s="93"/>
      <c r="D951" s="93"/>
      <c r="E951" s="93"/>
      <c r="F951" s="93"/>
      <c r="G951" s="93"/>
      <c r="H951" s="93"/>
      <c r="I951" s="93"/>
      <c r="J951" s="93"/>
      <c r="K951" s="93"/>
      <c r="L951" s="93"/>
      <c r="M951" s="93"/>
      <c r="N951" s="93"/>
      <c r="O951" s="93"/>
      <c r="P951" s="93"/>
      <c r="Q951" s="93"/>
      <c r="R951" s="93"/>
      <c r="S951" s="93"/>
      <c r="T951" s="93"/>
      <c r="U951" s="93"/>
      <c r="V951" s="93"/>
      <c r="W951" s="93"/>
      <c r="X951" s="93"/>
      <c r="Y951" s="93"/>
      <c r="Z951" s="93"/>
    </row>
    <row r="952" spans="1:26" ht="15.75" customHeight="1" x14ac:dyDescent="0.25">
      <c r="A952" s="93"/>
      <c r="B952" s="135"/>
      <c r="C952" s="93"/>
      <c r="D952" s="93"/>
      <c r="E952" s="93"/>
      <c r="F952" s="93"/>
      <c r="G952" s="93"/>
      <c r="H952" s="93"/>
      <c r="I952" s="93"/>
      <c r="J952" s="93"/>
      <c r="K952" s="93"/>
      <c r="L952" s="93"/>
      <c r="M952" s="93"/>
      <c r="N952" s="93"/>
      <c r="O952" s="93"/>
      <c r="P952" s="93"/>
      <c r="Q952" s="93"/>
      <c r="R952" s="93"/>
      <c r="S952" s="93"/>
      <c r="T952" s="93"/>
      <c r="U952" s="93"/>
      <c r="V952" s="93"/>
      <c r="W952" s="93"/>
      <c r="X952" s="93"/>
      <c r="Y952" s="93"/>
      <c r="Z952" s="93"/>
    </row>
    <row r="953" spans="1:26" ht="15.75" customHeight="1" x14ac:dyDescent="0.25">
      <c r="A953" s="93"/>
      <c r="B953" s="135"/>
      <c r="C953" s="93"/>
      <c r="D953" s="93"/>
      <c r="E953" s="93"/>
      <c r="F953" s="93"/>
      <c r="G953" s="93"/>
      <c r="H953" s="93"/>
      <c r="I953" s="93"/>
      <c r="J953" s="93"/>
      <c r="K953" s="93"/>
      <c r="L953" s="93"/>
      <c r="M953" s="93"/>
      <c r="N953" s="93"/>
      <c r="O953" s="93"/>
      <c r="P953" s="93"/>
      <c r="Q953" s="93"/>
      <c r="R953" s="93"/>
      <c r="S953" s="93"/>
      <c r="T953" s="93"/>
      <c r="U953" s="93"/>
      <c r="V953" s="93"/>
      <c r="W953" s="93"/>
      <c r="X953" s="93"/>
      <c r="Y953" s="93"/>
      <c r="Z953" s="93"/>
    </row>
    <row r="954" spans="1:26" ht="15.75" customHeight="1" x14ac:dyDescent="0.25">
      <c r="A954" s="93"/>
      <c r="B954" s="135"/>
      <c r="C954" s="93"/>
      <c r="D954" s="93"/>
      <c r="E954" s="93"/>
      <c r="F954" s="93"/>
      <c r="G954" s="93"/>
      <c r="H954" s="93"/>
      <c r="I954" s="93"/>
      <c r="J954" s="93"/>
      <c r="K954" s="93"/>
      <c r="L954" s="93"/>
      <c r="M954" s="93"/>
      <c r="N954" s="93"/>
      <c r="O954" s="93"/>
      <c r="P954" s="93"/>
      <c r="Q954" s="93"/>
      <c r="R954" s="93"/>
      <c r="S954" s="93"/>
      <c r="T954" s="93"/>
      <c r="U954" s="93"/>
      <c r="V954" s="93"/>
      <c r="W954" s="93"/>
      <c r="X954" s="93"/>
      <c r="Y954" s="93"/>
      <c r="Z954" s="93"/>
    </row>
    <row r="955" spans="1:26" ht="15.75" customHeight="1" x14ac:dyDescent="0.25">
      <c r="A955" s="93"/>
      <c r="B955" s="135"/>
      <c r="C955" s="93"/>
      <c r="D955" s="93"/>
      <c r="E955" s="93"/>
      <c r="F955" s="93"/>
      <c r="G955" s="93"/>
      <c r="H955" s="93"/>
      <c r="I955" s="93"/>
      <c r="J955" s="93"/>
      <c r="K955" s="93"/>
      <c r="L955" s="93"/>
      <c r="M955" s="93"/>
      <c r="N955" s="93"/>
      <c r="O955" s="93"/>
      <c r="P955" s="93"/>
      <c r="Q955" s="93"/>
      <c r="R955" s="93"/>
      <c r="S955" s="93"/>
      <c r="T955" s="93"/>
      <c r="U955" s="93"/>
      <c r="V955" s="93"/>
      <c r="W955" s="93"/>
      <c r="X955" s="93"/>
      <c r="Y955" s="93"/>
      <c r="Z955" s="93"/>
    </row>
    <row r="956" spans="1:26" ht="15.75" customHeight="1" x14ac:dyDescent="0.25">
      <c r="A956" s="93"/>
      <c r="B956" s="135"/>
      <c r="C956" s="93"/>
      <c r="D956" s="93"/>
      <c r="E956" s="93"/>
      <c r="F956" s="93"/>
      <c r="G956" s="93"/>
      <c r="H956" s="93"/>
      <c r="I956" s="93"/>
      <c r="J956" s="93"/>
      <c r="K956" s="93"/>
      <c r="L956" s="93"/>
      <c r="M956" s="93"/>
      <c r="N956" s="93"/>
      <c r="O956" s="93"/>
      <c r="P956" s="93"/>
      <c r="Q956" s="93"/>
      <c r="R956" s="93"/>
      <c r="S956" s="93"/>
      <c r="T956" s="93"/>
      <c r="U956" s="93"/>
      <c r="V956" s="93"/>
      <c r="W956" s="93"/>
      <c r="X956" s="93"/>
      <c r="Y956" s="93"/>
      <c r="Z956" s="93"/>
    </row>
    <row r="957" spans="1:26" ht="15.75" customHeight="1" x14ac:dyDescent="0.25">
      <c r="A957" s="93"/>
      <c r="B957" s="135"/>
      <c r="C957" s="93"/>
      <c r="D957" s="93"/>
      <c r="E957" s="93"/>
      <c r="F957" s="93"/>
      <c r="G957" s="93"/>
      <c r="H957" s="93"/>
      <c r="I957" s="93"/>
      <c r="J957" s="93"/>
      <c r="K957" s="93"/>
      <c r="L957" s="93"/>
      <c r="M957" s="93"/>
      <c r="N957" s="93"/>
      <c r="O957" s="93"/>
      <c r="P957" s="93"/>
      <c r="Q957" s="93"/>
      <c r="R957" s="93"/>
      <c r="S957" s="93"/>
      <c r="T957" s="93"/>
      <c r="U957" s="93"/>
      <c r="V957" s="93"/>
      <c r="W957" s="93"/>
      <c r="X957" s="93"/>
      <c r="Y957" s="93"/>
      <c r="Z957" s="93"/>
    </row>
    <row r="958" spans="1:26" ht="15.75" customHeight="1" x14ac:dyDescent="0.25">
      <c r="A958" s="93"/>
      <c r="B958" s="135"/>
      <c r="C958" s="93"/>
      <c r="D958" s="93"/>
      <c r="E958" s="93"/>
      <c r="F958" s="93"/>
      <c r="G958" s="93"/>
      <c r="H958" s="93"/>
      <c r="I958" s="93"/>
      <c r="J958" s="93"/>
      <c r="K958" s="93"/>
      <c r="L958" s="93"/>
      <c r="M958" s="93"/>
      <c r="N958" s="93"/>
      <c r="O958" s="93"/>
      <c r="P958" s="93"/>
      <c r="Q958" s="93"/>
      <c r="R958" s="93"/>
      <c r="S958" s="93"/>
      <c r="T958" s="93"/>
      <c r="U958" s="93"/>
      <c r="V958" s="93"/>
      <c r="W958" s="93"/>
      <c r="X958" s="93"/>
      <c r="Y958" s="93"/>
      <c r="Z958" s="93"/>
    </row>
    <row r="959" spans="1:26" ht="15.75" customHeight="1" x14ac:dyDescent="0.25">
      <c r="A959" s="93"/>
      <c r="B959" s="135"/>
      <c r="C959" s="93"/>
      <c r="D959" s="93"/>
      <c r="E959" s="93"/>
      <c r="F959" s="93"/>
      <c r="G959" s="93"/>
      <c r="H959" s="93"/>
      <c r="I959" s="93"/>
      <c r="J959" s="93"/>
      <c r="K959" s="93"/>
      <c r="L959" s="93"/>
      <c r="M959" s="93"/>
      <c r="N959" s="93"/>
      <c r="O959" s="93"/>
      <c r="P959" s="93"/>
      <c r="Q959" s="93"/>
      <c r="R959" s="93"/>
      <c r="S959" s="93"/>
      <c r="T959" s="93"/>
      <c r="U959" s="93"/>
      <c r="V959" s="93"/>
      <c r="W959" s="93"/>
      <c r="X959" s="93"/>
      <c r="Y959" s="93"/>
      <c r="Z959" s="93"/>
    </row>
    <row r="960" spans="1:26" ht="15.75" customHeight="1" x14ac:dyDescent="0.25">
      <c r="A960" s="93"/>
      <c r="B960" s="135"/>
      <c r="C960" s="93"/>
      <c r="D960" s="93"/>
      <c r="E960" s="93"/>
      <c r="F960" s="93"/>
      <c r="G960" s="93"/>
      <c r="H960" s="93"/>
      <c r="I960" s="93"/>
      <c r="J960" s="93"/>
      <c r="K960" s="93"/>
      <c r="L960" s="93"/>
      <c r="M960" s="93"/>
      <c r="N960" s="93"/>
      <c r="O960" s="93"/>
      <c r="P960" s="93"/>
      <c r="Q960" s="93"/>
      <c r="R960" s="93"/>
      <c r="S960" s="93"/>
      <c r="T960" s="93"/>
      <c r="U960" s="93"/>
      <c r="V960" s="93"/>
      <c r="W960" s="93"/>
      <c r="X960" s="93"/>
      <c r="Y960" s="93"/>
      <c r="Z960" s="93"/>
    </row>
    <row r="961" spans="1:26" ht="15.75" customHeight="1" x14ac:dyDescent="0.25">
      <c r="A961" s="93"/>
      <c r="B961" s="135"/>
      <c r="C961" s="93"/>
      <c r="D961" s="93"/>
      <c r="E961" s="93"/>
      <c r="F961" s="93"/>
      <c r="G961" s="93"/>
      <c r="H961" s="93"/>
      <c r="I961" s="93"/>
      <c r="J961" s="93"/>
      <c r="K961" s="93"/>
      <c r="L961" s="93"/>
      <c r="M961" s="93"/>
      <c r="N961" s="93"/>
      <c r="O961" s="93"/>
      <c r="P961" s="93"/>
      <c r="Q961" s="93"/>
      <c r="R961" s="93"/>
      <c r="S961" s="93"/>
      <c r="T961" s="93"/>
      <c r="U961" s="93"/>
      <c r="V961" s="93"/>
      <c r="W961" s="93"/>
      <c r="X961" s="93"/>
      <c r="Y961" s="93"/>
      <c r="Z961" s="93"/>
    </row>
    <row r="962" spans="1:26" ht="15.75" customHeight="1" x14ac:dyDescent="0.25">
      <c r="A962" s="93"/>
      <c r="B962" s="135"/>
      <c r="C962" s="93"/>
      <c r="D962" s="93"/>
      <c r="E962" s="93"/>
      <c r="F962" s="93"/>
      <c r="G962" s="93"/>
      <c r="H962" s="93"/>
      <c r="I962" s="93"/>
      <c r="J962" s="93"/>
      <c r="K962" s="93"/>
      <c r="L962" s="93"/>
      <c r="M962" s="93"/>
      <c r="N962" s="93"/>
      <c r="O962" s="93"/>
      <c r="P962" s="93"/>
      <c r="Q962" s="93"/>
      <c r="R962" s="93"/>
      <c r="S962" s="93"/>
      <c r="T962" s="93"/>
      <c r="U962" s="93"/>
      <c r="V962" s="93"/>
      <c r="W962" s="93"/>
      <c r="X962" s="93"/>
      <c r="Y962" s="93"/>
      <c r="Z962" s="93"/>
    </row>
    <row r="963" spans="1:26" ht="15.75" customHeight="1" x14ac:dyDescent="0.25">
      <c r="A963" s="93"/>
      <c r="B963" s="135"/>
      <c r="C963" s="93"/>
      <c r="D963" s="93"/>
      <c r="E963" s="93"/>
      <c r="F963" s="93"/>
      <c r="G963" s="93"/>
      <c r="H963" s="93"/>
      <c r="I963" s="93"/>
      <c r="J963" s="93"/>
      <c r="K963" s="93"/>
      <c r="L963" s="93"/>
      <c r="M963" s="93"/>
      <c r="N963" s="93"/>
      <c r="O963" s="93"/>
      <c r="P963" s="93"/>
      <c r="Q963" s="93"/>
      <c r="R963" s="93"/>
      <c r="S963" s="93"/>
      <c r="T963" s="93"/>
      <c r="U963" s="93"/>
      <c r="V963" s="93"/>
      <c r="W963" s="93"/>
      <c r="X963" s="93"/>
      <c r="Y963" s="93"/>
      <c r="Z963" s="93"/>
    </row>
    <row r="964" spans="1:26" ht="15.75" customHeight="1" x14ac:dyDescent="0.25">
      <c r="A964" s="93"/>
      <c r="B964" s="135"/>
      <c r="C964" s="93"/>
      <c r="D964" s="93"/>
      <c r="E964" s="93"/>
      <c r="F964" s="93"/>
      <c r="G964" s="93"/>
      <c r="H964" s="93"/>
      <c r="I964" s="93"/>
      <c r="J964" s="93"/>
      <c r="K964" s="93"/>
      <c r="L964" s="93"/>
      <c r="M964" s="93"/>
      <c r="N964" s="93"/>
      <c r="O964" s="93"/>
      <c r="P964" s="93"/>
      <c r="Q964" s="93"/>
      <c r="R964" s="93"/>
      <c r="S964" s="93"/>
      <c r="T964" s="93"/>
      <c r="U964" s="93"/>
      <c r="V964" s="93"/>
      <c r="W964" s="93"/>
      <c r="X964" s="93"/>
      <c r="Y964" s="93"/>
      <c r="Z964" s="93"/>
    </row>
    <row r="965" spans="1:26" ht="15.75" customHeight="1" x14ac:dyDescent="0.25">
      <c r="A965" s="93"/>
      <c r="B965" s="135"/>
      <c r="C965" s="93"/>
      <c r="D965" s="93"/>
      <c r="E965" s="93"/>
      <c r="F965" s="93"/>
      <c r="G965" s="93"/>
      <c r="H965" s="93"/>
      <c r="I965" s="93"/>
      <c r="J965" s="93"/>
      <c r="K965" s="93"/>
      <c r="L965" s="93"/>
      <c r="M965" s="93"/>
      <c r="N965" s="93"/>
      <c r="O965" s="93"/>
      <c r="P965" s="93"/>
      <c r="Q965" s="93"/>
      <c r="R965" s="93"/>
      <c r="S965" s="93"/>
      <c r="T965" s="93"/>
      <c r="U965" s="93"/>
      <c r="V965" s="93"/>
      <c r="W965" s="93"/>
      <c r="X965" s="93"/>
      <c r="Y965" s="93"/>
      <c r="Z965" s="93"/>
    </row>
    <row r="966" spans="1:26" ht="15.75" customHeight="1" x14ac:dyDescent="0.25">
      <c r="A966" s="93"/>
      <c r="B966" s="135"/>
      <c r="C966" s="93"/>
      <c r="D966" s="93"/>
      <c r="E966" s="93"/>
      <c r="F966" s="93"/>
      <c r="G966" s="93"/>
      <c r="H966" s="93"/>
      <c r="I966" s="93"/>
      <c r="J966" s="93"/>
      <c r="K966" s="93"/>
      <c r="L966" s="93"/>
      <c r="M966" s="93"/>
      <c r="N966" s="93"/>
      <c r="O966" s="93"/>
      <c r="P966" s="93"/>
      <c r="Q966" s="93"/>
      <c r="R966" s="93"/>
      <c r="S966" s="93"/>
      <c r="T966" s="93"/>
      <c r="U966" s="93"/>
      <c r="V966" s="93"/>
      <c r="W966" s="93"/>
      <c r="X966" s="93"/>
      <c r="Y966" s="93"/>
      <c r="Z966" s="93"/>
    </row>
    <row r="967" spans="1:26" ht="15.75" customHeight="1" x14ac:dyDescent="0.25">
      <c r="A967" s="93"/>
      <c r="B967" s="135"/>
      <c r="C967" s="93"/>
      <c r="D967" s="93"/>
      <c r="E967" s="93"/>
      <c r="F967" s="93"/>
      <c r="G967" s="93"/>
      <c r="H967" s="93"/>
      <c r="I967" s="93"/>
      <c r="J967" s="93"/>
      <c r="K967" s="93"/>
      <c r="L967" s="93"/>
      <c r="M967" s="93"/>
      <c r="N967" s="93"/>
      <c r="O967" s="93"/>
      <c r="P967" s="93"/>
      <c r="Q967" s="93"/>
      <c r="R967" s="93"/>
      <c r="S967" s="93"/>
      <c r="T967" s="93"/>
      <c r="U967" s="93"/>
      <c r="V967" s="93"/>
      <c r="W967" s="93"/>
      <c r="X967" s="93"/>
      <c r="Y967" s="93"/>
      <c r="Z967" s="93"/>
    </row>
    <row r="968" spans="1:26" ht="15.75" customHeight="1" x14ac:dyDescent="0.25">
      <c r="A968" s="93"/>
      <c r="B968" s="135"/>
      <c r="C968" s="93"/>
      <c r="D968" s="93"/>
      <c r="E968" s="93"/>
      <c r="F968" s="93"/>
      <c r="G968" s="93"/>
      <c r="H968" s="93"/>
      <c r="I968" s="93"/>
      <c r="J968" s="93"/>
      <c r="K968" s="93"/>
      <c r="L968" s="93"/>
      <c r="M968" s="93"/>
      <c r="N968" s="93"/>
      <c r="O968" s="93"/>
      <c r="P968" s="93"/>
      <c r="Q968" s="93"/>
      <c r="R968" s="93"/>
      <c r="S968" s="93"/>
      <c r="T968" s="93"/>
      <c r="U968" s="93"/>
      <c r="V968" s="93"/>
      <c r="W968" s="93"/>
      <c r="X968" s="93"/>
      <c r="Y968" s="93"/>
      <c r="Z968" s="93"/>
    </row>
    <row r="969" spans="1:26" ht="15.75" customHeight="1" x14ac:dyDescent="0.25">
      <c r="A969" s="93"/>
      <c r="B969" s="135"/>
      <c r="C969" s="93"/>
      <c r="D969" s="93"/>
      <c r="E969" s="93"/>
      <c r="F969" s="93"/>
      <c r="G969" s="93"/>
      <c r="H969" s="93"/>
      <c r="I969" s="93"/>
      <c r="J969" s="93"/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</row>
    <row r="970" spans="1:26" ht="15.75" customHeight="1" x14ac:dyDescent="0.25">
      <c r="A970" s="93"/>
      <c r="B970" s="135"/>
      <c r="C970" s="93"/>
      <c r="D970" s="93"/>
      <c r="E970" s="93"/>
      <c r="F970" s="93"/>
      <c r="G970" s="93"/>
      <c r="H970" s="93"/>
      <c r="I970" s="93"/>
      <c r="J970" s="93"/>
      <c r="K970" s="93"/>
      <c r="L970" s="93"/>
      <c r="M970" s="93"/>
      <c r="N970" s="93"/>
      <c r="O970" s="93"/>
      <c r="P970" s="93"/>
      <c r="Q970" s="93"/>
      <c r="R970" s="93"/>
      <c r="S970" s="93"/>
      <c r="T970" s="93"/>
      <c r="U970" s="93"/>
      <c r="V970" s="93"/>
      <c r="W970" s="93"/>
      <c r="X970" s="93"/>
      <c r="Y970" s="93"/>
      <c r="Z970" s="93"/>
    </row>
    <row r="971" spans="1:26" ht="15.75" customHeight="1" x14ac:dyDescent="0.25">
      <c r="A971" s="93"/>
      <c r="B971" s="135"/>
      <c r="C971" s="93"/>
      <c r="D971" s="93"/>
      <c r="E971" s="93"/>
      <c r="F971" s="93"/>
      <c r="G971" s="93"/>
      <c r="H971" s="93"/>
      <c r="I971" s="93"/>
      <c r="J971" s="93"/>
      <c r="K971" s="93"/>
      <c r="L971" s="93"/>
      <c r="M971" s="93"/>
      <c r="N971" s="93"/>
      <c r="O971" s="93"/>
      <c r="P971" s="93"/>
      <c r="Q971" s="93"/>
      <c r="R971" s="93"/>
      <c r="S971" s="93"/>
      <c r="T971" s="93"/>
      <c r="U971" s="93"/>
      <c r="V971" s="93"/>
      <c r="W971" s="93"/>
      <c r="X971" s="93"/>
      <c r="Y971" s="93"/>
      <c r="Z971" s="93"/>
    </row>
    <row r="972" spans="1:26" ht="15.75" customHeight="1" x14ac:dyDescent="0.25">
      <c r="A972" s="93"/>
      <c r="B972" s="135"/>
      <c r="C972" s="93"/>
      <c r="D972" s="93"/>
      <c r="E972" s="93"/>
      <c r="F972" s="93"/>
      <c r="G972" s="93"/>
      <c r="H972" s="93"/>
      <c r="I972" s="93"/>
      <c r="J972" s="93"/>
      <c r="K972" s="93"/>
      <c r="L972" s="93"/>
      <c r="M972" s="93"/>
      <c r="N972" s="93"/>
      <c r="O972" s="93"/>
      <c r="P972" s="93"/>
      <c r="Q972" s="93"/>
      <c r="R972" s="93"/>
      <c r="S972" s="93"/>
      <c r="T972" s="93"/>
      <c r="U972" s="93"/>
      <c r="V972" s="93"/>
      <c r="W972" s="93"/>
      <c r="X972" s="93"/>
      <c r="Y972" s="93"/>
      <c r="Z972" s="93"/>
    </row>
    <row r="973" spans="1:26" ht="15.75" customHeight="1" x14ac:dyDescent="0.25">
      <c r="A973" s="93"/>
      <c r="B973" s="135"/>
      <c r="C973" s="93"/>
      <c r="D973" s="93"/>
      <c r="E973" s="93"/>
      <c r="F973" s="93"/>
      <c r="G973" s="93"/>
      <c r="H973" s="93"/>
      <c r="I973" s="93"/>
      <c r="J973" s="93"/>
      <c r="K973" s="93"/>
      <c r="L973" s="93"/>
      <c r="M973" s="93"/>
      <c r="N973" s="93"/>
      <c r="O973" s="93"/>
      <c r="P973" s="93"/>
      <c r="Q973" s="93"/>
      <c r="R973" s="93"/>
      <c r="S973" s="93"/>
      <c r="T973" s="93"/>
      <c r="U973" s="93"/>
      <c r="V973" s="93"/>
      <c r="W973" s="93"/>
      <c r="X973" s="93"/>
      <c r="Y973" s="93"/>
      <c r="Z973" s="93"/>
    </row>
    <row r="974" spans="1:26" ht="15.75" customHeight="1" x14ac:dyDescent="0.25">
      <c r="A974" s="93"/>
      <c r="B974" s="135"/>
      <c r="C974" s="93"/>
      <c r="D974" s="93"/>
      <c r="E974" s="93"/>
      <c r="F974" s="93"/>
      <c r="G974" s="93"/>
      <c r="H974" s="93"/>
      <c r="I974" s="93"/>
      <c r="J974" s="93"/>
      <c r="K974" s="93"/>
      <c r="L974" s="93"/>
      <c r="M974" s="93"/>
      <c r="N974" s="93"/>
      <c r="O974" s="93"/>
      <c r="P974" s="93"/>
      <c r="Q974" s="93"/>
      <c r="R974" s="93"/>
      <c r="S974" s="93"/>
      <c r="T974" s="93"/>
      <c r="U974" s="93"/>
      <c r="V974" s="93"/>
      <c r="W974" s="93"/>
      <c r="X974" s="93"/>
      <c r="Y974" s="93"/>
      <c r="Z974" s="93"/>
    </row>
    <row r="975" spans="1:26" ht="15.75" customHeight="1" x14ac:dyDescent="0.25">
      <c r="A975" s="93"/>
      <c r="B975" s="135"/>
      <c r="C975" s="93"/>
      <c r="D975" s="93"/>
      <c r="E975" s="93"/>
      <c r="F975" s="93"/>
      <c r="G975" s="93"/>
      <c r="H975" s="93"/>
      <c r="I975" s="93"/>
      <c r="J975" s="93"/>
      <c r="K975" s="93"/>
      <c r="L975" s="93"/>
      <c r="M975" s="93"/>
      <c r="N975" s="93"/>
      <c r="O975" s="93"/>
      <c r="P975" s="93"/>
      <c r="Q975" s="93"/>
      <c r="R975" s="93"/>
      <c r="S975" s="93"/>
      <c r="T975" s="93"/>
      <c r="U975" s="93"/>
      <c r="V975" s="93"/>
      <c r="W975" s="93"/>
      <c r="X975" s="93"/>
      <c r="Y975" s="93"/>
      <c r="Z975" s="93"/>
    </row>
    <row r="976" spans="1:26" ht="15.75" customHeight="1" x14ac:dyDescent="0.25">
      <c r="A976" s="93"/>
      <c r="B976" s="135"/>
      <c r="C976" s="93"/>
      <c r="D976" s="93"/>
      <c r="E976" s="93"/>
      <c r="F976" s="93"/>
      <c r="G976" s="93"/>
      <c r="H976" s="93"/>
      <c r="I976" s="93"/>
      <c r="J976" s="93"/>
      <c r="K976" s="93"/>
      <c r="L976" s="93"/>
      <c r="M976" s="93"/>
      <c r="N976" s="93"/>
      <c r="O976" s="93"/>
      <c r="P976" s="93"/>
      <c r="Q976" s="93"/>
      <c r="R976" s="93"/>
      <c r="S976" s="93"/>
      <c r="T976" s="93"/>
      <c r="U976" s="93"/>
      <c r="V976" s="93"/>
      <c r="W976" s="93"/>
      <c r="X976" s="93"/>
      <c r="Y976" s="93"/>
      <c r="Z976" s="93"/>
    </row>
    <row r="977" spans="1:26" ht="15.75" customHeight="1" x14ac:dyDescent="0.25">
      <c r="A977" s="93"/>
      <c r="B977" s="135"/>
      <c r="C977" s="93"/>
      <c r="D977" s="93"/>
      <c r="E977" s="93"/>
      <c r="F977" s="93"/>
      <c r="G977" s="93"/>
      <c r="H977" s="93"/>
      <c r="I977" s="93"/>
      <c r="J977" s="93"/>
      <c r="K977" s="93"/>
      <c r="L977" s="93"/>
      <c r="M977" s="93"/>
      <c r="N977" s="93"/>
      <c r="O977" s="93"/>
      <c r="P977" s="93"/>
      <c r="Q977" s="93"/>
      <c r="R977" s="93"/>
      <c r="S977" s="93"/>
      <c r="T977" s="93"/>
      <c r="U977" s="93"/>
      <c r="V977" s="93"/>
      <c r="W977" s="93"/>
      <c r="X977" s="93"/>
      <c r="Y977" s="93"/>
      <c r="Z977" s="93"/>
    </row>
    <row r="978" spans="1:26" ht="15.75" customHeight="1" x14ac:dyDescent="0.25">
      <c r="A978" s="93"/>
      <c r="B978" s="135"/>
      <c r="C978" s="93"/>
      <c r="D978" s="93"/>
      <c r="E978" s="93"/>
      <c r="F978" s="93"/>
      <c r="G978" s="93"/>
      <c r="H978" s="93"/>
      <c r="I978" s="93"/>
      <c r="J978" s="93"/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</row>
    <row r="979" spans="1:26" ht="15.75" customHeight="1" x14ac:dyDescent="0.25">
      <c r="A979" s="93"/>
      <c r="B979" s="135"/>
      <c r="C979" s="93"/>
      <c r="D979" s="93"/>
      <c r="E979" s="93"/>
      <c r="F979" s="93"/>
      <c r="G979" s="93"/>
      <c r="H979" s="93"/>
      <c r="I979" s="93"/>
      <c r="J979" s="93"/>
      <c r="K979" s="93"/>
      <c r="L979" s="93"/>
      <c r="M979" s="93"/>
      <c r="N979" s="93"/>
      <c r="O979" s="93"/>
      <c r="P979" s="93"/>
      <c r="Q979" s="93"/>
      <c r="R979" s="93"/>
      <c r="S979" s="93"/>
      <c r="T979" s="93"/>
      <c r="U979" s="93"/>
      <c r="V979" s="93"/>
      <c r="W979" s="93"/>
      <c r="X979" s="93"/>
      <c r="Y979" s="93"/>
      <c r="Z979" s="93"/>
    </row>
    <row r="980" spans="1:26" ht="15.75" customHeight="1" x14ac:dyDescent="0.25">
      <c r="A980" s="93"/>
      <c r="B980" s="135"/>
      <c r="C980" s="93"/>
      <c r="D980" s="93"/>
      <c r="E980" s="93"/>
      <c r="F980" s="93"/>
      <c r="G980" s="93"/>
      <c r="H980" s="93"/>
      <c r="I980" s="93"/>
      <c r="J980" s="93"/>
      <c r="K980" s="93"/>
      <c r="L980" s="93"/>
      <c r="M980" s="93"/>
      <c r="N980" s="93"/>
      <c r="O980" s="93"/>
      <c r="P980" s="93"/>
      <c r="Q980" s="93"/>
      <c r="R980" s="93"/>
      <c r="S980" s="93"/>
      <c r="T980" s="93"/>
      <c r="U980" s="93"/>
      <c r="V980" s="93"/>
      <c r="W980" s="93"/>
      <c r="X980" s="93"/>
      <c r="Y980" s="93"/>
      <c r="Z980" s="93"/>
    </row>
    <row r="981" spans="1:26" ht="15.75" customHeight="1" x14ac:dyDescent="0.25">
      <c r="A981" s="93"/>
      <c r="B981" s="135"/>
      <c r="C981" s="93"/>
      <c r="D981" s="93"/>
      <c r="E981" s="93"/>
      <c r="F981" s="93"/>
      <c r="G981" s="93"/>
      <c r="H981" s="93"/>
      <c r="I981" s="93"/>
      <c r="J981" s="93"/>
      <c r="K981" s="93"/>
      <c r="L981" s="93"/>
      <c r="M981" s="93"/>
      <c r="N981" s="93"/>
      <c r="O981" s="93"/>
      <c r="P981" s="93"/>
      <c r="Q981" s="93"/>
      <c r="R981" s="93"/>
      <c r="S981" s="93"/>
      <c r="T981" s="93"/>
      <c r="U981" s="93"/>
      <c r="V981" s="93"/>
      <c r="W981" s="93"/>
      <c r="X981" s="93"/>
      <c r="Y981" s="93"/>
      <c r="Z981" s="93"/>
    </row>
    <row r="982" spans="1:26" ht="15.75" customHeight="1" x14ac:dyDescent="0.25">
      <c r="A982" s="93"/>
      <c r="B982" s="135"/>
      <c r="C982" s="93"/>
      <c r="D982" s="93"/>
      <c r="E982" s="93"/>
      <c r="F982" s="93"/>
      <c r="G982" s="93"/>
      <c r="H982" s="93"/>
      <c r="I982" s="93"/>
      <c r="J982" s="93"/>
      <c r="K982" s="93"/>
      <c r="L982" s="93"/>
      <c r="M982" s="93"/>
      <c r="N982" s="93"/>
      <c r="O982" s="93"/>
      <c r="P982" s="93"/>
      <c r="Q982" s="93"/>
      <c r="R982" s="93"/>
      <c r="S982" s="93"/>
      <c r="T982" s="93"/>
      <c r="U982" s="93"/>
      <c r="V982" s="93"/>
      <c r="W982" s="93"/>
      <c r="X982" s="93"/>
      <c r="Y982" s="93"/>
      <c r="Z982" s="93"/>
    </row>
    <row r="983" spans="1:26" ht="15.75" customHeight="1" x14ac:dyDescent="0.25">
      <c r="A983" s="93"/>
      <c r="B983" s="135"/>
      <c r="C983" s="93"/>
      <c r="D983" s="93"/>
      <c r="E983" s="93"/>
      <c r="F983" s="93"/>
      <c r="G983" s="93"/>
      <c r="H983" s="93"/>
      <c r="I983" s="93"/>
      <c r="J983" s="93"/>
      <c r="K983" s="93"/>
      <c r="L983" s="93"/>
      <c r="M983" s="93"/>
      <c r="N983" s="93"/>
      <c r="O983" s="93"/>
      <c r="P983" s="93"/>
      <c r="Q983" s="93"/>
      <c r="R983" s="93"/>
      <c r="S983" s="93"/>
      <c r="T983" s="93"/>
      <c r="U983" s="93"/>
      <c r="V983" s="93"/>
      <c r="W983" s="93"/>
      <c r="X983" s="93"/>
      <c r="Y983" s="93"/>
      <c r="Z983" s="93"/>
    </row>
    <row r="984" spans="1:26" ht="15.75" customHeight="1" x14ac:dyDescent="0.25">
      <c r="A984" s="93"/>
      <c r="B984" s="135"/>
      <c r="C984" s="93"/>
      <c r="D984" s="93"/>
      <c r="E984" s="93"/>
      <c r="F984" s="93"/>
      <c r="G984" s="93"/>
      <c r="H984" s="93"/>
      <c r="I984" s="93"/>
      <c r="J984" s="93"/>
      <c r="K984" s="93"/>
      <c r="L984" s="93"/>
      <c r="M984" s="93"/>
      <c r="N984" s="93"/>
      <c r="O984" s="93"/>
      <c r="P984" s="93"/>
      <c r="Q984" s="93"/>
      <c r="R984" s="93"/>
      <c r="S984" s="93"/>
      <c r="T984" s="93"/>
      <c r="U984" s="93"/>
      <c r="V984" s="93"/>
      <c r="W984" s="93"/>
      <c r="X984" s="93"/>
      <c r="Y984" s="93"/>
      <c r="Z984" s="93"/>
    </row>
    <row r="985" spans="1:26" ht="15.75" customHeight="1" x14ac:dyDescent="0.25">
      <c r="A985" s="93"/>
      <c r="B985" s="135"/>
      <c r="C985" s="93"/>
      <c r="D985" s="93"/>
      <c r="E985" s="93"/>
      <c r="F985" s="93"/>
      <c r="G985" s="93"/>
      <c r="H985" s="93"/>
      <c r="I985" s="93"/>
      <c r="J985" s="93"/>
      <c r="K985" s="93"/>
      <c r="L985" s="93"/>
      <c r="M985" s="93"/>
      <c r="N985" s="93"/>
      <c r="O985" s="93"/>
      <c r="P985" s="93"/>
      <c r="Q985" s="93"/>
      <c r="R985" s="93"/>
      <c r="S985" s="93"/>
      <c r="T985" s="93"/>
      <c r="U985" s="93"/>
      <c r="V985" s="93"/>
      <c r="W985" s="93"/>
      <c r="X985" s="93"/>
      <c r="Y985" s="93"/>
      <c r="Z985" s="93"/>
    </row>
    <row r="986" spans="1:26" ht="15.75" customHeight="1" x14ac:dyDescent="0.25">
      <c r="A986" s="93"/>
      <c r="B986" s="135"/>
      <c r="C986" s="93"/>
      <c r="D986" s="93"/>
      <c r="E986" s="93"/>
      <c r="F986" s="93"/>
      <c r="G986" s="93"/>
      <c r="H986" s="93"/>
      <c r="I986" s="93"/>
      <c r="J986" s="93"/>
      <c r="K986" s="93"/>
      <c r="L986" s="93"/>
      <c r="M986" s="93"/>
      <c r="N986" s="93"/>
      <c r="O986" s="93"/>
      <c r="P986" s="93"/>
      <c r="Q986" s="93"/>
      <c r="R986" s="93"/>
      <c r="S986" s="93"/>
      <c r="T986" s="93"/>
      <c r="U986" s="93"/>
      <c r="V986" s="93"/>
      <c r="W986" s="93"/>
      <c r="X986" s="93"/>
      <c r="Y986" s="93"/>
      <c r="Z986" s="93"/>
    </row>
    <row r="987" spans="1:26" ht="15.75" customHeight="1" x14ac:dyDescent="0.25">
      <c r="A987" s="93"/>
      <c r="B987" s="135"/>
      <c r="C987" s="93"/>
      <c r="D987" s="93"/>
      <c r="E987" s="93"/>
      <c r="F987" s="93"/>
      <c r="G987" s="93"/>
      <c r="H987" s="93"/>
      <c r="I987" s="93"/>
      <c r="J987" s="93"/>
      <c r="K987" s="93"/>
      <c r="L987" s="93"/>
      <c r="M987" s="93"/>
      <c r="N987" s="93"/>
      <c r="O987" s="93"/>
      <c r="P987" s="93"/>
      <c r="Q987" s="93"/>
      <c r="R987" s="93"/>
      <c r="S987" s="93"/>
      <c r="T987" s="93"/>
      <c r="U987" s="93"/>
      <c r="V987" s="93"/>
      <c r="W987" s="93"/>
      <c r="X987" s="93"/>
      <c r="Y987" s="93"/>
      <c r="Z987" s="93"/>
    </row>
    <row r="988" spans="1:26" ht="15.75" customHeight="1" x14ac:dyDescent="0.25">
      <c r="A988" s="93"/>
      <c r="B988" s="135"/>
      <c r="C988" s="93"/>
      <c r="D988" s="93"/>
      <c r="E988" s="93"/>
      <c r="F988" s="93"/>
      <c r="G988" s="93"/>
      <c r="H988" s="93"/>
      <c r="I988" s="93"/>
      <c r="J988" s="93"/>
      <c r="K988" s="93"/>
      <c r="L988" s="93"/>
      <c r="M988" s="93"/>
      <c r="N988" s="93"/>
      <c r="O988" s="93"/>
      <c r="P988" s="93"/>
      <c r="Q988" s="93"/>
      <c r="R988" s="93"/>
      <c r="S988" s="93"/>
      <c r="T988" s="93"/>
      <c r="U988" s="93"/>
      <c r="V988" s="93"/>
      <c r="W988" s="93"/>
      <c r="X988" s="93"/>
      <c r="Y988" s="93"/>
      <c r="Z988" s="93"/>
    </row>
    <row r="989" spans="1:26" ht="15.75" customHeight="1" x14ac:dyDescent="0.25">
      <c r="A989" s="93"/>
      <c r="B989" s="135"/>
      <c r="C989" s="93"/>
      <c r="D989" s="93"/>
      <c r="E989" s="93"/>
      <c r="F989" s="93"/>
      <c r="G989" s="93"/>
      <c r="H989" s="93"/>
      <c r="I989" s="93"/>
      <c r="J989" s="93"/>
      <c r="K989" s="93"/>
      <c r="L989" s="93"/>
      <c r="M989" s="93"/>
      <c r="N989" s="93"/>
      <c r="O989" s="93"/>
      <c r="P989" s="93"/>
      <c r="Q989" s="93"/>
      <c r="R989" s="93"/>
      <c r="S989" s="93"/>
      <c r="T989" s="93"/>
      <c r="U989" s="93"/>
      <c r="V989" s="93"/>
      <c r="W989" s="93"/>
      <c r="X989" s="93"/>
      <c r="Y989" s="93"/>
      <c r="Z989" s="93"/>
    </row>
    <row r="990" spans="1:26" ht="15.75" customHeight="1" x14ac:dyDescent="0.25">
      <c r="A990" s="93"/>
      <c r="B990" s="135"/>
      <c r="C990" s="93"/>
      <c r="D990" s="93"/>
      <c r="E990" s="93"/>
      <c r="F990" s="93"/>
      <c r="G990" s="93"/>
      <c r="H990" s="93"/>
      <c r="I990" s="93"/>
      <c r="J990" s="93"/>
      <c r="K990" s="93"/>
      <c r="L990" s="93"/>
      <c r="M990" s="93"/>
      <c r="N990" s="93"/>
      <c r="O990" s="93"/>
      <c r="P990" s="93"/>
      <c r="Q990" s="93"/>
      <c r="R990" s="93"/>
      <c r="S990" s="93"/>
      <c r="T990" s="93"/>
      <c r="U990" s="93"/>
      <c r="V990" s="93"/>
      <c r="W990" s="93"/>
      <c r="X990" s="93"/>
      <c r="Y990" s="93"/>
      <c r="Z990" s="93"/>
    </row>
    <row r="991" spans="1:26" ht="15.75" customHeight="1" x14ac:dyDescent="0.25">
      <c r="A991" s="93"/>
      <c r="B991" s="135"/>
      <c r="C991" s="93"/>
      <c r="D991" s="93"/>
      <c r="E991" s="93"/>
      <c r="F991" s="93"/>
      <c r="G991" s="93"/>
      <c r="H991" s="93"/>
      <c r="I991" s="93"/>
      <c r="J991" s="93"/>
      <c r="K991" s="93"/>
      <c r="L991" s="93"/>
      <c r="M991" s="93"/>
      <c r="N991" s="93"/>
      <c r="O991" s="93"/>
      <c r="P991" s="93"/>
      <c r="Q991" s="93"/>
      <c r="R991" s="93"/>
      <c r="S991" s="93"/>
      <c r="T991" s="93"/>
      <c r="U991" s="93"/>
      <c r="V991" s="93"/>
      <c r="W991" s="93"/>
      <c r="X991" s="93"/>
      <c r="Y991" s="93"/>
      <c r="Z991" s="93"/>
    </row>
    <row r="992" spans="1:26" ht="15.75" customHeight="1" x14ac:dyDescent="0.25">
      <c r="A992" s="93"/>
      <c r="B992" s="135"/>
      <c r="C992" s="93"/>
      <c r="D992" s="93"/>
      <c r="E992" s="93"/>
      <c r="F992" s="93"/>
      <c r="G992" s="93"/>
      <c r="H992" s="93"/>
      <c r="I992" s="93"/>
      <c r="J992" s="93"/>
      <c r="K992" s="93"/>
      <c r="L992" s="93"/>
      <c r="M992" s="93"/>
      <c r="N992" s="93"/>
      <c r="O992" s="93"/>
      <c r="P992" s="93"/>
      <c r="Q992" s="93"/>
      <c r="R992" s="93"/>
      <c r="S992" s="93"/>
      <c r="T992" s="93"/>
      <c r="U992" s="93"/>
      <c r="V992" s="93"/>
      <c r="W992" s="93"/>
      <c r="X992" s="93"/>
      <c r="Y992" s="93"/>
      <c r="Z992" s="93"/>
    </row>
    <row r="993" spans="1:26" ht="15.75" customHeight="1" x14ac:dyDescent="0.25">
      <c r="A993" s="93"/>
      <c r="B993" s="135"/>
      <c r="C993" s="93"/>
      <c r="D993" s="93"/>
      <c r="E993" s="93"/>
      <c r="F993" s="93"/>
      <c r="G993" s="93"/>
      <c r="H993" s="93"/>
      <c r="I993" s="93"/>
      <c r="J993" s="93"/>
      <c r="K993" s="93"/>
      <c r="L993" s="93"/>
      <c r="M993" s="93"/>
      <c r="N993" s="93"/>
      <c r="O993" s="93"/>
      <c r="P993" s="93"/>
      <c r="Q993" s="93"/>
      <c r="R993" s="93"/>
      <c r="S993" s="93"/>
      <c r="T993" s="93"/>
      <c r="U993" s="93"/>
      <c r="V993" s="93"/>
      <c r="W993" s="93"/>
      <c r="X993" s="93"/>
      <c r="Y993" s="93"/>
      <c r="Z993" s="93"/>
    </row>
    <row r="994" spans="1:26" ht="15.75" customHeight="1" x14ac:dyDescent="0.25">
      <c r="A994" s="93"/>
      <c r="B994" s="135"/>
      <c r="C994" s="93"/>
      <c r="D994" s="93"/>
      <c r="E994" s="93"/>
      <c r="F994" s="93"/>
      <c r="G994" s="93"/>
      <c r="H994" s="93"/>
      <c r="I994" s="93"/>
      <c r="J994" s="93"/>
      <c r="K994" s="93"/>
      <c r="L994" s="93"/>
      <c r="M994" s="93"/>
      <c r="N994" s="93"/>
      <c r="O994" s="93"/>
      <c r="P994" s="93"/>
      <c r="Q994" s="93"/>
      <c r="R994" s="93"/>
      <c r="S994" s="93"/>
      <c r="T994" s="93"/>
      <c r="U994" s="93"/>
      <c r="V994" s="93"/>
      <c r="W994" s="93"/>
      <c r="X994" s="93"/>
      <c r="Y994" s="93"/>
      <c r="Z994" s="93"/>
    </row>
    <row r="995" spans="1:26" ht="15.75" customHeight="1" x14ac:dyDescent="0.25">
      <c r="A995" s="93"/>
      <c r="B995" s="135"/>
      <c r="C995" s="93"/>
      <c r="D995" s="93"/>
      <c r="E995" s="93"/>
      <c r="F995" s="93"/>
      <c r="G995" s="93"/>
      <c r="H995" s="93"/>
      <c r="I995" s="93"/>
      <c r="J995" s="93"/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</row>
    <row r="996" spans="1:26" ht="15.75" customHeight="1" x14ac:dyDescent="0.25">
      <c r="A996" s="93"/>
      <c r="B996" s="135"/>
      <c r="C996" s="93"/>
      <c r="D996" s="93"/>
      <c r="E996" s="93"/>
      <c r="F996" s="93"/>
      <c r="G996" s="93"/>
      <c r="H996" s="93"/>
      <c r="I996" s="93"/>
      <c r="J996" s="93"/>
      <c r="K996" s="93"/>
      <c r="L996" s="93"/>
      <c r="M996" s="93"/>
      <c r="N996" s="93"/>
      <c r="O996" s="93"/>
      <c r="P996" s="93"/>
      <c r="Q996" s="93"/>
      <c r="R996" s="93"/>
      <c r="S996" s="93"/>
      <c r="T996" s="93"/>
      <c r="U996" s="93"/>
      <c r="V996" s="93"/>
      <c r="W996" s="93"/>
      <c r="X996" s="93"/>
      <c r="Y996" s="93"/>
      <c r="Z996" s="93"/>
    </row>
    <row r="997" spans="1:26" ht="15.75" customHeight="1" x14ac:dyDescent="0.25">
      <c r="A997" s="93"/>
      <c r="B997" s="135"/>
      <c r="C997" s="93"/>
      <c r="D997" s="93"/>
      <c r="E997" s="93"/>
      <c r="F997" s="93"/>
      <c r="G997" s="93"/>
      <c r="H997" s="93"/>
      <c r="I997" s="93"/>
      <c r="J997" s="93"/>
      <c r="K997" s="93"/>
      <c r="L997" s="93"/>
      <c r="M997" s="93"/>
      <c r="N997" s="93"/>
      <c r="O997" s="93"/>
      <c r="P997" s="93"/>
      <c r="Q997" s="93"/>
      <c r="R997" s="93"/>
      <c r="S997" s="93"/>
      <c r="T997" s="93"/>
      <c r="U997" s="93"/>
      <c r="V997" s="93"/>
      <c r="W997" s="93"/>
      <c r="X997" s="93"/>
      <c r="Y997" s="93"/>
      <c r="Z997" s="93"/>
    </row>
    <row r="998" spans="1:26" ht="15.75" customHeight="1" x14ac:dyDescent="0.25">
      <c r="A998" s="93"/>
      <c r="B998" s="135"/>
      <c r="C998" s="93"/>
      <c r="D998" s="93"/>
      <c r="E998" s="93"/>
      <c r="F998" s="93"/>
      <c r="G998" s="93"/>
      <c r="H998" s="93"/>
      <c r="I998" s="93"/>
      <c r="J998" s="93"/>
      <c r="K998" s="93"/>
      <c r="L998" s="93"/>
      <c r="M998" s="93"/>
      <c r="N998" s="93"/>
      <c r="O998" s="93"/>
      <c r="P998" s="93"/>
      <c r="Q998" s="93"/>
      <c r="R998" s="93"/>
      <c r="S998" s="93"/>
      <c r="T998" s="93"/>
      <c r="U998" s="93"/>
      <c r="V998" s="93"/>
      <c r="W998" s="93"/>
      <c r="X998" s="93"/>
      <c r="Y998" s="93"/>
      <c r="Z998" s="93"/>
    </row>
    <row r="999" spans="1:26" ht="15.75" customHeight="1" x14ac:dyDescent="0.25">
      <c r="A999" s="93"/>
      <c r="B999" s="135"/>
      <c r="C999" s="93"/>
      <c r="D999" s="93"/>
      <c r="E999" s="93"/>
      <c r="F999" s="93"/>
      <c r="G999" s="93"/>
      <c r="H999" s="93"/>
      <c r="I999" s="93"/>
      <c r="J999" s="93"/>
      <c r="K999" s="93"/>
      <c r="L999" s="93"/>
      <c r="M999" s="93"/>
      <c r="N999" s="93"/>
      <c r="O999" s="93"/>
      <c r="P999" s="93"/>
      <c r="Q999" s="93"/>
      <c r="R999" s="93"/>
      <c r="S999" s="93"/>
      <c r="T999" s="93"/>
      <c r="U999" s="93"/>
      <c r="V999" s="93"/>
      <c r="W999" s="93"/>
      <c r="X999" s="93"/>
      <c r="Y999" s="93"/>
      <c r="Z999" s="93"/>
    </row>
    <row r="1000" spans="1:26" ht="15.75" customHeight="1" x14ac:dyDescent="0.25">
      <c r="A1000" s="93"/>
      <c r="B1000" s="135"/>
      <c r="C1000" s="93"/>
      <c r="D1000" s="93"/>
      <c r="E1000" s="93"/>
      <c r="F1000" s="93"/>
      <c r="G1000" s="93"/>
      <c r="H1000" s="93"/>
      <c r="I1000" s="93"/>
      <c r="J1000" s="93"/>
      <c r="K1000" s="93"/>
      <c r="L1000" s="93"/>
      <c r="M1000" s="93"/>
      <c r="N1000" s="93"/>
      <c r="O1000" s="93"/>
      <c r="P1000" s="93"/>
      <c r="Q1000" s="93"/>
      <c r="R1000" s="93"/>
      <c r="S1000" s="93"/>
      <c r="T1000" s="93"/>
      <c r="U1000" s="93"/>
      <c r="V1000" s="93"/>
      <c r="W1000" s="93"/>
      <c r="X1000" s="93"/>
      <c r="Y1000" s="93"/>
      <c r="Z1000" s="93"/>
    </row>
  </sheetData>
  <autoFilter ref="A2:I52"/>
  <mergeCells count="13">
    <mergeCell ref="L31:L32"/>
    <mergeCell ref="L33:L37"/>
    <mergeCell ref="A1:L1"/>
    <mergeCell ref="L3:L15"/>
    <mergeCell ref="L16:L24"/>
    <mergeCell ref="L25:L28"/>
    <mergeCell ref="L29:L30"/>
    <mergeCell ref="L39:L40"/>
    <mergeCell ref="L42:L43"/>
    <mergeCell ref="K44:K45"/>
    <mergeCell ref="L44:L45"/>
    <mergeCell ref="K46:K48"/>
    <mergeCell ref="L46:L48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AR-REGISTRO LLAMADAS 189VS</vt:lpstr>
      <vt:lpstr>APOYO DE DATOS AZC-DATOS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Salgado</dc:creator>
  <cp:lastModifiedBy>ING. DIEGO PAREDES P</cp:lastModifiedBy>
  <dcterms:created xsi:type="dcterms:W3CDTF">2020-09-18T13:21:30Z</dcterms:created>
  <dcterms:modified xsi:type="dcterms:W3CDTF">2020-09-28T18:16:34Z</dcterms:modified>
</cp:coreProperties>
</file>