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aly.chamba\Desktop\"/>
    </mc:Choice>
  </mc:AlternateContent>
  <bookViews>
    <workbookView xWindow="0" yWindow="0" windowWidth="20490" windowHeight="7755" tabRatio="744" activeTab="1"/>
  </bookViews>
  <sheets>
    <sheet name="ESTIMACION CAJA BANCO" sheetId="2" r:id="rId1"/>
    <sheet name="DETALLE POA PROYECTO" sheetId="4" r:id="rId2"/>
    <sheet name="EXCEDENTE EJERCICIO 2021" sheetId="1" r:id="rId3"/>
    <sheet name="DETALLE DE EFECTIVO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C9" i="2" l="1"/>
  <c r="H10" i="1" l="1"/>
  <c r="G9" i="1"/>
  <c r="I9" i="1" s="1"/>
  <c r="I8" i="1"/>
  <c r="F7" i="1"/>
  <c r="G7" i="1" s="1"/>
  <c r="I7" i="1" s="1"/>
  <c r="I10" i="1" l="1"/>
</calcChain>
</file>

<file path=xl/sharedStrings.xml><?xml version="1.0" encoding="utf-8"?>
<sst xmlns="http://schemas.openxmlformats.org/spreadsheetml/2006/main" count="42" uniqueCount="36">
  <si>
    <t>EMPRESA PÚBLICA METROPOLITANA DE LOGÍSTICA PARA LA SEGURIDAD Y LA CONVIVENCIA CIUDADANA EP</t>
  </si>
  <si>
    <t>DEL 1 DE ENERO AL 31 DE OCTUBRE DE 2021</t>
  </si>
  <si>
    <t>PARTIDA</t>
  </si>
  <si>
    <t>NOMBRE DE LA PARTIDA</t>
  </si>
  <si>
    <t>FUENTE DE FINANCIAMIENTO</t>
  </si>
  <si>
    <t>A. INICIAL</t>
  </si>
  <si>
    <t>REFORMA</t>
  </si>
  <si>
    <t>CODIFICADO</t>
  </si>
  <si>
    <t>RECAUDADO</t>
  </si>
  <si>
    <t>POR RECAUDADO EN EXCESO</t>
  </si>
  <si>
    <t>130199</t>
  </si>
  <si>
    <t>Otras Tasas</t>
  </si>
  <si>
    <t>FONDOS PROPIOS</t>
  </si>
  <si>
    <t>Incumplimientos de Contratos</t>
  </si>
  <si>
    <t>190499</t>
  </si>
  <si>
    <t>Otros no Especificados</t>
  </si>
  <si>
    <t>TOTAL INGRESOS</t>
  </si>
  <si>
    <t>TASA DE SEGURIDAD</t>
  </si>
  <si>
    <t xml:space="preserve">FONDO GESTIÓN DE  RIESGO </t>
  </si>
  <si>
    <t>FONDO ATENCIÓN DE EMERGENCIA</t>
  </si>
  <si>
    <t>TOTAL</t>
  </si>
  <si>
    <t>SALDO CAJA BANCO</t>
  </si>
  <si>
    <t>RECAUDACIÓN EXCEDENTES INGRESOS</t>
  </si>
  <si>
    <t>EFECTIVO Y EQUIVALENTE DE EFECTIVO</t>
  </si>
  <si>
    <t>Saldo Banco Central del Ecuador, corte 22/11/2021</t>
  </si>
  <si>
    <t xml:space="preserve"> PROYECTO </t>
  </si>
  <si>
    <t xml:space="preserve"> VALOR ASIGNADO (USD) </t>
  </si>
  <si>
    <t xml:space="preserve"> REDUCCIÓN DE RIESGOS DE DESASTRES EN EL DMQ </t>
  </si>
  <si>
    <t xml:space="preserve"> ATENCIÓN DE EMERGENCIAS EN EL DMQ </t>
  </si>
  <si>
    <t xml:space="preserve"> PREVENCIÓN SITUACIONAL Y CONVIVENCIA PACÍFICA </t>
  </si>
  <si>
    <t xml:space="preserve"> GESTIÓN ADMINISTRATIVA </t>
  </si>
  <si>
    <t xml:space="preserve">GESTIÓN DEL TALENTO  HUMANO </t>
  </si>
  <si>
    <t xml:space="preserve"> TOTAL </t>
  </si>
  <si>
    <t>DETALLE DE POA POR PROYECTOS</t>
  </si>
  <si>
    <t xml:space="preserve"> APOYO LOGÍSTICO A LAS ENTIDADES DEL SISTEMA INTEGRADO DE SEGURIDAD </t>
  </si>
  <si>
    <t>El POA 2022 esta en proceso de elaboración (por lo que esta sujeto a modificaciones) y será presentado al Directorio de la EP EMSEGURIDAD para aprobación, conforme lo establece la normativa legal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</si>
</sst>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8"/>
      <color rgb="FF222222"/>
      <name val="Verdan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4" fillId="2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left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5" fillId="0" borderId="3" xfId="0" applyFont="1" applyBorder="1"/>
    <xf numFmtId="43" fontId="6" fillId="0" borderId="2" xfId="1" applyFont="1" applyBorder="1"/>
    <xf numFmtId="0" fontId="5" fillId="0" borderId="3" xfId="0" applyFont="1" applyBorder="1" applyAlignment="1">
      <alignment wrapText="1"/>
    </xf>
    <xf numFmtId="43" fontId="7" fillId="0" borderId="3" xfId="1" applyFont="1" applyBorder="1"/>
    <xf numFmtId="43" fontId="6" fillId="0" borderId="3" xfId="1" applyFont="1" applyBorder="1"/>
    <xf numFmtId="0" fontId="5" fillId="0" borderId="3" xfId="0" applyFont="1" applyBorder="1" applyAlignment="1">
      <alignment horizontal="left"/>
    </xf>
    <xf numFmtId="43" fontId="5" fillId="0" borderId="3" xfId="1" applyFont="1" applyBorder="1" applyAlignment="1">
      <alignment wrapText="1"/>
    </xf>
    <xf numFmtId="43" fontId="5" fillId="0" borderId="3" xfId="1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horizontal="left" wrapText="1"/>
    </xf>
    <xf numFmtId="164" fontId="3" fillId="2" borderId="5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43" fontId="0" fillId="0" borderId="0" xfId="0" applyNumberFormat="1"/>
    <xf numFmtId="43" fontId="1" fillId="0" borderId="0" xfId="1" applyFont="1" applyFill="1" applyBorder="1"/>
    <xf numFmtId="43" fontId="9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3" borderId="3" xfId="0" applyFont="1" applyFill="1" applyBorder="1" applyAlignment="1">
      <alignment horizontal="left" vertical="center" wrapText="1"/>
    </xf>
    <xf numFmtId="43" fontId="9" fillId="4" borderId="3" xfId="1" applyFont="1" applyFill="1" applyBorder="1" applyAlignment="1">
      <alignment horizontal="center" vertical="center" wrapText="1"/>
    </xf>
    <xf numFmtId="43" fontId="0" fillId="0" borderId="0" xfId="1" applyFont="1"/>
    <xf numFmtId="43" fontId="8" fillId="3" borderId="3" xfId="1" applyFont="1" applyFill="1" applyBorder="1" applyAlignment="1">
      <alignment horizontal="right" vertical="center" wrapText="1"/>
    </xf>
    <xf numFmtId="43" fontId="2" fillId="0" borderId="3" xfId="1" applyFont="1" applyBorder="1"/>
    <xf numFmtId="0" fontId="5" fillId="0" borderId="0" xfId="0" applyFont="1" applyBorder="1"/>
    <xf numFmtId="43" fontId="6" fillId="0" borderId="0" xfId="1" applyFont="1" applyBorder="1"/>
    <xf numFmtId="0" fontId="5" fillId="0" borderId="0" xfId="0" applyFont="1" applyBorder="1" applyAlignment="1">
      <alignment wrapText="1"/>
    </xf>
    <xf numFmtId="43" fontId="7" fillId="0" borderId="0" xfId="1" applyFont="1" applyBorder="1"/>
    <xf numFmtId="44" fontId="7" fillId="0" borderId="0" xfId="2" applyFont="1" applyBorder="1"/>
    <xf numFmtId="0" fontId="8" fillId="0" borderId="0" xfId="0" applyFont="1"/>
    <xf numFmtId="0" fontId="11" fillId="5" borderId="3" xfId="0" applyFont="1" applyFill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43" fontId="10" fillId="0" borderId="3" xfId="1" applyFont="1" applyBorder="1" applyAlignment="1">
      <alignment horizontal="center" vertical="center" wrapText="1" readingOrder="1"/>
    </xf>
    <xf numFmtId="43" fontId="11" fillId="5" borderId="3" xfId="1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164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164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* #,##0.00_);_(* \(#,##0.0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1</xdr:col>
      <xdr:colOff>1466850</xdr:colOff>
      <xdr:row>2</xdr:row>
      <xdr:rowOff>66675</xdr:rowOff>
    </xdr:to>
    <xdr:pic>
      <xdr:nvPicPr>
        <xdr:cNvPr id="2" name="1 Imagen" descr="LOGO NUEVO 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90525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1409700</xdr:colOff>
      <xdr:row>1</xdr:row>
      <xdr:rowOff>114300</xdr:rowOff>
    </xdr:to>
    <xdr:pic>
      <xdr:nvPicPr>
        <xdr:cNvPr id="2" name="1 Imagen" descr="LOGO NUEVO 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114300</xdr:rowOff>
    </xdr:from>
    <xdr:to>
      <xdr:col>2</xdr:col>
      <xdr:colOff>666750</xdr:colOff>
      <xdr:row>3</xdr:row>
      <xdr:rowOff>171450</xdr:rowOff>
    </xdr:to>
    <xdr:pic>
      <xdr:nvPicPr>
        <xdr:cNvPr id="2" name="1 Imagen" descr="LOGO NUEVO 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638300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114300</xdr:rowOff>
    </xdr:from>
    <xdr:to>
      <xdr:col>11</xdr:col>
      <xdr:colOff>390526</xdr:colOff>
      <xdr:row>20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992" t="21357" r="10677" b="48171"/>
        <a:stretch/>
      </xdr:blipFill>
      <xdr:spPr>
        <a:xfrm>
          <a:off x="762000" y="1838325"/>
          <a:ext cx="8239126" cy="22288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666750</xdr:colOff>
      <xdr:row>1</xdr:row>
      <xdr:rowOff>95250</xdr:rowOff>
    </xdr:to>
    <xdr:pic>
      <xdr:nvPicPr>
        <xdr:cNvPr id="3" name="1 Imagen" descr="LOGO NUEVO E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8100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84458252" displayName="Tabla2184458252" ref="B6:I10" totalsRowShown="0" headerRowDxfId="20" dataDxfId="18" headerRowBorderDxfId="19" tableBorderDxfId="17" totalsRowBorderDxfId="16" headerRowCellStyle="Millares" dataCellStyle="Millares">
  <autoFilter ref="B6:I10"/>
  <tableColumns count="8">
    <tableColumn id="1" name="PARTIDA" dataDxfId="15" totalsRowDxfId="14"/>
    <tableColumn id="2" name="NOMBRE DE LA PARTIDA" dataDxfId="13" totalsRowDxfId="12"/>
    <tableColumn id="16" name="FUENTE DE FINANCIAMIENTO" dataDxfId="11" totalsRowDxfId="10"/>
    <tableColumn id="3" name="A. INICIAL" dataDxfId="9" totalsRowDxfId="8"/>
    <tableColumn id="4" name="REFORMA" dataDxfId="7" totalsRowDxfId="6"/>
    <tableColumn id="5" name="CODIFICADO" dataDxfId="5" totalsRowDxfId="4"/>
    <tableColumn id="6" name="RECAUDADO" dataDxfId="3" totalsRowDxfId="2"/>
    <tableColumn id="12" name="POR RECAUDADO EN EXCES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workbookViewId="0">
      <selection activeCell="F12" sqref="F12"/>
    </sheetView>
  </sheetViews>
  <sheetFormatPr baseColWidth="10" defaultRowHeight="15" x14ac:dyDescent="0.25"/>
  <cols>
    <col min="2" max="2" width="32.85546875" customWidth="1"/>
    <col min="3" max="3" width="19.5703125" style="29" customWidth="1"/>
  </cols>
  <sheetData>
    <row r="4" spans="2:3" ht="30.75" customHeight="1" x14ac:dyDescent="0.25">
      <c r="B4" s="43" t="s">
        <v>0</v>
      </c>
      <c r="C4" s="43"/>
    </row>
    <row r="5" spans="2:3" x14ac:dyDescent="0.25">
      <c r="B5" s="25" t="s">
        <v>4</v>
      </c>
      <c r="C5" s="28" t="s">
        <v>21</v>
      </c>
    </row>
    <row r="6" spans="2:3" x14ac:dyDescent="0.25">
      <c r="B6" s="27" t="s">
        <v>17</v>
      </c>
      <c r="C6" s="30">
        <v>5900659.5099999998</v>
      </c>
    </row>
    <row r="7" spans="2:3" x14ac:dyDescent="0.25">
      <c r="B7" s="27" t="s">
        <v>18</v>
      </c>
      <c r="C7" s="30">
        <v>1575305.61</v>
      </c>
    </row>
    <row r="8" spans="2:3" x14ac:dyDescent="0.25">
      <c r="B8" s="27" t="s">
        <v>19</v>
      </c>
      <c r="C8" s="30">
        <v>676060.37</v>
      </c>
    </row>
    <row r="9" spans="2:3" x14ac:dyDescent="0.25">
      <c r="B9" s="26" t="s">
        <v>20</v>
      </c>
      <c r="C9" s="31">
        <f>SUM(C6:C8)</f>
        <v>8152025.4900000002</v>
      </c>
    </row>
  </sheetData>
  <mergeCells count="1">
    <mergeCell ref="B4:C4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tabSelected="1" workbookViewId="0">
      <selection activeCell="A16" sqref="A16:B16"/>
    </sheetView>
  </sheetViews>
  <sheetFormatPr baseColWidth="10" defaultRowHeight="12.75" x14ac:dyDescent="0.2"/>
  <cols>
    <col min="1" max="1" width="59.7109375" style="37" customWidth="1"/>
    <col min="2" max="2" width="21.5703125" style="37" customWidth="1"/>
    <col min="3" max="16384" width="11.42578125" style="37"/>
  </cols>
  <sheetData>
    <row r="3" spans="1:8" x14ac:dyDescent="0.2">
      <c r="A3" s="45" t="s">
        <v>0</v>
      </c>
      <c r="B3" s="45"/>
      <c r="C3" s="2"/>
      <c r="D3" s="2"/>
      <c r="E3" s="2"/>
      <c r="F3" s="2"/>
      <c r="G3" s="2"/>
      <c r="H3" s="2"/>
    </row>
    <row r="4" spans="1:8" x14ac:dyDescent="0.2">
      <c r="A4" s="45" t="s">
        <v>33</v>
      </c>
      <c r="B4" s="45"/>
      <c r="C4" s="2"/>
      <c r="D4" s="2"/>
      <c r="E4" s="2"/>
      <c r="F4" s="2"/>
      <c r="G4" s="2"/>
      <c r="H4" s="2"/>
    </row>
    <row r="5" spans="1:8" x14ac:dyDescent="0.2">
      <c r="A5" s="45">
        <v>2022</v>
      </c>
      <c r="B5" s="45"/>
      <c r="C5" s="2"/>
      <c r="D5" s="2"/>
      <c r="E5" s="2"/>
      <c r="F5" s="2"/>
      <c r="G5" s="2"/>
      <c r="H5" s="2"/>
    </row>
    <row r="6" spans="1:8" x14ac:dyDescent="0.2">
      <c r="A6" s="42"/>
      <c r="B6" s="42"/>
      <c r="C6" s="2"/>
      <c r="D6" s="2"/>
      <c r="E6" s="2"/>
      <c r="F6" s="2"/>
      <c r="G6" s="2"/>
      <c r="H6" s="2"/>
    </row>
    <row r="7" spans="1:8" x14ac:dyDescent="0.2">
      <c r="A7" s="38" t="s">
        <v>25</v>
      </c>
      <c r="B7" s="38" t="s">
        <v>26</v>
      </c>
    </row>
    <row r="8" spans="1:8" ht="25.5" x14ac:dyDescent="0.2">
      <c r="A8" s="39" t="s">
        <v>34</v>
      </c>
      <c r="B8" s="40">
        <v>6147999.8300000001</v>
      </c>
    </row>
    <row r="9" spans="1:8" x14ac:dyDescent="0.2">
      <c r="A9" s="39" t="s">
        <v>27</v>
      </c>
      <c r="B9" s="40">
        <v>2859821.03</v>
      </c>
    </row>
    <row r="10" spans="1:8" x14ac:dyDescent="0.2">
      <c r="A10" s="39" t="s">
        <v>28</v>
      </c>
      <c r="B10" s="40">
        <v>1891933.54</v>
      </c>
    </row>
    <row r="11" spans="1:8" x14ac:dyDescent="0.2">
      <c r="A11" s="39" t="s">
        <v>29</v>
      </c>
      <c r="B11" s="40">
        <v>3448139.14</v>
      </c>
    </row>
    <row r="12" spans="1:8" x14ac:dyDescent="0.2">
      <c r="A12" s="39" t="s">
        <v>30</v>
      </c>
      <c r="B12" s="40">
        <v>591213.88</v>
      </c>
    </row>
    <row r="13" spans="1:8" x14ac:dyDescent="0.2">
      <c r="A13" s="39" t="s">
        <v>31</v>
      </c>
      <c r="B13" s="40">
        <v>1267656.3999999999</v>
      </c>
    </row>
    <row r="14" spans="1:8" x14ac:dyDescent="0.2">
      <c r="A14" s="38" t="s">
        <v>32</v>
      </c>
      <c r="B14" s="41">
        <f>SUM(B8:B13)</f>
        <v>16206763.82</v>
      </c>
    </row>
    <row r="16" spans="1:8" ht="36" customHeight="1" x14ac:dyDescent="0.2">
      <c r="A16" s="44" t="s">
        <v>35</v>
      </c>
      <c r="B16" s="44"/>
    </row>
  </sheetData>
  <mergeCells count="4">
    <mergeCell ref="A16:B16"/>
    <mergeCell ref="A3:B3"/>
    <mergeCell ref="A4:B4"/>
    <mergeCell ref="A5: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0" sqref="C10"/>
    </sheetView>
  </sheetViews>
  <sheetFormatPr baseColWidth="10" defaultRowHeight="15" x14ac:dyDescent="0.25"/>
  <cols>
    <col min="1" max="1" width="2.7109375" customWidth="1"/>
    <col min="3" max="3" width="26.7109375" customWidth="1"/>
    <col min="4" max="4" width="16.42578125" customWidth="1"/>
    <col min="5" max="6" width="0" hidden="1" customWidth="1"/>
  </cols>
  <sheetData>
    <row r="1" spans="1:9" x14ac:dyDescent="0.25">
      <c r="D1" s="1"/>
      <c r="E1" s="1"/>
    </row>
    <row r="2" spans="1:9" x14ac:dyDescent="0.25">
      <c r="A2" s="2"/>
      <c r="B2" s="46" t="s">
        <v>0</v>
      </c>
      <c r="C2" s="46"/>
      <c r="D2" s="46"/>
      <c r="E2" s="46"/>
      <c r="F2" s="46"/>
      <c r="G2" s="46"/>
      <c r="H2" s="46"/>
      <c r="I2" s="46"/>
    </row>
    <row r="3" spans="1:9" x14ac:dyDescent="0.25">
      <c r="B3" s="46" t="s">
        <v>22</v>
      </c>
      <c r="C3" s="46"/>
      <c r="D3" s="46"/>
      <c r="E3" s="46"/>
      <c r="F3" s="46"/>
      <c r="G3" s="46"/>
      <c r="H3" s="46"/>
      <c r="I3" s="46"/>
    </row>
    <row r="4" spans="1:9" x14ac:dyDescent="0.25">
      <c r="B4" s="46" t="s">
        <v>1</v>
      </c>
      <c r="C4" s="46"/>
      <c r="D4" s="46"/>
      <c r="E4" s="46"/>
      <c r="F4" s="46"/>
      <c r="G4" s="46"/>
      <c r="H4" s="46"/>
      <c r="I4" s="46"/>
    </row>
    <row r="5" spans="1:9" x14ac:dyDescent="0.25">
      <c r="B5" s="3"/>
      <c r="C5" s="3"/>
      <c r="D5" s="4"/>
      <c r="E5" s="4"/>
      <c r="F5" s="3"/>
      <c r="G5" s="3"/>
      <c r="H5" s="3"/>
      <c r="I5" s="3"/>
    </row>
    <row r="6" spans="1:9" ht="36" x14ac:dyDescent="0.25">
      <c r="B6" s="5" t="s">
        <v>2</v>
      </c>
      <c r="C6" s="6" t="s">
        <v>3</v>
      </c>
      <c r="D6" s="7" t="s">
        <v>4</v>
      </c>
      <c r="E6" s="8" t="s">
        <v>5</v>
      </c>
      <c r="F6" s="6" t="s">
        <v>6</v>
      </c>
      <c r="G6" s="6" t="s">
        <v>7</v>
      </c>
      <c r="H6" s="6" t="s">
        <v>8</v>
      </c>
      <c r="I6" s="9" t="s">
        <v>9</v>
      </c>
    </row>
    <row r="7" spans="1:9" x14ac:dyDescent="0.25">
      <c r="B7" s="10" t="s">
        <v>10</v>
      </c>
      <c r="C7" s="11" t="s">
        <v>11</v>
      </c>
      <c r="D7" s="12" t="s">
        <v>12</v>
      </c>
      <c r="E7" s="11">
        <v>6255054.75</v>
      </c>
      <c r="F7" s="13">
        <f>828750.36-828750.36</f>
        <v>0</v>
      </c>
      <c r="G7" s="14">
        <f>+E7+F7</f>
        <v>6255054.75</v>
      </c>
      <c r="H7" s="14">
        <v>7391119.1200000001</v>
      </c>
      <c r="I7" s="11">
        <f>+G7-H7</f>
        <v>-1136064.3700000001</v>
      </c>
    </row>
    <row r="8" spans="1:9" x14ac:dyDescent="0.25">
      <c r="B8" s="15">
        <v>170404</v>
      </c>
      <c r="C8" s="16" t="s">
        <v>13</v>
      </c>
      <c r="D8" s="12" t="s">
        <v>12</v>
      </c>
      <c r="E8" s="16">
        <v>0</v>
      </c>
      <c r="F8" s="17">
        <v>0</v>
      </c>
      <c r="G8" s="17">
        <v>0</v>
      </c>
      <c r="H8" s="14">
        <v>503.14</v>
      </c>
      <c r="I8" s="11">
        <f>+G8-H8</f>
        <v>-503.14</v>
      </c>
    </row>
    <row r="9" spans="1:9" x14ac:dyDescent="0.25">
      <c r="B9" s="10" t="s">
        <v>14</v>
      </c>
      <c r="C9" s="11" t="s">
        <v>15</v>
      </c>
      <c r="D9" s="12" t="s">
        <v>12</v>
      </c>
      <c r="E9" s="11">
        <v>0</v>
      </c>
      <c r="F9" s="14">
        <v>0</v>
      </c>
      <c r="G9" s="14">
        <f>+E9+F9</f>
        <v>0</v>
      </c>
      <c r="H9" s="14">
        <v>3302.69</v>
      </c>
      <c r="I9" s="11">
        <f>+G9-H9</f>
        <v>-3302.69</v>
      </c>
    </row>
    <row r="10" spans="1:9" x14ac:dyDescent="0.25">
      <c r="B10" s="18"/>
      <c r="C10" s="19" t="s">
        <v>16</v>
      </c>
      <c r="D10" s="19"/>
      <c r="E10" s="20"/>
      <c r="F10" s="20"/>
      <c r="G10" s="20"/>
      <c r="H10" s="20">
        <f>SUBTOTAL(109,H7:H9)</f>
        <v>7394924.9500000002</v>
      </c>
      <c r="I10" s="20">
        <f>SUBTOTAL(109,I7:I9)</f>
        <v>-1139870.2</v>
      </c>
    </row>
    <row r="11" spans="1:9" x14ac:dyDescent="0.25">
      <c r="C11" s="21"/>
      <c r="D11" s="21"/>
      <c r="E11" s="22"/>
      <c r="G11" s="23"/>
      <c r="H11" s="24"/>
      <c r="I11" s="23"/>
    </row>
  </sheetData>
  <mergeCells count="3">
    <mergeCell ref="B2:I2"/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"/>
  <sheetViews>
    <sheetView topLeftCell="B1" workbookViewId="0">
      <selection activeCell="I5" sqref="I5"/>
    </sheetView>
  </sheetViews>
  <sheetFormatPr baseColWidth="10" defaultRowHeight="15" x14ac:dyDescent="0.25"/>
  <cols>
    <col min="6" max="6" width="14.85546875" bestFit="1" customWidth="1"/>
  </cols>
  <sheetData>
    <row r="3" spans="2:11" x14ac:dyDescent="0.25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x14ac:dyDescent="0.25"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x14ac:dyDescent="0.25">
      <c r="B5" s="3"/>
      <c r="C5" s="3"/>
      <c r="D5" s="4"/>
      <c r="E5" s="4"/>
      <c r="F5" s="3"/>
      <c r="G5" s="3"/>
      <c r="H5" s="3"/>
      <c r="I5" s="3"/>
    </row>
    <row r="6" spans="2:11" x14ac:dyDescent="0.25">
      <c r="B6" s="32" t="s">
        <v>24</v>
      </c>
      <c r="C6" s="33"/>
      <c r="D6" s="34"/>
      <c r="E6" s="33"/>
      <c r="F6" s="36">
        <v>12074045.34</v>
      </c>
      <c r="G6" s="33"/>
      <c r="H6" s="33"/>
      <c r="I6" s="33"/>
    </row>
    <row r="7" spans="2:11" x14ac:dyDescent="0.25">
      <c r="B7" s="32"/>
      <c r="C7" s="33"/>
      <c r="D7" s="34"/>
      <c r="E7" s="33"/>
      <c r="F7" s="35"/>
      <c r="G7" s="33"/>
      <c r="H7" s="33"/>
      <c r="I7" s="33"/>
    </row>
  </sheetData>
  <mergeCells count="2">
    <mergeCell ref="B3:K3"/>
    <mergeCell ref="B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ESTIMACION CAJA BANCO</vt:lpstr>
      <vt:lpstr>DETALLE POA PROYECTO</vt:lpstr>
      <vt:lpstr>EXCEDENTE EJERCICIO 2021</vt:lpstr>
      <vt:lpstr>DETALLE DE EFECTIVO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Sandoval</dc:creator>
  <cp:lastModifiedBy>Magaly Chamba</cp:lastModifiedBy>
  <dcterms:created xsi:type="dcterms:W3CDTF">2021-11-22T17:06:15Z</dcterms:created>
  <dcterms:modified xsi:type="dcterms:W3CDTF">2021-11-22T20:52:09Z</dcterms:modified>
</cp:coreProperties>
</file>