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465" windowWidth="28800" windowHeight="16560" tabRatio="445"/>
  </bookViews>
  <sheets>
    <sheet name="INVENTARIO GENERAL" sheetId="5" r:id="rId1"/>
    <sheet name="ARTEFACTOS" sheetId="6" r:id="rId2"/>
    <sheet name="Artefactos  por U" sheetId="7" r:id="rId3"/>
  </sheets>
  <definedNames>
    <definedName name="_xlnm._FilterDatabase" localSheetId="1" hidden="1">ARTEFACTOS!$A$2:$I$1516</definedName>
    <definedName name="_xlnm._FilterDatabase" localSheetId="0" hidden="1">'INVENTARIO GENERAL'!$A$4:$OY$408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7" l="1"/>
  <c r="B35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G35" i="7"/>
  <c r="F35" i="7"/>
  <c r="E35" i="7"/>
  <c r="D35" i="7"/>
  <c r="DM6" i="5"/>
  <c r="DM7" i="5"/>
  <c r="DM16" i="5"/>
  <c r="DM18" i="5"/>
  <c r="DM19" i="5"/>
  <c r="DM21" i="5"/>
  <c r="DM24" i="5"/>
  <c r="DM26" i="5"/>
  <c r="DM28" i="5"/>
  <c r="DM31" i="5"/>
  <c r="DM42" i="5"/>
  <c r="DM45" i="5"/>
  <c r="DM48" i="5"/>
  <c r="DM53" i="5"/>
  <c r="DM55" i="5"/>
  <c r="DM83" i="5"/>
  <c r="DM89" i="5"/>
  <c r="DM93" i="5"/>
  <c r="DM94" i="5"/>
  <c r="DM96" i="5"/>
  <c r="DM100" i="5"/>
  <c r="DM103" i="5"/>
  <c r="DM111" i="5"/>
  <c r="DM115" i="5"/>
  <c r="DM116" i="5"/>
  <c r="DM123" i="5"/>
  <c r="DM128" i="5"/>
  <c r="DM130" i="5"/>
  <c r="DM131" i="5"/>
  <c r="DM136" i="5"/>
  <c r="DM137" i="5"/>
  <c r="DM140" i="5"/>
  <c r="DM142" i="5"/>
  <c r="DM146" i="5"/>
  <c r="DM148" i="5"/>
  <c r="DM153" i="5"/>
  <c r="DM155" i="5"/>
  <c r="DM159" i="5"/>
  <c r="DM164" i="5"/>
  <c r="DM165" i="5"/>
  <c r="DM166" i="5"/>
  <c r="DM169" i="5"/>
  <c r="DM170" i="5"/>
  <c r="DM180" i="5"/>
  <c r="DM182" i="5"/>
  <c r="DM183" i="5"/>
  <c r="DM185" i="5"/>
  <c r="DM186" i="5"/>
  <c r="DM206" i="5"/>
  <c r="DM215" i="5"/>
  <c r="DM218" i="5"/>
  <c r="DM219" i="5"/>
  <c r="DM220" i="5"/>
  <c r="DM231" i="5"/>
  <c r="DM238" i="5"/>
  <c r="DM242" i="5"/>
  <c r="DM245" i="5"/>
  <c r="DM248" i="5"/>
  <c r="DM251" i="5"/>
  <c r="DM253" i="5"/>
  <c r="DM255" i="5"/>
  <c r="DM265" i="5"/>
  <c r="DM268" i="5"/>
  <c r="DM273" i="5"/>
  <c r="DM277" i="5"/>
  <c r="DM279" i="5"/>
  <c r="DM293" i="5"/>
  <c r="DM300" i="5"/>
  <c r="DM305" i="5"/>
  <c r="DM313" i="5"/>
  <c r="DM314" i="5"/>
  <c r="DM320" i="5"/>
  <c r="DM326" i="5"/>
  <c r="DM327" i="5"/>
  <c r="DM332" i="5"/>
  <c r="DM339" i="5"/>
  <c r="DM345" i="5"/>
  <c r="DM348" i="5"/>
  <c r="DM363" i="5"/>
  <c r="DM409" i="5"/>
  <c r="CN14" i="5"/>
  <c r="CN17" i="5"/>
  <c r="CN32" i="5"/>
  <c r="CN86" i="5"/>
  <c r="CN115" i="5"/>
  <c r="CN122" i="5"/>
  <c r="CN128" i="5"/>
  <c r="CN130" i="5"/>
  <c r="CN136" i="5"/>
  <c r="CN137" i="5"/>
  <c r="CN140" i="5"/>
  <c r="CN142" i="5"/>
  <c r="CN146" i="5"/>
  <c r="CN153" i="5"/>
  <c r="CN155" i="5"/>
  <c r="CN159" i="5"/>
  <c r="CN164" i="5"/>
  <c r="CN165" i="5"/>
  <c r="CN166" i="5"/>
  <c r="CN170" i="5"/>
  <c r="CN180" i="5"/>
  <c r="CN182" i="5"/>
  <c r="CN208" i="5"/>
  <c r="CN209" i="5"/>
  <c r="CN218" i="5"/>
  <c r="CN219" i="5"/>
  <c r="CN238" i="5"/>
  <c r="CN242" i="5"/>
  <c r="CN245" i="5"/>
  <c r="CN248" i="5"/>
  <c r="CN251" i="5"/>
  <c r="CN263" i="5"/>
  <c r="CN265" i="5"/>
  <c r="CN273" i="5"/>
  <c r="CN277" i="5"/>
  <c r="CN279" i="5"/>
  <c r="CN294" i="5"/>
  <c r="CN296" i="5"/>
  <c r="CN300" i="5"/>
  <c r="CN314" i="5"/>
  <c r="CN327" i="5"/>
  <c r="CN332" i="5"/>
  <c r="CN345" i="5"/>
  <c r="CN363" i="5"/>
  <c r="CN360" i="5"/>
  <c r="CN325" i="5"/>
  <c r="CN305" i="5"/>
  <c r="CN247" i="5"/>
  <c r="CN210" i="5"/>
  <c r="CN203" i="5"/>
  <c r="CN177" i="5"/>
  <c r="CN176" i="5"/>
  <c r="CN160" i="5"/>
  <c r="CN147" i="5"/>
  <c r="CN133" i="5"/>
  <c r="CN123" i="5"/>
  <c r="CN109" i="5"/>
  <c r="CN105" i="5"/>
  <c r="CN103" i="5"/>
  <c r="CN100" i="5"/>
  <c r="CN96" i="5"/>
  <c r="CN94" i="5"/>
  <c r="CN75" i="5"/>
  <c r="CN65" i="5"/>
  <c r="CN46" i="5"/>
  <c r="CN43" i="5"/>
  <c r="CN42" i="5"/>
  <c r="CN41" i="5"/>
  <c r="CN19" i="5"/>
  <c r="CN409" i="5"/>
  <c r="BO86" i="5"/>
  <c r="BO99" i="5"/>
  <c r="BO115" i="5"/>
  <c r="BO122" i="5"/>
  <c r="BO128" i="5"/>
  <c r="BO135" i="5"/>
  <c r="BO136" i="5"/>
  <c r="BO137" i="5"/>
  <c r="BO142" i="5"/>
  <c r="BO153" i="5"/>
  <c r="BO155" i="5"/>
  <c r="BO164" i="5"/>
  <c r="BO182" i="5"/>
  <c r="BO185" i="5"/>
  <c r="BO231" i="5"/>
  <c r="BO238" i="5"/>
  <c r="BO242" i="5"/>
  <c r="BO245" i="5"/>
  <c r="BO248" i="5"/>
  <c r="BO251" i="5"/>
  <c r="BO263" i="5"/>
  <c r="BO273" i="5"/>
  <c r="BO279" i="5"/>
  <c r="BO300" i="5"/>
  <c r="BO320" i="5"/>
  <c r="BO345" i="5"/>
  <c r="BO363" i="5"/>
  <c r="BO360" i="5"/>
  <c r="BO305" i="5"/>
  <c r="BO299" i="5"/>
  <c r="BO175" i="5"/>
  <c r="BO116" i="5"/>
  <c r="BO108" i="5"/>
  <c r="BO107" i="5"/>
  <c r="BO105" i="5"/>
  <c r="BO84" i="5"/>
  <c r="BO83" i="5"/>
  <c r="BO54" i="5"/>
  <c r="BO409" i="5"/>
  <c r="AF14" i="5"/>
  <c r="AF15" i="5"/>
  <c r="AF17" i="5"/>
  <c r="AF20" i="5"/>
  <c r="AF27" i="5"/>
  <c r="AF32" i="5"/>
  <c r="AF71" i="5"/>
  <c r="AF72" i="5"/>
  <c r="AF74" i="5"/>
  <c r="AF77" i="5"/>
  <c r="AF85" i="5"/>
  <c r="AF89" i="5"/>
  <c r="AF86" i="5"/>
  <c r="AF95" i="5"/>
  <c r="AF97" i="5"/>
  <c r="AF99" i="5"/>
  <c r="AF106" i="5"/>
  <c r="AF115" i="5"/>
  <c r="AF122" i="5"/>
  <c r="AF128" i="5"/>
  <c r="AF130" i="5"/>
  <c r="AF135" i="5"/>
  <c r="AF136" i="5"/>
  <c r="AF137" i="5"/>
  <c r="AF140" i="5"/>
  <c r="AF142" i="5"/>
  <c r="AF146" i="5"/>
  <c r="AF148" i="5"/>
  <c r="AF149" i="5"/>
  <c r="AF153" i="5"/>
  <c r="AF155" i="5"/>
  <c r="AF159" i="5"/>
  <c r="AF164" i="5"/>
  <c r="AF165" i="5"/>
  <c r="AF166" i="5"/>
  <c r="AF169" i="5"/>
  <c r="AF170" i="5"/>
  <c r="AF172" i="5"/>
  <c r="AF178" i="5"/>
  <c r="AF180" i="5"/>
  <c r="AF182" i="5"/>
  <c r="AF185" i="5"/>
  <c r="AF204" i="5"/>
  <c r="AF205" i="5"/>
  <c r="AF206" i="5"/>
  <c r="AF208" i="5"/>
  <c r="AF209" i="5"/>
  <c r="AF217" i="5"/>
  <c r="AF218" i="5"/>
  <c r="AF219" i="5"/>
  <c r="AF220" i="5"/>
  <c r="AF231" i="5"/>
  <c r="AF238" i="5"/>
  <c r="AF242" i="5"/>
  <c r="AF245" i="5"/>
  <c r="AF248" i="5"/>
  <c r="AF249" i="5"/>
  <c r="AF251" i="5"/>
  <c r="AF256" i="5"/>
  <c r="AF263" i="5"/>
  <c r="AF265" i="5"/>
  <c r="AF273" i="5"/>
  <c r="AF277" i="5"/>
  <c r="AF279" i="5"/>
  <c r="AF294" i="5"/>
  <c r="AF296" i="5"/>
  <c r="AF300" i="5"/>
  <c r="AF309" i="5"/>
  <c r="AF313" i="5"/>
  <c r="AF314" i="5"/>
  <c r="AF320" i="5"/>
  <c r="AF326" i="5"/>
  <c r="AF327" i="5"/>
  <c r="AF331" i="5"/>
  <c r="AF332" i="5"/>
  <c r="AF339" i="5"/>
  <c r="AF345" i="5"/>
  <c r="AF352" i="5"/>
  <c r="AF358" i="5"/>
  <c r="AF363" i="5"/>
  <c r="AF408" i="5"/>
  <c r="FT407" i="5"/>
  <c r="FU407" i="5"/>
  <c r="FV407" i="5"/>
  <c r="FW407" i="5"/>
  <c r="FX407" i="5"/>
  <c r="FY407" i="5"/>
  <c r="FZ407" i="5"/>
  <c r="GA407" i="5"/>
  <c r="GB407" i="5"/>
  <c r="GC407" i="5"/>
  <c r="GD407" i="5"/>
  <c r="GE407" i="5"/>
  <c r="GF407" i="5"/>
  <c r="GG407" i="5"/>
  <c r="GH407" i="5"/>
  <c r="GI407" i="5"/>
  <c r="GJ407" i="5"/>
  <c r="GK407" i="5"/>
  <c r="GL407" i="5"/>
  <c r="GM407" i="5"/>
  <c r="GN407" i="5"/>
  <c r="GO407" i="5"/>
  <c r="GP407" i="5"/>
  <c r="GQ407" i="5"/>
  <c r="GR407" i="5"/>
  <c r="GS407" i="5"/>
  <c r="GT407" i="5"/>
  <c r="GU407" i="5"/>
  <c r="GV407" i="5"/>
  <c r="FM407" i="5"/>
  <c r="FN407" i="5"/>
  <c r="FO407" i="5"/>
  <c r="FP407" i="5"/>
  <c r="FQ407" i="5"/>
  <c r="FR407" i="5"/>
  <c r="FS407" i="5"/>
  <c r="FL407" i="5"/>
  <c r="EW407" i="5"/>
  <c r="EX407" i="5"/>
  <c r="EY407" i="5"/>
  <c r="EZ407" i="5"/>
  <c r="FA407" i="5"/>
  <c r="FB407" i="5"/>
  <c r="FC407" i="5"/>
  <c r="FD407" i="5"/>
  <c r="FE407" i="5"/>
  <c r="FF407" i="5"/>
  <c r="FG407" i="5"/>
  <c r="FH407" i="5"/>
  <c r="FI407" i="5"/>
  <c r="FJ407" i="5"/>
  <c r="FK407" i="5"/>
  <c r="EV407" i="5"/>
  <c r="EU407" i="5"/>
  <c r="ET5" i="5"/>
  <c r="ET6" i="5"/>
  <c r="ET7" i="5"/>
  <c r="ET8" i="5"/>
  <c r="ET9" i="5"/>
  <c r="ET10" i="5"/>
  <c r="ET11" i="5"/>
  <c r="ET12" i="5"/>
  <c r="ET13" i="5"/>
  <c r="ET14" i="5"/>
  <c r="ET15" i="5"/>
  <c r="ET16" i="5"/>
  <c r="ET17" i="5"/>
  <c r="ET18" i="5"/>
  <c r="ET19" i="5"/>
  <c r="ET20" i="5"/>
  <c r="ET21" i="5"/>
  <c r="ET22" i="5"/>
  <c r="ET23" i="5"/>
  <c r="ET24" i="5"/>
  <c r="ET25" i="5"/>
  <c r="ET26" i="5"/>
  <c r="ET27" i="5"/>
  <c r="ET28" i="5"/>
  <c r="ET29" i="5"/>
  <c r="ET30" i="5"/>
  <c r="ET31" i="5"/>
  <c r="ET32" i="5"/>
  <c r="ET33" i="5"/>
  <c r="ET34" i="5"/>
  <c r="ET35" i="5"/>
  <c r="ET36" i="5"/>
  <c r="ET37" i="5"/>
  <c r="ET38" i="5"/>
  <c r="ET39" i="5"/>
  <c r="ET40" i="5"/>
  <c r="ET41" i="5"/>
  <c r="ET42" i="5"/>
  <c r="ET43" i="5"/>
  <c r="ET44" i="5"/>
  <c r="ET45" i="5"/>
  <c r="ET46" i="5"/>
  <c r="ET47" i="5"/>
  <c r="ET48" i="5"/>
  <c r="ET49" i="5"/>
  <c r="ET50" i="5"/>
  <c r="ET51" i="5"/>
  <c r="ET52" i="5"/>
  <c r="ET53" i="5"/>
  <c r="ET54" i="5"/>
  <c r="ET55" i="5"/>
  <c r="ET56" i="5"/>
  <c r="ET57" i="5"/>
  <c r="ET58" i="5"/>
  <c r="ET59" i="5"/>
  <c r="ET60" i="5"/>
  <c r="ET61" i="5"/>
  <c r="ET62" i="5"/>
  <c r="ET63" i="5"/>
  <c r="ET64" i="5"/>
  <c r="ET65" i="5"/>
  <c r="ET66" i="5"/>
  <c r="ET67" i="5"/>
  <c r="ET68" i="5"/>
  <c r="ET69" i="5"/>
  <c r="ET70" i="5"/>
  <c r="ET71" i="5"/>
  <c r="ET72" i="5"/>
  <c r="ET73" i="5"/>
  <c r="ET74" i="5"/>
  <c r="ET75" i="5"/>
  <c r="ET76" i="5"/>
  <c r="ET77" i="5"/>
  <c r="ET78" i="5"/>
  <c r="ET79" i="5"/>
  <c r="ET80" i="5"/>
  <c r="ET81" i="5"/>
  <c r="ET82" i="5"/>
  <c r="ET83" i="5"/>
  <c r="ET84" i="5"/>
  <c r="ET85" i="5"/>
  <c r="ET86" i="5"/>
  <c r="ET87" i="5"/>
  <c r="ET88" i="5"/>
  <c r="ET89" i="5"/>
  <c r="ET90" i="5"/>
  <c r="ET91" i="5"/>
  <c r="ET92" i="5"/>
  <c r="ET93" i="5"/>
  <c r="ET94" i="5"/>
  <c r="ET95" i="5"/>
  <c r="ET96" i="5"/>
  <c r="ET97" i="5"/>
  <c r="ET98" i="5"/>
  <c r="ET99" i="5"/>
  <c r="ET100" i="5"/>
  <c r="ET101" i="5"/>
  <c r="ET102" i="5"/>
  <c r="ET103" i="5"/>
  <c r="ET104" i="5"/>
  <c r="ET105" i="5"/>
  <c r="ET106" i="5"/>
  <c r="ET107" i="5"/>
  <c r="ET108" i="5"/>
  <c r="ET109" i="5"/>
  <c r="ET110" i="5"/>
  <c r="ET111" i="5"/>
  <c r="ET112" i="5"/>
  <c r="ET113" i="5"/>
  <c r="ET114" i="5"/>
  <c r="ET115" i="5"/>
  <c r="ET116" i="5"/>
  <c r="ET117" i="5"/>
  <c r="ET118" i="5"/>
  <c r="ET119" i="5"/>
  <c r="ET120" i="5"/>
  <c r="ET121" i="5"/>
  <c r="ET122" i="5"/>
  <c r="ET123" i="5"/>
  <c r="ET124" i="5"/>
  <c r="ET125" i="5"/>
  <c r="ET126" i="5"/>
  <c r="ET127" i="5"/>
  <c r="ET128" i="5"/>
  <c r="ET129" i="5"/>
  <c r="ET130" i="5"/>
  <c r="ET131" i="5"/>
  <c r="ET132" i="5"/>
  <c r="ET133" i="5"/>
  <c r="ET134" i="5"/>
  <c r="ET135" i="5"/>
  <c r="ET136" i="5"/>
  <c r="ET137" i="5"/>
  <c r="ET138" i="5"/>
  <c r="ET139" i="5"/>
  <c r="ET140" i="5"/>
  <c r="ET141" i="5"/>
  <c r="ET142" i="5"/>
  <c r="ET143" i="5"/>
  <c r="ET144" i="5"/>
  <c r="ET145" i="5"/>
  <c r="ET146" i="5"/>
  <c r="ET147" i="5"/>
  <c r="ET148" i="5"/>
  <c r="ET149" i="5"/>
  <c r="ET150" i="5"/>
  <c r="ET151" i="5"/>
  <c r="ET152" i="5"/>
  <c r="ET153" i="5"/>
  <c r="ET154" i="5"/>
  <c r="ET155" i="5"/>
  <c r="ET156" i="5"/>
  <c r="ET157" i="5"/>
  <c r="ET158" i="5"/>
  <c r="ET159" i="5"/>
  <c r="ET160" i="5"/>
  <c r="ET161" i="5"/>
  <c r="ET162" i="5"/>
  <c r="ET163" i="5"/>
  <c r="ET164" i="5"/>
  <c r="ET165" i="5"/>
  <c r="ET166" i="5"/>
  <c r="ET167" i="5"/>
  <c r="ET168" i="5"/>
  <c r="ET169" i="5"/>
  <c r="ET170" i="5"/>
  <c r="ET171" i="5"/>
  <c r="ET172" i="5"/>
  <c r="ET173" i="5"/>
  <c r="ET174" i="5"/>
  <c r="ET175" i="5"/>
  <c r="ET176" i="5"/>
  <c r="ET177" i="5"/>
  <c r="ET178" i="5"/>
  <c r="ET179" i="5"/>
  <c r="ET180" i="5"/>
  <c r="ET181" i="5"/>
  <c r="ET182" i="5"/>
  <c r="ET183" i="5"/>
  <c r="ET184" i="5"/>
  <c r="ET185" i="5"/>
  <c r="ET186" i="5"/>
  <c r="ET187" i="5"/>
  <c r="ET188" i="5"/>
  <c r="ET189" i="5"/>
  <c r="ET190" i="5"/>
  <c r="ET191" i="5"/>
  <c r="ET192" i="5"/>
  <c r="ET193" i="5"/>
  <c r="ET194" i="5"/>
  <c r="ET195" i="5"/>
  <c r="ET196" i="5"/>
  <c r="ET197" i="5"/>
  <c r="ET198" i="5"/>
  <c r="ET199" i="5"/>
  <c r="ET200" i="5"/>
  <c r="ET201" i="5"/>
  <c r="ET202" i="5"/>
  <c r="ET203" i="5"/>
  <c r="ET204" i="5"/>
  <c r="ET205" i="5"/>
  <c r="ET206" i="5"/>
  <c r="ET207" i="5"/>
  <c r="ET208" i="5"/>
  <c r="ET209" i="5"/>
  <c r="ET210" i="5"/>
  <c r="ET211" i="5"/>
  <c r="ET212" i="5"/>
  <c r="ET213" i="5"/>
  <c r="ET214" i="5"/>
  <c r="ET215" i="5"/>
  <c r="ET216" i="5"/>
  <c r="ET217" i="5"/>
  <c r="ET218" i="5"/>
  <c r="ET219" i="5"/>
  <c r="ET220" i="5"/>
  <c r="ET221" i="5"/>
  <c r="ET222" i="5"/>
  <c r="ET223" i="5"/>
  <c r="ET224" i="5"/>
  <c r="ET225" i="5"/>
  <c r="ET226" i="5"/>
  <c r="ET227" i="5"/>
  <c r="ET228" i="5"/>
  <c r="ET229" i="5"/>
  <c r="ET230" i="5"/>
  <c r="ET231" i="5"/>
  <c r="ET232" i="5"/>
  <c r="ET233" i="5"/>
  <c r="ET234" i="5"/>
  <c r="ET235" i="5"/>
  <c r="ET236" i="5"/>
  <c r="ET237" i="5"/>
  <c r="ET238" i="5"/>
  <c r="ET239" i="5"/>
  <c r="ET240" i="5"/>
  <c r="ET241" i="5"/>
  <c r="ET242" i="5"/>
  <c r="ET243" i="5"/>
  <c r="ET244" i="5"/>
  <c r="ET245" i="5"/>
  <c r="ET246" i="5"/>
  <c r="ET247" i="5"/>
  <c r="ET248" i="5"/>
  <c r="ET249" i="5"/>
  <c r="ET250" i="5"/>
  <c r="ET251" i="5"/>
  <c r="ET252" i="5"/>
  <c r="ET253" i="5"/>
  <c r="ET254" i="5"/>
  <c r="ET255" i="5"/>
  <c r="ET256" i="5"/>
  <c r="ET257" i="5"/>
  <c r="ET258" i="5"/>
  <c r="ET259" i="5"/>
  <c r="ET260" i="5"/>
  <c r="ET261" i="5"/>
  <c r="ET262" i="5"/>
  <c r="ET263" i="5"/>
  <c r="ET264" i="5"/>
  <c r="ET265" i="5"/>
  <c r="ET266" i="5"/>
  <c r="ET267" i="5"/>
  <c r="ET268" i="5"/>
  <c r="ET269" i="5"/>
  <c r="ET270" i="5"/>
  <c r="ET271" i="5"/>
  <c r="ET272" i="5"/>
  <c r="ET273" i="5"/>
  <c r="ET274" i="5"/>
  <c r="ET275" i="5"/>
  <c r="ET276" i="5"/>
  <c r="ET277" i="5"/>
  <c r="ET278" i="5"/>
  <c r="ET279" i="5"/>
  <c r="ET280" i="5"/>
  <c r="ET281" i="5"/>
  <c r="ET282" i="5"/>
  <c r="ET283" i="5"/>
  <c r="ET284" i="5"/>
  <c r="ET285" i="5"/>
  <c r="ET286" i="5"/>
  <c r="ET287" i="5"/>
  <c r="ET288" i="5"/>
  <c r="ET289" i="5"/>
  <c r="ET290" i="5"/>
  <c r="ET291" i="5"/>
  <c r="ET292" i="5"/>
  <c r="ET293" i="5"/>
  <c r="ET294" i="5"/>
  <c r="ET295" i="5"/>
  <c r="ET296" i="5"/>
  <c r="ET297" i="5"/>
  <c r="ET298" i="5"/>
  <c r="ET299" i="5"/>
  <c r="ET300" i="5"/>
  <c r="ET301" i="5"/>
  <c r="ET302" i="5"/>
  <c r="ET303" i="5"/>
  <c r="ET304" i="5"/>
  <c r="ET305" i="5"/>
  <c r="ET306" i="5"/>
  <c r="ET307" i="5"/>
  <c r="ET308" i="5"/>
  <c r="ET309" i="5"/>
  <c r="ET310" i="5"/>
  <c r="ET311" i="5"/>
  <c r="ET312" i="5"/>
  <c r="ET313" i="5"/>
  <c r="ET314" i="5"/>
  <c r="ET315" i="5"/>
  <c r="ET316" i="5"/>
  <c r="ET317" i="5"/>
  <c r="ET318" i="5"/>
  <c r="ET319" i="5"/>
  <c r="ET320" i="5"/>
  <c r="ET321" i="5"/>
  <c r="ET322" i="5"/>
  <c r="ET323" i="5"/>
  <c r="ET324" i="5"/>
  <c r="ET325" i="5"/>
  <c r="ET326" i="5"/>
  <c r="ET327" i="5"/>
  <c r="ET328" i="5"/>
  <c r="ET329" i="5"/>
  <c r="ET330" i="5"/>
  <c r="ET331" i="5"/>
  <c r="ET332" i="5"/>
  <c r="ET333" i="5"/>
  <c r="ET334" i="5"/>
  <c r="ET335" i="5"/>
  <c r="ET336" i="5"/>
  <c r="ET337" i="5"/>
  <c r="ET338" i="5"/>
  <c r="ET339" i="5"/>
  <c r="ET340" i="5"/>
  <c r="ET341" i="5"/>
  <c r="ET342" i="5"/>
  <c r="ET343" i="5"/>
  <c r="ET344" i="5"/>
  <c r="ET345" i="5"/>
  <c r="ET346" i="5"/>
  <c r="ET347" i="5"/>
  <c r="ET348" i="5"/>
  <c r="ET349" i="5"/>
  <c r="ET350" i="5"/>
  <c r="ET351" i="5"/>
  <c r="ET352" i="5"/>
  <c r="ET353" i="5"/>
  <c r="ET354" i="5"/>
  <c r="ET355" i="5"/>
  <c r="ET356" i="5"/>
  <c r="ET357" i="5"/>
  <c r="ET358" i="5"/>
  <c r="ET359" i="5"/>
  <c r="ET360" i="5"/>
  <c r="ET361" i="5"/>
  <c r="ET362" i="5"/>
  <c r="ET363" i="5"/>
  <c r="ET364" i="5"/>
  <c r="ET365" i="5"/>
  <c r="ET366" i="5"/>
  <c r="ET367" i="5"/>
  <c r="ET368" i="5"/>
  <c r="ET369" i="5"/>
  <c r="ET370" i="5"/>
  <c r="ET371" i="5"/>
  <c r="ET372" i="5"/>
  <c r="ET373" i="5"/>
  <c r="ET374" i="5"/>
  <c r="ET375" i="5"/>
  <c r="ET376" i="5"/>
  <c r="ET377" i="5"/>
  <c r="ET378" i="5"/>
  <c r="ET379" i="5"/>
  <c r="ET380" i="5"/>
  <c r="ET381" i="5"/>
  <c r="ET382" i="5"/>
  <c r="ET383" i="5"/>
  <c r="ET384" i="5"/>
  <c r="ET385" i="5"/>
  <c r="ET386" i="5"/>
  <c r="ET387" i="5"/>
  <c r="ET388" i="5"/>
  <c r="ET389" i="5"/>
  <c r="ET390" i="5"/>
  <c r="ET391" i="5"/>
  <c r="ET392" i="5"/>
  <c r="ET393" i="5"/>
  <c r="ET394" i="5"/>
  <c r="ET395" i="5"/>
  <c r="ET396" i="5"/>
  <c r="ET397" i="5"/>
  <c r="ET398" i="5"/>
  <c r="ET399" i="5"/>
  <c r="ET400" i="5"/>
  <c r="ET401" i="5"/>
  <c r="ET402" i="5"/>
  <c r="ET403" i="5"/>
  <c r="ET404" i="5"/>
  <c r="ET405" i="5"/>
  <c r="ET406" i="5"/>
  <c r="ET407" i="5"/>
  <c r="ES5" i="5"/>
  <c r="ES6" i="5"/>
  <c r="ES7" i="5"/>
  <c r="ES8" i="5"/>
  <c r="ES9" i="5"/>
  <c r="ES10" i="5"/>
  <c r="ES11" i="5"/>
  <c r="ES12" i="5"/>
  <c r="ES13" i="5"/>
  <c r="ES14" i="5"/>
  <c r="ES15" i="5"/>
  <c r="ES16" i="5"/>
  <c r="ES17" i="5"/>
  <c r="ES18" i="5"/>
  <c r="ES19" i="5"/>
  <c r="ES20" i="5"/>
  <c r="ES21" i="5"/>
  <c r="ES22" i="5"/>
  <c r="ES23" i="5"/>
  <c r="ES24" i="5"/>
  <c r="ES25" i="5"/>
  <c r="ES26" i="5"/>
  <c r="ES27" i="5"/>
  <c r="ES28" i="5"/>
  <c r="ES29" i="5"/>
  <c r="ES30" i="5"/>
  <c r="ES31" i="5"/>
  <c r="ES32" i="5"/>
  <c r="ES33" i="5"/>
  <c r="ES34" i="5"/>
  <c r="ES35" i="5"/>
  <c r="ES36" i="5"/>
  <c r="ES37" i="5"/>
  <c r="ES38" i="5"/>
  <c r="ES39" i="5"/>
  <c r="ES40" i="5"/>
  <c r="ES41" i="5"/>
  <c r="ES42" i="5"/>
  <c r="ES43" i="5"/>
  <c r="ES44" i="5"/>
  <c r="ES45" i="5"/>
  <c r="ES46" i="5"/>
  <c r="ES47" i="5"/>
  <c r="ES48" i="5"/>
  <c r="ES49" i="5"/>
  <c r="ES50" i="5"/>
  <c r="ES51" i="5"/>
  <c r="ES52" i="5"/>
  <c r="ES53" i="5"/>
  <c r="ES54" i="5"/>
  <c r="ES55" i="5"/>
  <c r="ES56" i="5"/>
  <c r="ES57" i="5"/>
  <c r="ES58" i="5"/>
  <c r="ES59" i="5"/>
  <c r="ES60" i="5"/>
  <c r="ES61" i="5"/>
  <c r="ES62" i="5"/>
  <c r="ES63" i="5"/>
  <c r="ES64" i="5"/>
  <c r="ES65" i="5"/>
  <c r="ES66" i="5"/>
  <c r="ES67" i="5"/>
  <c r="ES68" i="5"/>
  <c r="ES69" i="5"/>
  <c r="ES70" i="5"/>
  <c r="ES71" i="5"/>
  <c r="ES72" i="5"/>
  <c r="ES73" i="5"/>
  <c r="ES74" i="5"/>
  <c r="ES75" i="5"/>
  <c r="ES76" i="5"/>
  <c r="ES77" i="5"/>
  <c r="ES78" i="5"/>
  <c r="ES79" i="5"/>
  <c r="ES80" i="5"/>
  <c r="ES81" i="5"/>
  <c r="ES82" i="5"/>
  <c r="ES83" i="5"/>
  <c r="ES84" i="5"/>
  <c r="ES85" i="5"/>
  <c r="ES86" i="5"/>
  <c r="ES87" i="5"/>
  <c r="ES88" i="5"/>
  <c r="ES89" i="5"/>
  <c r="ES90" i="5"/>
  <c r="ES91" i="5"/>
  <c r="ES92" i="5"/>
  <c r="ES93" i="5"/>
  <c r="ES94" i="5"/>
  <c r="ES95" i="5"/>
  <c r="ES96" i="5"/>
  <c r="ES97" i="5"/>
  <c r="ES98" i="5"/>
  <c r="ES99" i="5"/>
  <c r="ES100" i="5"/>
  <c r="ES101" i="5"/>
  <c r="ES102" i="5"/>
  <c r="ES103" i="5"/>
  <c r="ES104" i="5"/>
  <c r="ES105" i="5"/>
  <c r="ES106" i="5"/>
  <c r="ES107" i="5"/>
  <c r="ES108" i="5"/>
  <c r="ES109" i="5"/>
  <c r="ES110" i="5"/>
  <c r="ES111" i="5"/>
  <c r="ES112" i="5"/>
  <c r="ES113" i="5"/>
  <c r="ES114" i="5"/>
  <c r="ES115" i="5"/>
  <c r="ES116" i="5"/>
  <c r="ES117" i="5"/>
  <c r="ES118" i="5"/>
  <c r="ES119" i="5"/>
  <c r="ES120" i="5"/>
  <c r="ES121" i="5"/>
  <c r="ES122" i="5"/>
  <c r="ES123" i="5"/>
  <c r="ES124" i="5"/>
  <c r="ES125" i="5"/>
  <c r="ES126" i="5"/>
  <c r="ES127" i="5"/>
  <c r="ES128" i="5"/>
  <c r="ES129" i="5"/>
  <c r="ES130" i="5"/>
  <c r="ES131" i="5"/>
  <c r="ES132" i="5"/>
  <c r="ES133" i="5"/>
  <c r="ES134" i="5"/>
  <c r="ES135" i="5"/>
  <c r="ES136" i="5"/>
  <c r="ES137" i="5"/>
  <c r="ES138" i="5"/>
  <c r="ES139" i="5"/>
  <c r="ES140" i="5"/>
  <c r="ES141" i="5"/>
  <c r="ES142" i="5"/>
  <c r="ES143" i="5"/>
  <c r="ES144" i="5"/>
  <c r="ES145" i="5"/>
  <c r="ES146" i="5"/>
  <c r="ES147" i="5"/>
  <c r="ES148" i="5"/>
  <c r="ES149" i="5"/>
  <c r="ES150" i="5"/>
  <c r="ES151" i="5"/>
  <c r="ES152" i="5"/>
  <c r="ES153" i="5"/>
  <c r="ES154" i="5"/>
  <c r="ES155" i="5"/>
  <c r="ES156" i="5"/>
  <c r="ES157" i="5"/>
  <c r="ES158" i="5"/>
  <c r="ES159" i="5"/>
  <c r="ES160" i="5"/>
  <c r="ES161" i="5"/>
  <c r="ES162" i="5"/>
  <c r="ES163" i="5"/>
  <c r="ES164" i="5"/>
  <c r="ES165" i="5"/>
  <c r="ES166" i="5"/>
  <c r="ES167" i="5"/>
  <c r="ES168" i="5"/>
  <c r="ES169" i="5"/>
  <c r="ES170" i="5"/>
  <c r="ES171" i="5"/>
  <c r="ES172" i="5"/>
  <c r="ES173" i="5"/>
  <c r="ES174" i="5"/>
  <c r="ES175" i="5"/>
  <c r="ES176" i="5"/>
  <c r="ES177" i="5"/>
  <c r="ES178" i="5"/>
  <c r="ES179" i="5"/>
  <c r="ES180" i="5"/>
  <c r="ES181" i="5"/>
  <c r="ES182" i="5"/>
  <c r="ES183" i="5"/>
  <c r="ES184" i="5"/>
  <c r="ES185" i="5"/>
  <c r="ES186" i="5"/>
  <c r="ES187" i="5"/>
  <c r="ES188" i="5"/>
  <c r="ES189" i="5"/>
  <c r="ES190" i="5"/>
  <c r="ES191" i="5"/>
  <c r="ES192" i="5"/>
  <c r="ES193" i="5"/>
  <c r="ES194" i="5"/>
  <c r="ES195" i="5"/>
  <c r="ES196" i="5"/>
  <c r="ES197" i="5"/>
  <c r="ES198" i="5"/>
  <c r="ES199" i="5"/>
  <c r="ES200" i="5"/>
  <c r="ES201" i="5"/>
  <c r="ES202" i="5"/>
  <c r="ES203" i="5"/>
  <c r="ES204" i="5"/>
  <c r="ES205" i="5"/>
  <c r="ES206" i="5"/>
  <c r="ES207" i="5"/>
  <c r="ES208" i="5"/>
  <c r="ES209" i="5"/>
  <c r="ES210" i="5"/>
  <c r="ES211" i="5"/>
  <c r="ES212" i="5"/>
  <c r="ES213" i="5"/>
  <c r="ES214" i="5"/>
  <c r="ES215" i="5"/>
  <c r="ES216" i="5"/>
  <c r="ES217" i="5"/>
  <c r="ES218" i="5"/>
  <c r="ES219" i="5"/>
  <c r="ES220" i="5"/>
  <c r="ES221" i="5"/>
  <c r="ES222" i="5"/>
  <c r="ES223" i="5"/>
  <c r="ES224" i="5"/>
  <c r="ES225" i="5"/>
  <c r="ES226" i="5"/>
  <c r="ES227" i="5"/>
  <c r="ES228" i="5"/>
  <c r="ES229" i="5"/>
  <c r="ES230" i="5"/>
  <c r="ES231" i="5"/>
  <c r="ES232" i="5"/>
  <c r="ES233" i="5"/>
  <c r="ES234" i="5"/>
  <c r="ES235" i="5"/>
  <c r="ES236" i="5"/>
  <c r="ES237" i="5"/>
  <c r="ES238" i="5"/>
  <c r="ES239" i="5"/>
  <c r="ES240" i="5"/>
  <c r="ES241" i="5"/>
  <c r="ES242" i="5"/>
  <c r="ES243" i="5"/>
  <c r="ES244" i="5"/>
  <c r="ES245" i="5"/>
  <c r="ES246" i="5"/>
  <c r="ES247" i="5"/>
  <c r="ES248" i="5"/>
  <c r="ES249" i="5"/>
  <c r="ES250" i="5"/>
  <c r="ES251" i="5"/>
  <c r="ES252" i="5"/>
  <c r="ES253" i="5"/>
  <c r="ES254" i="5"/>
  <c r="ES255" i="5"/>
  <c r="ES256" i="5"/>
  <c r="ES257" i="5"/>
  <c r="ES258" i="5"/>
  <c r="ES259" i="5"/>
  <c r="ES260" i="5"/>
  <c r="ES261" i="5"/>
  <c r="ES262" i="5"/>
  <c r="ES263" i="5"/>
  <c r="ES264" i="5"/>
  <c r="ES265" i="5"/>
  <c r="ES266" i="5"/>
  <c r="ES267" i="5"/>
  <c r="ES268" i="5"/>
  <c r="ES269" i="5"/>
  <c r="ES270" i="5"/>
  <c r="ES271" i="5"/>
  <c r="ES272" i="5"/>
  <c r="ES273" i="5"/>
  <c r="ES274" i="5"/>
  <c r="ES275" i="5"/>
  <c r="ES276" i="5"/>
  <c r="ES277" i="5"/>
  <c r="ES278" i="5"/>
  <c r="ES279" i="5"/>
  <c r="ES280" i="5"/>
  <c r="ES281" i="5"/>
  <c r="ES282" i="5"/>
  <c r="ES283" i="5"/>
  <c r="ES284" i="5"/>
  <c r="ES285" i="5"/>
  <c r="ES286" i="5"/>
  <c r="ES287" i="5"/>
  <c r="ES288" i="5"/>
  <c r="ES289" i="5"/>
  <c r="ES290" i="5"/>
  <c r="ES291" i="5"/>
  <c r="ES292" i="5"/>
  <c r="ES293" i="5"/>
  <c r="ES294" i="5"/>
  <c r="ES295" i="5"/>
  <c r="ES296" i="5"/>
  <c r="ES297" i="5"/>
  <c r="ES298" i="5"/>
  <c r="ES299" i="5"/>
  <c r="ES300" i="5"/>
  <c r="ES301" i="5"/>
  <c r="ES302" i="5"/>
  <c r="ES303" i="5"/>
  <c r="ES304" i="5"/>
  <c r="ES305" i="5"/>
  <c r="ES306" i="5"/>
  <c r="ES307" i="5"/>
  <c r="ES308" i="5"/>
  <c r="ES309" i="5"/>
  <c r="ES310" i="5"/>
  <c r="ES311" i="5"/>
  <c r="ES312" i="5"/>
  <c r="ES313" i="5"/>
  <c r="ES314" i="5"/>
  <c r="ES315" i="5"/>
  <c r="ES316" i="5"/>
  <c r="ES317" i="5"/>
  <c r="ES318" i="5"/>
  <c r="ES319" i="5"/>
  <c r="ES320" i="5"/>
  <c r="ES321" i="5"/>
  <c r="ES322" i="5"/>
  <c r="ES323" i="5"/>
  <c r="ES324" i="5"/>
  <c r="ES325" i="5"/>
  <c r="ES326" i="5"/>
  <c r="ES327" i="5"/>
  <c r="ES328" i="5"/>
  <c r="ES329" i="5"/>
  <c r="ES330" i="5"/>
  <c r="ES331" i="5"/>
  <c r="ES332" i="5"/>
  <c r="ES333" i="5"/>
  <c r="ES334" i="5"/>
  <c r="ES335" i="5"/>
  <c r="ES336" i="5"/>
  <c r="ES337" i="5"/>
  <c r="ES338" i="5"/>
  <c r="ES339" i="5"/>
  <c r="ES340" i="5"/>
  <c r="ES341" i="5"/>
  <c r="ES342" i="5"/>
  <c r="ES343" i="5"/>
  <c r="ES344" i="5"/>
  <c r="ES345" i="5"/>
  <c r="ES346" i="5"/>
  <c r="ES347" i="5"/>
  <c r="ES348" i="5"/>
  <c r="ES349" i="5"/>
  <c r="ES350" i="5"/>
  <c r="ES351" i="5"/>
  <c r="ES352" i="5"/>
  <c r="ES353" i="5"/>
  <c r="ES354" i="5"/>
  <c r="ES355" i="5"/>
  <c r="ES356" i="5"/>
  <c r="ES357" i="5"/>
  <c r="ES358" i="5"/>
  <c r="ES359" i="5"/>
  <c r="ES360" i="5"/>
  <c r="ES361" i="5"/>
  <c r="ES362" i="5"/>
  <c r="ES363" i="5"/>
  <c r="ES364" i="5"/>
  <c r="ES365" i="5"/>
  <c r="ES366" i="5"/>
  <c r="ES367" i="5"/>
  <c r="ES368" i="5"/>
  <c r="ES369" i="5"/>
  <c r="ES370" i="5"/>
  <c r="ES371" i="5"/>
  <c r="ES372" i="5"/>
  <c r="ES373" i="5"/>
  <c r="ES374" i="5"/>
  <c r="ES375" i="5"/>
  <c r="ES376" i="5"/>
  <c r="ES377" i="5"/>
  <c r="ES378" i="5"/>
  <c r="ES379" i="5"/>
  <c r="ES380" i="5"/>
  <c r="ES381" i="5"/>
  <c r="ES382" i="5"/>
  <c r="ES383" i="5"/>
  <c r="ES384" i="5"/>
  <c r="ES385" i="5"/>
  <c r="ES386" i="5"/>
  <c r="ES387" i="5"/>
  <c r="ES388" i="5"/>
  <c r="ES389" i="5"/>
  <c r="ES390" i="5"/>
  <c r="ES391" i="5"/>
  <c r="ES392" i="5"/>
  <c r="ES393" i="5"/>
  <c r="ES394" i="5"/>
  <c r="ES395" i="5"/>
  <c r="ES396" i="5"/>
  <c r="ES397" i="5"/>
  <c r="ES398" i="5"/>
  <c r="ES399" i="5"/>
  <c r="ES400" i="5"/>
  <c r="ES401" i="5"/>
  <c r="ES402" i="5"/>
  <c r="ES403" i="5"/>
  <c r="ES404" i="5"/>
  <c r="ES405" i="5"/>
  <c r="ES406" i="5"/>
  <c r="ES407" i="5"/>
  <c r="ER5" i="5"/>
  <c r="ER6" i="5"/>
  <c r="ER7" i="5"/>
  <c r="ER8" i="5"/>
  <c r="ER9" i="5"/>
  <c r="ER10" i="5"/>
  <c r="ER11" i="5"/>
  <c r="ER12" i="5"/>
  <c r="ER13" i="5"/>
  <c r="ER14" i="5"/>
  <c r="ER15" i="5"/>
  <c r="ER16" i="5"/>
  <c r="ER17" i="5"/>
  <c r="ER18" i="5"/>
  <c r="ER19" i="5"/>
  <c r="ER20" i="5"/>
  <c r="ER21" i="5"/>
  <c r="ER22" i="5"/>
  <c r="ER23" i="5"/>
  <c r="ER24" i="5"/>
  <c r="ER25" i="5"/>
  <c r="ER26" i="5"/>
  <c r="ER27" i="5"/>
  <c r="ER28" i="5"/>
  <c r="ER29" i="5"/>
  <c r="ER30" i="5"/>
  <c r="ER31" i="5"/>
  <c r="ER32" i="5"/>
  <c r="ER33" i="5"/>
  <c r="ER34" i="5"/>
  <c r="ER35" i="5"/>
  <c r="ER36" i="5"/>
  <c r="ER37" i="5"/>
  <c r="ER38" i="5"/>
  <c r="ER39" i="5"/>
  <c r="ER40" i="5"/>
  <c r="ER41" i="5"/>
  <c r="ER42" i="5"/>
  <c r="ER43" i="5"/>
  <c r="ER44" i="5"/>
  <c r="ER45" i="5"/>
  <c r="ER46" i="5"/>
  <c r="ER47" i="5"/>
  <c r="ER48" i="5"/>
  <c r="ER49" i="5"/>
  <c r="ER50" i="5"/>
  <c r="ER51" i="5"/>
  <c r="ER52" i="5"/>
  <c r="ER53" i="5"/>
  <c r="ER54" i="5"/>
  <c r="ER55" i="5"/>
  <c r="ER56" i="5"/>
  <c r="ER57" i="5"/>
  <c r="ER58" i="5"/>
  <c r="ER59" i="5"/>
  <c r="ER60" i="5"/>
  <c r="ER61" i="5"/>
  <c r="ER62" i="5"/>
  <c r="ER63" i="5"/>
  <c r="ER64" i="5"/>
  <c r="ER65" i="5"/>
  <c r="ER66" i="5"/>
  <c r="ER67" i="5"/>
  <c r="ER68" i="5"/>
  <c r="ER69" i="5"/>
  <c r="ER70" i="5"/>
  <c r="ER71" i="5"/>
  <c r="ER72" i="5"/>
  <c r="ER73" i="5"/>
  <c r="ER74" i="5"/>
  <c r="ER75" i="5"/>
  <c r="ER76" i="5"/>
  <c r="ER77" i="5"/>
  <c r="ER78" i="5"/>
  <c r="ER79" i="5"/>
  <c r="ER80" i="5"/>
  <c r="ER81" i="5"/>
  <c r="ER82" i="5"/>
  <c r="ER83" i="5"/>
  <c r="ER84" i="5"/>
  <c r="ER85" i="5"/>
  <c r="ER86" i="5"/>
  <c r="ER87" i="5"/>
  <c r="ER88" i="5"/>
  <c r="ER89" i="5"/>
  <c r="ER90" i="5"/>
  <c r="ER91" i="5"/>
  <c r="ER92" i="5"/>
  <c r="ER93" i="5"/>
  <c r="ER94" i="5"/>
  <c r="ER95" i="5"/>
  <c r="ER96" i="5"/>
  <c r="ER97" i="5"/>
  <c r="ER98" i="5"/>
  <c r="ER99" i="5"/>
  <c r="ER100" i="5"/>
  <c r="ER101" i="5"/>
  <c r="ER102" i="5"/>
  <c r="ER103" i="5"/>
  <c r="ER104" i="5"/>
  <c r="ER105" i="5"/>
  <c r="ER106" i="5"/>
  <c r="ER107" i="5"/>
  <c r="ER108" i="5"/>
  <c r="ER109" i="5"/>
  <c r="ER110" i="5"/>
  <c r="ER111" i="5"/>
  <c r="ER112" i="5"/>
  <c r="ER113" i="5"/>
  <c r="ER114" i="5"/>
  <c r="ER115" i="5"/>
  <c r="ER116" i="5"/>
  <c r="ER117" i="5"/>
  <c r="ER118" i="5"/>
  <c r="ER119" i="5"/>
  <c r="ER120" i="5"/>
  <c r="ER121" i="5"/>
  <c r="ER122" i="5"/>
  <c r="ER123" i="5"/>
  <c r="ER124" i="5"/>
  <c r="ER125" i="5"/>
  <c r="ER126" i="5"/>
  <c r="ER127" i="5"/>
  <c r="ER128" i="5"/>
  <c r="ER129" i="5"/>
  <c r="ER130" i="5"/>
  <c r="ER131" i="5"/>
  <c r="ER132" i="5"/>
  <c r="ER133" i="5"/>
  <c r="ER134" i="5"/>
  <c r="ER135" i="5"/>
  <c r="ER136" i="5"/>
  <c r="ER137" i="5"/>
  <c r="ER138" i="5"/>
  <c r="ER139" i="5"/>
  <c r="ER140" i="5"/>
  <c r="ER141" i="5"/>
  <c r="ER142" i="5"/>
  <c r="ER143" i="5"/>
  <c r="ER144" i="5"/>
  <c r="ER145" i="5"/>
  <c r="ER146" i="5"/>
  <c r="ER147" i="5"/>
  <c r="ER148" i="5"/>
  <c r="ER149" i="5"/>
  <c r="ER150" i="5"/>
  <c r="ER151" i="5"/>
  <c r="ER152" i="5"/>
  <c r="ER153" i="5"/>
  <c r="ER154" i="5"/>
  <c r="ER155" i="5"/>
  <c r="ER156" i="5"/>
  <c r="ER157" i="5"/>
  <c r="ER158" i="5"/>
  <c r="ER159" i="5"/>
  <c r="ER160" i="5"/>
  <c r="ER161" i="5"/>
  <c r="ER162" i="5"/>
  <c r="ER163" i="5"/>
  <c r="ER164" i="5"/>
  <c r="ER165" i="5"/>
  <c r="ER166" i="5"/>
  <c r="ER167" i="5"/>
  <c r="ER168" i="5"/>
  <c r="ER169" i="5"/>
  <c r="ER170" i="5"/>
  <c r="ER171" i="5"/>
  <c r="ER172" i="5"/>
  <c r="ER173" i="5"/>
  <c r="ER174" i="5"/>
  <c r="ER175" i="5"/>
  <c r="ER176" i="5"/>
  <c r="ER177" i="5"/>
  <c r="ER178" i="5"/>
  <c r="ER179" i="5"/>
  <c r="ER180" i="5"/>
  <c r="ER181" i="5"/>
  <c r="ER182" i="5"/>
  <c r="ER183" i="5"/>
  <c r="ER184" i="5"/>
  <c r="ER185" i="5"/>
  <c r="ER186" i="5"/>
  <c r="ER187" i="5"/>
  <c r="ER188" i="5"/>
  <c r="ER189" i="5"/>
  <c r="ER190" i="5"/>
  <c r="ER191" i="5"/>
  <c r="ER192" i="5"/>
  <c r="ER193" i="5"/>
  <c r="ER194" i="5"/>
  <c r="ER195" i="5"/>
  <c r="ER196" i="5"/>
  <c r="ER197" i="5"/>
  <c r="ER198" i="5"/>
  <c r="ER199" i="5"/>
  <c r="ER200" i="5"/>
  <c r="ER201" i="5"/>
  <c r="ER202" i="5"/>
  <c r="ER203" i="5"/>
  <c r="ER204" i="5"/>
  <c r="ER205" i="5"/>
  <c r="ER206" i="5"/>
  <c r="ER207" i="5"/>
  <c r="ER208" i="5"/>
  <c r="ER209" i="5"/>
  <c r="ER210" i="5"/>
  <c r="ER211" i="5"/>
  <c r="ER212" i="5"/>
  <c r="ER213" i="5"/>
  <c r="ER214" i="5"/>
  <c r="ER215" i="5"/>
  <c r="ER216" i="5"/>
  <c r="ER217" i="5"/>
  <c r="ER218" i="5"/>
  <c r="ER219" i="5"/>
  <c r="ER220" i="5"/>
  <c r="ER221" i="5"/>
  <c r="ER222" i="5"/>
  <c r="ER223" i="5"/>
  <c r="ER224" i="5"/>
  <c r="ER225" i="5"/>
  <c r="ER226" i="5"/>
  <c r="ER227" i="5"/>
  <c r="ER228" i="5"/>
  <c r="ER229" i="5"/>
  <c r="ER230" i="5"/>
  <c r="ER231" i="5"/>
  <c r="ER232" i="5"/>
  <c r="ER233" i="5"/>
  <c r="ER234" i="5"/>
  <c r="ER235" i="5"/>
  <c r="ER236" i="5"/>
  <c r="ER237" i="5"/>
  <c r="ER238" i="5"/>
  <c r="ER239" i="5"/>
  <c r="ER240" i="5"/>
  <c r="ER241" i="5"/>
  <c r="ER242" i="5"/>
  <c r="ER243" i="5"/>
  <c r="ER244" i="5"/>
  <c r="ER245" i="5"/>
  <c r="ER246" i="5"/>
  <c r="ER247" i="5"/>
  <c r="ER248" i="5"/>
  <c r="ER249" i="5"/>
  <c r="ER250" i="5"/>
  <c r="ER251" i="5"/>
  <c r="ER252" i="5"/>
  <c r="ER253" i="5"/>
  <c r="ER254" i="5"/>
  <c r="ER255" i="5"/>
  <c r="ER256" i="5"/>
  <c r="ER257" i="5"/>
  <c r="ER258" i="5"/>
  <c r="ER259" i="5"/>
  <c r="ER260" i="5"/>
  <c r="ER261" i="5"/>
  <c r="ER262" i="5"/>
  <c r="ER263" i="5"/>
  <c r="ER264" i="5"/>
  <c r="ER265" i="5"/>
  <c r="ER266" i="5"/>
  <c r="ER267" i="5"/>
  <c r="ER268" i="5"/>
  <c r="ER269" i="5"/>
  <c r="ER270" i="5"/>
  <c r="ER271" i="5"/>
  <c r="ER272" i="5"/>
  <c r="ER273" i="5"/>
  <c r="ER274" i="5"/>
  <c r="ER275" i="5"/>
  <c r="ER276" i="5"/>
  <c r="ER277" i="5"/>
  <c r="ER278" i="5"/>
  <c r="ER279" i="5"/>
  <c r="ER280" i="5"/>
  <c r="ER281" i="5"/>
  <c r="ER282" i="5"/>
  <c r="ER283" i="5"/>
  <c r="ER284" i="5"/>
  <c r="ER285" i="5"/>
  <c r="ER286" i="5"/>
  <c r="ER287" i="5"/>
  <c r="ER288" i="5"/>
  <c r="ER289" i="5"/>
  <c r="ER290" i="5"/>
  <c r="ER291" i="5"/>
  <c r="ER292" i="5"/>
  <c r="ER293" i="5"/>
  <c r="ER294" i="5"/>
  <c r="ER295" i="5"/>
  <c r="ER296" i="5"/>
  <c r="ER297" i="5"/>
  <c r="ER298" i="5"/>
  <c r="ER299" i="5"/>
  <c r="ER300" i="5"/>
  <c r="ER301" i="5"/>
  <c r="ER302" i="5"/>
  <c r="ER303" i="5"/>
  <c r="ER304" i="5"/>
  <c r="ER305" i="5"/>
  <c r="ER306" i="5"/>
  <c r="ER307" i="5"/>
  <c r="ER308" i="5"/>
  <c r="ER309" i="5"/>
  <c r="ER310" i="5"/>
  <c r="ER311" i="5"/>
  <c r="ER312" i="5"/>
  <c r="ER313" i="5"/>
  <c r="ER314" i="5"/>
  <c r="ER315" i="5"/>
  <c r="ER316" i="5"/>
  <c r="ER317" i="5"/>
  <c r="ER318" i="5"/>
  <c r="ER319" i="5"/>
  <c r="ER320" i="5"/>
  <c r="ER321" i="5"/>
  <c r="ER322" i="5"/>
  <c r="ER323" i="5"/>
  <c r="ER324" i="5"/>
  <c r="ER325" i="5"/>
  <c r="ER326" i="5"/>
  <c r="ER327" i="5"/>
  <c r="ER328" i="5"/>
  <c r="ER329" i="5"/>
  <c r="ER330" i="5"/>
  <c r="ER331" i="5"/>
  <c r="ER332" i="5"/>
  <c r="ER333" i="5"/>
  <c r="ER334" i="5"/>
  <c r="ER335" i="5"/>
  <c r="ER336" i="5"/>
  <c r="ER337" i="5"/>
  <c r="ER338" i="5"/>
  <c r="ER339" i="5"/>
  <c r="ER340" i="5"/>
  <c r="ER341" i="5"/>
  <c r="ER342" i="5"/>
  <c r="ER343" i="5"/>
  <c r="ER344" i="5"/>
  <c r="ER345" i="5"/>
  <c r="ER346" i="5"/>
  <c r="ER347" i="5"/>
  <c r="ER348" i="5"/>
  <c r="ER349" i="5"/>
  <c r="ER350" i="5"/>
  <c r="ER351" i="5"/>
  <c r="ER352" i="5"/>
  <c r="ER353" i="5"/>
  <c r="ER354" i="5"/>
  <c r="ER355" i="5"/>
  <c r="ER356" i="5"/>
  <c r="ER357" i="5"/>
  <c r="ER358" i="5"/>
  <c r="ER359" i="5"/>
  <c r="ER360" i="5"/>
  <c r="ER361" i="5"/>
  <c r="ER362" i="5"/>
  <c r="ER363" i="5"/>
  <c r="ER364" i="5"/>
  <c r="ER365" i="5"/>
  <c r="ER366" i="5"/>
  <c r="ER367" i="5"/>
  <c r="ER368" i="5"/>
  <c r="ER369" i="5"/>
  <c r="ER370" i="5"/>
  <c r="ER371" i="5"/>
  <c r="ER372" i="5"/>
  <c r="ER373" i="5"/>
  <c r="ER374" i="5"/>
  <c r="ER375" i="5"/>
  <c r="ER376" i="5"/>
  <c r="ER377" i="5"/>
  <c r="ER378" i="5"/>
  <c r="ER379" i="5"/>
  <c r="ER380" i="5"/>
  <c r="ER381" i="5"/>
  <c r="ER382" i="5"/>
  <c r="ER383" i="5"/>
  <c r="ER384" i="5"/>
  <c r="ER385" i="5"/>
  <c r="ER386" i="5"/>
  <c r="ER387" i="5"/>
  <c r="ER388" i="5"/>
  <c r="ER389" i="5"/>
  <c r="ER390" i="5"/>
  <c r="ER391" i="5"/>
  <c r="ER392" i="5"/>
  <c r="ER393" i="5"/>
  <c r="ER394" i="5"/>
  <c r="ER395" i="5"/>
  <c r="ER396" i="5"/>
  <c r="ER397" i="5"/>
  <c r="ER398" i="5"/>
  <c r="ER399" i="5"/>
  <c r="ER400" i="5"/>
  <c r="ER401" i="5"/>
  <c r="ER402" i="5"/>
  <c r="ER403" i="5"/>
  <c r="ER404" i="5"/>
  <c r="ER405" i="5"/>
  <c r="ER406" i="5"/>
  <c r="ER407" i="5"/>
  <c r="EE5" i="5"/>
  <c r="EE6" i="5"/>
  <c r="EE7" i="5"/>
  <c r="EE8" i="5"/>
  <c r="EE9" i="5"/>
  <c r="EE10" i="5"/>
  <c r="EE11" i="5"/>
  <c r="EE12" i="5"/>
  <c r="EE13" i="5"/>
  <c r="EE14" i="5"/>
  <c r="EE15" i="5"/>
  <c r="EE16" i="5"/>
  <c r="EE17" i="5"/>
  <c r="EE18" i="5"/>
  <c r="EE19" i="5"/>
  <c r="EE20" i="5"/>
  <c r="EE21" i="5"/>
  <c r="EE22" i="5"/>
  <c r="EE23" i="5"/>
  <c r="EE24" i="5"/>
  <c r="EE25" i="5"/>
  <c r="EE26" i="5"/>
  <c r="EE27" i="5"/>
  <c r="EE28" i="5"/>
  <c r="EE29" i="5"/>
  <c r="EE30" i="5"/>
  <c r="EE31" i="5"/>
  <c r="EE32" i="5"/>
  <c r="EE33" i="5"/>
  <c r="EE34" i="5"/>
  <c r="EE35" i="5"/>
  <c r="EE36" i="5"/>
  <c r="EE37" i="5"/>
  <c r="EE38" i="5"/>
  <c r="EE39" i="5"/>
  <c r="EE40" i="5"/>
  <c r="EE41" i="5"/>
  <c r="EE42" i="5"/>
  <c r="EE43" i="5"/>
  <c r="EE44" i="5"/>
  <c r="EE45" i="5"/>
  <c r="EE46" i="5"/>
  <c r="EE47" i="5"/>
  <c r="EE48" i="5"/>
  <c r="EE49" i="5"/>
  <c r="EE50" i="5"/>
  <c r="EE51" i="5"/>
  <c r="EE52" i="5"/>
  <c r="EE53" i="5"/>
  <c r="EE54" i="5"/>
  <c r="EE55" i="5"/>
  <c r="EE56" i="5"/>
  <c r="EE57" i="5"/>
  <c r="EE58" i="5"/>
  <c r="EE59" i="5"/>
  <c r="EE60" i="5"/>
  <c r="EE61" i="5"/>
  <c r="EE62" i="5"/>
  <c r="EE63" i="5"/>
  <c r="EE64" i="5"/>
  <c r="EE65" i="5"/>
  <c r="EE66" i="5"/>
  <c r="EE67" i="5"/>
  <c r="EE68" i="5"/>
  <c r="EE69" i="5"/>
  <c r="EE70" i="5"/>
  <c r="EE71" i="5"/>
  <c r="EE72" i="5"/>
  <c r="EE73" i="5"/>
  <c r="EE74" i="5"/>
  <c r="EE75" i="5"/>
  <c r="EE76" i="5"/>
  <c r="EE77" i="5"/>
  <c r="EE78" i="5"/>
  <c r="EE79" i="5"/>
  <c r="EE80" i="5"/>
  <c r="EE81" i="5"/>
  <c r="EE82" i="5"/>
  <c r="EE83" i="5"/>
  <c r="EE84" i="5"/>
  <c r="EE85" i="5"/>
  <c r="EE86" i="5"/>
  <c r="EE87" i="5"/>
  <c r="EE88" i="5"/>
  <c r="EE89" i="5"/>
  <c r="EE90" i="5"/>
  <c r="EE91" i="5"/>
  <c r="EE92" i="5"/>
  <c r="EE93" i="5"/>
  <c r="EE94" i="5"/>
  <c r="EE95" i="5"/>
  <c r="EE96" i="5"/>
  <c r="EE97" i="5"/>
  <c r="EE98" i="5"/>
  <c r="EE99" i="5"/>
  <c r="EE100" i="5"/>
  <c r="EE101" i="5"/>
  <c r="EE102" i="5"/>
  <c r="EE103" i="5"/>
  <c r="EE104" i="5"/>
  <c r="EE105" i="5"/>
  <c r="EE106" i="5"/>
  <c r="EE107" i="5"/>
  <c r="EE108" i="5"/>
  <c r="EE109" i="5"/>
  <c r="EE110" i="5"/>
  <c r="EE111" i="5"/>
  <c r="EE112" i="5"/>
  <c r="EE113" i="5"/>
  <c r="EE114" i="5"/>
  <c r="EE115" i="5"/>
  <c r="EE116" i="5"/>
  <c r="EE117" i="5"/>
  <c r="EE118" i="5"/>
  <c r="EE119" i="5"/>
  <c r="EE120" i="5"/>
  <c r="EE121" i="5"/>
  <c r="EE122" i="5"/>
  <c r="EE123" i="5"/>
  <c r="EE124" i="5"/>
  <c r="EE125" i="5"/>
  <c r="EE126" i="5"/>
  <c r="EE127" i="5"/>
  <c r="EE128" i="5"/>
  <c r="EE129" i="5"/>
  <c r="EE130" i="5"/>
  <c r="EE131" i="5"/>
  <c r="EE132" i="5"/>
  <c r="EE133" i="5"/>
  <c r="EE134" i="5"/>
  <c r="EE135" i="5"/>
  <c r="EE136" i="5"/>
  <c r="EE137" i="5"/>
  <c r="EE138" i="5"/>
  <c r="EE139" i="5"/>
  <c r="EE140" i="5"/>
  <c r="EE141" i="5"/>
  <c r="EE142" i="5"/>
  <c r="EE143" i="5"/>
  <c r="EE144" i="5"/>
  <c r="EE145" i="5"/>
  <c r="EE146" i="5"/>
  <c r="EE147" i="5"/>
  <c r="EE148" i="5"/>
  <c r="EE149" i="5"/>
  <c r="EE150" i="5"/>
  <c r="EE151" i="5"/>
  <c r="EE152" i="5"/>
  <c r="EE153" i="5"/>
  <c r="EE154" i="5"/>
  <c r="EE155" i="5"/>
  <c r="EE156" i="5"/>
  <c r="EE157" i="5"/>
  <c r="EE158" i="5"/>
  <c r="EE159" i="5"/>
  <c r="EE160" i="5"/>
  <c r="EE161" i="5"/>
  <c r="EE162" i="5"/>
  <c r="EE163" i="5"/>
  <c r="EE164" i="5"/>
  <c r="EE165" i="5"/>
  <c r="EE166" i="5"/>
  <c r="EE167" i="5"/>
  <c r="EE168" i="5"/>
  <c r="EE169" i="5"/>
  <c r="EE170" i="5"/>
  <c r="EE171" i="5"/>
  <c r="EE172" i="5"/>
  <c r="EE173" i="5"/>
  <c r="EE174" i="5"/>
  <c r="EE175" i="5"/>
  <c r="EE176" i="5"/>
  <c r="EE177" i="5"/>
  <c r="EE178" i="5"/>
  <c r="EE179" i="5"/>
  <c r="EE180" i="5"/>
  <c r="EE181" i="5"/>
  <c r="EE182" i="5"/>
  <c r="EE183" i="5"/>
  <c r="EE184" i="5"/>
  <c r="EE185" i="5"/>
  <c r="EE186" i="5"/>
  <c r="EE187" i="5"/>
  <c r="EE188" i="5"/>
  <c r="EE189" i="5"/>
  <c r="EE190" i="5"/>
  <c r="EE191" i="5"/>
  <c r="EE192" i="5"/>
  <c r="EE193" i="5"/>
  <c r="EE194" i="5"/>
  <c r="EE195" i="5"/>
  <c r="EE196" i="5"/>
  <c r="EE197" i="5"/>
  <c r="EE198" i="5"/>
  <c r="EE199" i="5"/>
  <c r="EE200" i="5"/>
  <c r="EE201" i="5"/>
  <c r="EE202" i="5"/>
  <c r="EE203" i="5"/>
  <c r="EE204" i="5"/>
  <c r="EE205" i="5"/>
  <c r="EE206" i="5"/>
  <c r="EE207" i="5"/>
  <c r="EE208" i="5"/>
  <c r="EE209" i="5"/>
  <c r="EE210" i="5"/>
  <c r="EE211" i="5"/>
  <c r="EE212" i="5"/>
  <c r="EE213" i="5"/>
  <c r="EE214" i="5"/>
  <c r="EE215" i="5"/>
  <c r="EE216" i="5"/>
  <c r="EE217" i="5"/>
  <c r="EE218" i="5"/>
  <c r="EE219" i="5"/>
  <c r="EE220" i="5"/>
  <c r="EE221" i="5"/>
  <c r="EE222" i="5"/>
  <c r="EE223" i="5"/>
  <c r="EE224" i="5"/>
  <c r="EE225" i="5"/>
  <c r="EE226" i="5"/>
  <c r="EE227" i="5"/>
  <c r="EE228" i="5"/>
  <c r="EE229" i="5"/>
  <c r="EE230" i="5"/>
  <c r="EE231" i="5"/>
  <c r="EE232" i="5"/>
  <c r="EE233" i="5"/>
  <c r="EE234" i="5"/>
  <c r="EE235" i="5"/>
  <c r="EE236" i="5"/>
  <c r="EE237" i="5"/>
  <c r="EE238" i="5"/>
  <c r="EE239" i="5"/>
  <c r="EE240" i="5"/>
  <c r="EE241" i="5"/>
  <c r="EE242" i="5"/>
  <c r="EE243" i="5"/>
  <c r="EE244" i="5"/>
  <c r="EE245" i="5"/>
  <c r="EE246" i="5"/>
  <c r="EE247" i="5"/>
  <c r="EE248" i="5"/>
  <c r="EE249" i="5"/>
  <c r="EE250" i="5"/>
  <c r="EE251" i="5"/>
  <c r="EE252" i="5"/>
  <c r="EE253" i="5"/>
  <c r="EE254" i="5"/>
  <c r="EE255" i="5"/>
  <c r="EE256" i="5"/>
  <c r="EE257" i="5"/>
  <c r="EE258" i="5"/>
  <c r="EE259" i="5"/>
  <c r="EE260" i="5"/>
  <c r="EE261" i="5"/>
  <c r="EE262" i="5"/>
  <c r="EE263" i="5"/>
  <c r="EE264" i="5"/>
  <c r="EE265" i="5"/>
  <c r="EE266" i="5"/>
  <c r="EE267" i="5"/>
  <c r="EE268" i="5"/>
  <c r="EE269" i="5"/>
  <c r="EE270" i="5"/>
  <c r="EE271" i="5"/>
  <c r="EE272" i="5"/>
  <c r="EE273" i="5"/>
  <c r="EE274" i="5"/>
  <c r="EE275" i="5"/>
  <c r="EE276" i="5"/>
  <c r="EE277" i="5"/>
  <c r="EE278" i="5"/>
  <c r="EE279" i="5"/>
  <c r="EE280" i="5"/>
  <c r="EE281" i="5"/>
  <c r="EE282" i="5"/>
  <c r="EE283" i="5"/>
  <c r="EE284" i="5"/>
  <c r="EE285" i="5"/>
  <c r="EE286" i="5"/>
  <c r="EE287" i="5"/>
  <c r="EE288" i="5"/>
  <c r="EE289" i="5"/>
  <c r="EE290" i="5"/>
  <c r="EE291" i="5"/>
  <c r="EE292" i="5"/>
  <c r="EE293" i="5"/>
  <c r="EE294" i="5"/>
  <c r="EE295" i="5"/>
  <c r="EE296" i="5"/>
  <c r="EE297" i="5"/>
  <c r="EE298" i="5"/>
  <c r="EE299" i="5"/>
  <c r="EE300" i="5"/>
  <c r="EE301" i="5"/>
  <c r="EE302" i="5"/>
  <c r="EE303" i="5"/>
  <c r="EE304" i="5"/>
  <c r="EE305" i="5"/>
  <c r="EE306" i="5"/>
  <c r="EE307" i="5"/>
  <c r="EE308" i="5"/>
  <c r="EE309" i="5"/>
  <c r="EE310" i="5"/>
  <c r="EE311" i="5"/>
  <c r="EE312" i="5"/>
  <c r="EE313" i="5"/>
  <c r="EE314" i="5"/>
  <c r="EE315" i="5"/>
  <c r="EE316" i="5"/>
  <c r="EE317" i="5"/>
  <c r="EE318" i="5"/>
  <c r="EE319" i="5"/>
  <c r="EE320" i="5"/>
  <c r="EE321" i="5"/>
  <c r="EE322" i="5"/>
  <c r="EE323" i="5"/>
  <c r="EE324" i="5"/>
  <c r="EE325" i="5"/>
  <c r="EE326" i="5"/>
  <c r="EE327" i="5"/>
  <c r="EE328" i="5"/>
  <c r="EE329" i="5"/>
  <c r="EE330" i="5"/>
  <c r="EE331" i="5"/>
  <c r="EE332" i="5"/>
  <c r="EE333" i="5"/>
  <c r="EE334" i="5"/>
  <c r="EE335" i="5"/>
  <c r="EE336" i="5"/>
  <c r="EE337" i="5"/>
  <c r="EE338" i="5"/>
  <c r="EE339" i="5"/>
  <c r="EE340" i="5"/>
  <c r="EE341" i="5"/>
  <c r="EE342" i="5"/>
  <c r="EE343" i="5"/>
  <c r="EE344" i="5"/>
  <c r="EE345" i="5"/>
  <c r="EE346" i="5"/>
  <c r="EE347" i="5"/>
  <c r="EE348" i="5"/>
  <c r="EE349" i="5"/>
  <c r="EE350" i="5"/>
  <c r="EE351" i="5"/>
  <c r="EE352" i="5"/>
  <c r="EE353" i="5"/>
  <c r="EE354" i="5"/>
  <c r="EE355" i="5"/>
  <c r="EE356" i="5"/>
  <c r="EE357" i="5"/>
  <c r="EE358" i="5"/>
  <c r="EE359" i="5"/>
  <c r="EE360" i="5"/>
  <c r="EE361" i="5"/>
  <c r="EE362" i="5"/>
  <c r="EE363" i="5"/>
  <c r="EE364" i="5"/>
  <c r="EE365" i="5"/>
  <c r="EE366" i="5"/>
  <c r="EE367" i="5"/>
  <c r="EE368" i="5"/>
  <c r="EE369" i="5"/>
  <c r="EE370" i="5"/>
  <c r="EE371" i="5"/>
  <c r="EE372" i="5"/>
  <c r="EE373" i="5"/>
  <c r="EE374" i="5"/>
  <c r="EE375" i="5"/>
  <c r="EE376" i="5"/>
  <c r="EE377" i="5"/>
  <c r="EE378" i="5"/>
  <c r="EE379" i="5"/>
  <c r="EE380" i="5"/>
  <c r="EE381" i="5"/>
  <c r="EE382" i="5"/>
  <c r="EE383" i="5"/>
  <c r="EE384" i="5"/>
  <c r="EE385" i="5"/>
  <c r="EE386" i="5"/>
  <c r="EE387" i="5"/>
  <c r="EE388" i="5"/>
  <c r="EE389" i="5"/>
  <c r="EE390" i="5"/>
  <c r="EE391" i="5"/>
  <c r="EE392" i="5"/>
  <c r="EE393" i="5"/>
  <c r="EE394" i="5"/>
  <c r="EE395" i="5"/>
  <c r="EE396" i="5"/>
  <c r="EE397" i="5"/>
  <c r="EE398" i="5"/>
  <c r="EE399" i="5"/>
  <c r="EE400" i="5"/>
  <c r="EE401" i="5"/>
  <c r="EE402" i="5"/>
  <c r="EE403" i="5"/>
  <c r="EE404" i="5"/>
  <c r="EE405" i="5"/>
  <c r="EE406" i="5"/>
  <c r="EE407" i="5"/>
  <c r="ED5" i="5"/>
  <c r="ED6" i="5"/>
  <c r="ED7" i="5"/>
  <c r="ED8" i="5"/>
  <c r="ED9" i="5"/>
  <c r="ED10" i="5"/>
  <c r="ED11" i="5"/>
  <c r="ED12" i="5"/>
  <c r="ED13" i="5"/>
  <c r="ED14" i="5"/>
  <c r="ED15" i="5"/>
  <c r="ED16" i="5"/>
  <c r="ED17" i="5"/>
  <c r="ED18" i="5"/>
  <c r="ED19" i="5"/>
  <c r="ED20" i="5"/>
  <c r="ED21" i="5"/>
  <c r="ED22" i="5"/>
  <c r="ED23" i="5"/>
  <c r="ED24" i="5"/>
  <c r="ED25" i="5"/>
  <c r="ED26" i="5"/>
  <c r="ED27" i="5"/>
  <c r="ED28" i="5"/>
  <c r="ED29" i="5"/>
  <c r="ED30" i="5"/>
  <c r="ED31" i="5"/>
  <c r="ED32" i="5"/>
  <c r="ED33" i="5"/>
  <c r="ED34" i="5"/>
  <c r="ED35" i="5"/>
  <c r="ED36" i="5"/>
  <c r="ED37" i="5"/>
  <c r="ED38" i="5"/>
  <c r="ED39" i="5"/>
  <c r="ED40" i="5"/>
  <c r="ED41" i="5"/>
  <c r="ED42" i="5"/>
  <c r="ED43" i="5"/>
  <c r="ED44" i="5"/>
  <c r="ED45" i="5"/>
  <c r="ED46" i="5"/>
  <c r="ED47" i="5"/>
  <c r="ED48" i="5"/>
  <c r="ED49" i="5"/>
  <c r="ED50" i="5"/>
  <c r="ED51" i="5"/>
  <c r="ED52" i="5"/>
  <c r="ED53" i="5"/>
  <c r="ED54" i="5"/>
  <c r="ED55" i="5"/>
  <c r="ED56" i="5"/>
  <c r="ED57" i="5"/>
  <c r="ED58" i="5"/>
  <c r="ED59" i="5"/>
  <c r="ED60" i="5"/>
  <c r="ED61" i="5"/>
  <c r="ED62" i="5"/>
  <c r="ED63" i="5"/>
  <c r="ED64" i="5"/>
  <c r="ED65" i="5"/>
  <c r="ED66" i="5"/>
  <c r="ED67" i="5"/>
  <c r="ED68" i="5"/>
  <c r="ED69" i="5"/>
  <c r="ED70" i="5"/>
  <c r="ED71" i="5"/>
  <c r="ED72" i="5"/>
  <c r="ED73" i="5"/>
  <c r="ED74" i="5"/>
  <c r="ED75" i="5"/>
  <c r="ED76" i="5"/>
  <c r="ED77" i="5"/>
  <c r="ED78" i="5"/>
  <c r="ED79" i="5"/>
  <c r="ED80" i="5"/>
  <c r="ED81" i="5"/>
  <c r="ED82" i="5"/>
  <c r="ED83" i="5"/>
  <c r="ED84" i="5"/>
  <c r="ED85" i="5"/>
  <c r="ED86" i="5"/>
  <c r="ED87" i="5"/>
  <c r="ED88" i="5"/>
  <c r="ED89" i="5"/>
  <c r="ED90" i="5"/>
  <c r="ED91" i="5"/>
  <c r="ED92" i="5"/>
  <c r="ED93" i="5"/>
  <c r="ED94" i="5"/>
  <c r="ED95" i="5"/>
  <c r="ED96" i="5"/>
  <c r="ED97" i="5"/>
  <c r="ED98" i="5"/>
  <c r="ED99" i="5"/>
  <c r="ED100" i="5"/>
  <c r="ED101" i="5"/>
  <c r="ED102" i="5"/>
  <c r="ED103" i="5"/>
  <c r="ED104" i="5"/>
  <c r="ED105" i="5"/>
  <c r="ED106" i="5"/>
  <c r="ED107" i="5"/>
  <c r="ED108" i="5"/>
  <c r="ED109" i="5"/>
  <c r="ED110" i="5"/>
  <c r="ED111" i="5"/>
  <c r="ED112" i="5"/>
  <c r="ED113" i="5"/>
  <c r="ED114" i="5"/>
  <c r="ED115" i="5"/>
  <c r="ED116" i="5"/>
  <c r="ED117" i="5"/>
  <c r="ED118" i="5"/>
  <c r="ED119" i="5"/>
  <c r="ED120" i="5"/>
  <c r="ED121" i="5"/>
  <c r="ED122" i="5"/>
  <c r="ED123" i="5"/>
  <c r="ED124" i="5"/>
  <c r="ED125" i="5"/>
  <c r="ED126" i="5"/>
  <c r="ED127" i="5"/>
  <c r="ED128" i="5"/>
  <c r="ED129" i="5"/>
  <c r="ED130" i="5"/>
  <c r="ED131" i="5"/>
  <c r="ED132" i="5"/>
  <c r="ED133" i="5"/>
  <c r="ED134" i="5"/>
  <c r="ED135" i="5"/>
  <c r="ED136" i="5"/>
  <c r="ED137" i="5"/>
  <c r="ED138" i="5"/>
  <c r="ED139" i="5"/>
  <c r="ED140" i="5"/>
  <c r="ED141" i="5"/>
  <c r="ED142" i="5"/>
  <c r="ED143" i="5"/>
  <c r="ED144" i="5"/>
  <c r="ED145" i="5"/>
  <c r="ED146" i="5"/>
  <c r="ED147" i="5"/>
  <c r="ED148" i="5"/>
  <c r="ED149" i="5"/>
  <c r="ED150" i="5"/>
  <c r="ED151" i="5"/>
  <c r="ED152" i="5"/>
  <c r="ED153" i="5"/>
  <c r="ED154" i="5"/>
  <c r="ED155" i="5"/>
  <c r="ED156" i="5"/>
  <c r="ED157" i="5"/>
  <c r="ED158" i="5"/>
  <c r="ED159" i="5"/>
  <c r="ED160" i="5"/>
  <c r="ED161" i="5"/>
  <c r="ED162" i="5"/>
  <c r="ED163" i="5"/>
  <c r="ED164" i="5"/>
  <c r="ED165" i="5"/>
  <c r="ED166" i="5"/>
  <c r="ED167" i="5"/>
  <c r="ED168" i="5"/>
  <c r="ED169" i="5"/>
  <c r="ED170" i="5"/>
  <c r="ED171" i="5"/>
  <c r="ED172" i="5"/>
  <c r="ED173" i="5"/>
  <c r="ED174" i="5"/>
  <c r="ED175" i="5"/>
  <c r="ED176" i="5"/>
  <c r="ED177" i="5"/>
  <c r="ED178" i="5"/>
  <c r="ED179" i="5"/>
  <c r="ED180" i="5"/>
  <c r="ED181" i="5"/>
  <c r="ED182" i="5"/>
  <c r="ED183" i="5"/>
  <c r="ED184" i="5"/>
  <c r="ED185" i="5"/>
  <c r="ED186" i="5"/>
  <c r="ED187" i="5"/>
  <c r="ED188" i="5"/>
  <c r="ED189" i="5"/>
  <c r="ED190" i="5"/>
  <c r="ED191" i="5"/>
  <c r="ED192" i="5"/>
  <c r="ED193" i="5"/>
  <c r="ED194" i="5"/>
  <c r="ED195" i="5"/>
  <c r="ED196" i="5"/>
  <c r="ED197" i="5"/>
  <c r="ED198" i="5"/>
  <c r="ED199" i="5"/>
  <c r="ED200" i="5"/>
  <c r="ED201" i="5"/>
  <c r="ED202" i="5"/>
  <c r="ED203" i="5"/>
  <c r="ED204" i="5"/>
  <c r="ED205" i="5"/>
  <c r="ED206" i="5"/>
  <c r="ED207" i="5"/>
  <c r="ED208" i="5"/>
  <c r="ED209" i="5"/>
  <c r="ED210" i="5"/>
  <c r="ED211" i="5"/>
  <c r="ED212" i="5"/>
  <c r="ED213" i="5"/>
  <c r="ED214" i="5"/>
  <c r="ED215" i="5"/>
  <c r="ED216" i="5"/>
  <c r="ED217" i="5"/>
  <c r="ED218" i="5"/>
  <c r="ED219" i="5"/>
  <c r="ED220" i="5"/>
  <c r="ED221" i="5"/>
  <c r="ED222" i="5"/>
  <c r="ED223" i="5"/>
  <c r="ED224" i="5"/>
  <c r="ED225" i="5"/>
  <c r="ED226" i="5"/>
  <c r="ED227" i="5"/>
  <c r="ED228" i="5"/>
  <c r="ED229" i="5"/>
  <c r="ED230" i="5"/>
  <c r="ED231" i="5"/>
  <c r="ED232" i="5"/>
  <c r="ED233" i="5"/>
  <c r="ED234" i="5"/>
  <c r="ED235" i="5"/>
  <c r="ED236" i="5"/>
  <c r="ED237" i="5"/>
  <c r="ED238" i="5"/>
  <c r="ED239" i="5"/>
  <c r="ED240" i="5"/>
  <c r="ED241" i="5"/>
  <c r="ED242" i="5"/>
  <c r="ED243" i="5"/>
  <c r="ED244" i="5"/>
  <c r="ED245" i="5"/>
  <c r="ED246" i="5"/>
  <c r="ED247" i="5"/>
  <c r="ED248" i="5"/>
  <c r="ED249" i="5"/>
  <c r="ED250" i="5"/>
  <c r="ED251" i="5"/>
  <c r="ED252" i="5"/>
  <c r="ED253" i="5"/>
  <c r="ED254" i="5"/>
  <c r="ED255" i="5"/>
  <c r="ED256" i="5"/>
  <c r="ED257" i="5"/>
  <c r="ED258" i="5"/>
  <c r="ED259" i="5"/>
  <c r="ED260" i="5"/>
  <c r="ED261" i="5"/>
  <c r="ED262" i="5"/>
  <c r="ED263" i="5"/>
  <c r="ED264" i="5"/>
  <c r="ED265" i="5"/>
  <c r="ED266" i="5"/>
  <c r="ED267" i="5"/>
  <c r="ED268" i="5"/>
  <c r="ED269" i="5"/>
  <c r="ED270" i="5"/>
  <c r="ED271" i="5"/>
  <c r="ED272" i="5"/>
  <c r="ED273" i="5"/>
  <c r="ED274" i="5"/>
  <c r="ED275" i="5"/>
  <c r="ED276" i="5"/>
  <c r="ED277" i="5"/>
  <c r="ED278" i="5"/>
  <c r="ED279" i="5"/>
  <c r="ED280" i="5"/>
  <c r="ED281" i="5"/>
  <c r="ED282" i="5"/>
  <c r="ED283" i="5"/>
  <c r="ED284" i="5"/>
  <c r="ED285" i="5"/>
  <c r="ED286" i="5"/>
  <c r="ED287" i="5"/>
  <c r="ED288" i="5"/>
  <c r="ED289" i="5"/>
  <c r="ED290" i="5"/>
  <c r="ED291" i="5"/>
  <c r="ED292" i="5"/>
  <c r="ED293" i="5"/>
  <c r="ED294" i="5"/>
  <c r="ED295" i="5"/>
  <c r="ED296" i="5"/>
  <c r="ED297" i="5"/>
  <c r="ED298" i="5"/>
  <c r="ED299" i="5"/>
  <c r="ED300" i="5"/>
  <c r="ED301" i="5"/>
  <c r="ED302" i="5"/>
  <c r="ED303" i="5"/>
  <c r="ED304" i="5"/>
  <c r="ED305" i="5"/>
  <c r="ED306" i="5"/>
  <c r="ED307" i="5"/>
  <c r="ED308" i="5"/>
  <c r="ED309" i="5"/>
  <c r="ED310" i="5"/>
  <c r="ED311" i="5"/>
  <c r="ED312" i="5"/>
  <c r="ED313" i="5"/>
  <c r="ED314" i="5"/>
  <c r="ED315" i="5"/>
  <c r="ED316" i="5"/>
  <c r="ED317" i="5"/>
  <c r="ED318" i="5"/>
  <c r="ED319" i="5"/>
  <c r="ED320" i="5"/>
  <c r="ED321" i="5"/>
  <c r="ED322" i="5"/>
  <c r="ED323" i="5"/>
  <c r="ED324" i="5"/>
  <c r="ED325" i="5"/>
  <c r="ED326" i="5"/>
  <c r="ED327" i="5"/>
  <c r="ED328" i="5"/>
  <c r="ED329" i="5"/>
  <c r="ED330" i="5"/>
  <c r="ED331" i="5"/>
  <c r="ED332" i="5"/>
  <c r="ED333" i="5"/>
  <c r="ED334" i="5"/>
  <c r="ED335" i="5"/>
  <c r="ED336" i="5"/>
  <c r="ED337" i="5"/>
  <c r="ED338" i="5"/>
  <c r="ED339" i="5"/>
  <c r="ED340" i="5"/>
  <c r="ED341" i="5"/>
  <c r="ED342" i="5"/>
  <c r="ED343" i="5"/>
  <c r="ED344" i="5"/>
  <c r="ED345" i="5"/>
  <c r="ED346" i="5"/>
  <c r="ED347" i="5"/>
  <c r="ED348" i="5"/>
  <c r="ED349" i="5"/>
  <c r="ED350" i="5"/>
  <c r="ED351" i="5"/>
  <c r="ED352" i="5"/>
  <c r="ED353" i="5"/>
  <c r="ED354" i="5"/>
  <c r="ED355" i="5"/>
  <c r="ED356" i="5"/>
  <c r="ED357" i="5"/>
  <c r="ED358" i="5"/>
  <c r="ED359" i="5"/>
  <c r="ED360" i="5"/>
  <c r="ED361" i="5"/>
  <c r="ED362" i="5"/>
  <c r="ED363" i="5"/>
  <c r="ED364" i="5"/>
  <c r="ED365" i="5"/>
  <c r="ED366" i="5"/>
  <c r="ED367" i="5"/>
  <c r="ED368" i="5"/>
  <c r="ED369" i="5"/>
  <c r="ED370" i="5"/>
  <c r="ED371" i="5"/>
  <c r="ED372" i="5"/>
  <c r="ED373" i="5"/>
  <c r="ED374" i="5"/>
  <c r="ED375" i="5"/>
  <c r="ED376" i="5"/>
  <c r="ED377" i="5"/>
  <c r="ED378" i="5"/>
  <c r="ED379" i="5"/>
  <c r="ED380" i="5"/>
  <c r="ED381" i="5"/>
  <c r="ED382" i="5"/>
  <c r="ED383" i="5"/>
  <c r="ED384" i="5"/>
  <c r="ED385" i="5"/>
  <c r="ED386" i="5"/>
  <c r="ED387" i="5"/>
  <c r="ED388" i="5"/>
  <c r="ED389" i="5"/>
  <c r="ED390" i="5"/>
  <c r="ED391" i="5"/>
  <c r="ED392" i="5"/>
  <c r="ED393" i="5"/>
  <c r="ED394" i="5"/>
  <c r="ED395" i="5"/>
  <c r="ED396" i="5"/>
  <c r="ED397" i="5"/>
  <c r="ED398" i="5"/>
  <c r="ED399" i="5"/>
  <c r="ED400" i="5"/>
  <c r="ED401" i="5"/>
  <c r="ED402" i="5"/>
  <c r="ED403" i="5"/>
  <c r="ED404" i="5"/>
  <c r="ED405" i="5"/>
  <c r="ED406" i="5"/>
  <c r="ED407" i="5"/>
  <c r="EC5" i="5"/>
  <c r="EC6" i="5"/>
  <c r="EC7" i="5"/>
  <c r="EC8" i="5"/>
  <c r="EC9" i="5"/>
  <c r="EC10" i="5"/>
  <c r="EC11" i="5"/>
  <c r="EC12" i="5"/>
  <c r="EC13" i="5"/>
  <c r="EC14" i="5"/>
  <c r="EC15" i="5"/>
  <c r="EC16" i="5"/>
  <c r="EC17" i="5"/>
  <c r="EC18" i="5"/>
  <c r="EC19" i="5"/>
  <c r="EC20" i="5"/>
  <c r="EC21" i="5"/>
  <c r="EC22" i="5"/>
  <c r="EC23" i="5"/>
  <c r="EC24" i="5"/>
  <c r="EC25" i="5"/>
  <c r="EC26" i="5"/>
  <c r="EC27" i="5"/>
  <c r="EC28" i="5"/>
  <c r="EC29" i="5"/>
  <c r="EC30" i="5"/>
  <c r="EC31" i="5"/>
  <c r="EC32" i="5"/>
  <c r="EC33" i="5"/>
  <c r="EC34" i="5"/>
  <c r="EC35" i="5"/>
  <c r="EC36" i="5"/>
  <c r="EC37" i="5"/>
  <c r="EC38" i="5"/>
  <c r="EC39" i="5"/>
  <c r="EC40" i="5"/>
  <c r="EC41" i="5"/>
  <c r="EC42" i="5"/>
  <c r="EC43" i="5"/>
  <c r="EC44" i="5"/>
  <c r="EC45" i="5"/>
  <c r="EC46" i="5"/>
  <c r="EC47" i="5"/>
  <c r="EC48" i="5"/>
  <c r="EC49" i="5"/>
  <c r="EC50" i="5"/>
  <c r="EC51" i="5"/>
  <c r="EC52" i="5"/>
  <c r="EC53" i="5"/>
  <c r="EC54" i="5"/>
  <c r="EC55" i="5"/>
  <c r="EC56" i="5"/>
  <c r="EC57" i="5"/>
  <c r="EC58" i="5"/>
  <c r="EC59" i="5"/>
  <c r="EC60" i="5"/>
  <c r="EC61" i="5"/>
  <c r="EC62" i="5"/>
  <c r="EC63" i="5"/>
  <c r="EC64" i="5"/>
  <c r="EC65" i="5"/>
  <c r="EC66" i="5"/>
  <c r="EC67" i="5"/>
  <c r="EC68" i="5"/>
  <c r="EC69" i="5"/>
  <c r="EC70" i="5"/>
  <c r="EC71" i="5"/>
  <c r="EC72" i="5"/>
  <c r="EC73" i="5"/>
  <c r="EC74" i="5"/>
  <c r="EC75" i="5"/>
  <c r="EC76" i="5"/>
  <c r="EC77" i="5"/>
  <c r="EC78" i="5"/>
  <c r="EC79" i="5"/>
  <c r="EC80" i="5"/>
  <c r="EC81" i="5"/>
  <c r="EC82" i="5"/>
  <c r="EC83" i="5"/>
  <c r="EC84" i="5"/>
  <c r="EC85" i="5"/>
  <c r="EC86" i="5"/>
  <c r="EC87" i="5"/>
  <c r="EC88" i="5"/>
  <c r="EC89" i="5"/>
  <c r="EC90" i="5"/>
  <c r="EC91" i="5"/>
  <c r="EC92" i="5"/>
  <c r="EC93" i="5"/>
  <c r="EC94" i="5"/>
  <c r="EC95" i="5"/>
  <c r="EC96" i="5"/>
  <c r="EC97" i="5"/>
  <c r="EC98" i="5"/>
  <c r="EC99" i="5"/>
  <c r="EC100" i="5"/>
  <c r="EC101" i="5"/>
  <c r="EC102" i="5"/>
  <c r="EC103" i="5"/>
  <c r="EC104" i="5"/>
  <c r="EC105" i="5"/>
  <c r="EC106" i="5"/>
  <c r="EC107" i="5"/>
  <c r="EC108" i="5"/>
  <c r="EC109" i="5"/>
  <c r="EC110" i="5"/>
  <c r="EC111" i="5"/>
  <c r="EC112" i="5"/>
  <c r="EC113" i="5"/>
  <c r="EC114" i="5"/>
  <c r="EC115" i="5"/>
  <c r="EC116" i="5"/>
  <c r="EC117" i="5"/>
  <c r="EC118" i="5"/>
  <c r="EC119" i="5"/>
  <c r="EC120" i="5"/>
  <c r="EC121" i="5"/>
  <c r="EC122" i="5"/>
  <c r="EC123" i="5"/>
  <c r="EC124" i="5"/>
  <c r="EC125" i="5"/>
  <c r="EC126" i="5"/>
  <c r="EC127" i="5"/>
  <c r="EC128" i="5"/>
  <c r="EC129" i="5"/>
  <c r="EC130" i="5"/>
  <c r="EC131" i="5"/>
  <c r="EC132" i="5"/>
  <c r="EC133" i="5"/>
  <c r="EC134" i="5"/>
  <c r="EC135" i="5"/>
  <c r="EC136" i="5"/>
  <c r="EC137" i="5"/>
  <c r="EC138" i="5"/>
  <c r="EC139" i="5"/>
  <c r="EC140" i="5"/>
  <c r="EC141" i="5"/>
  <c r="EC142" i="5"/>
  <c r="EC143" i="5"/>
  <c r="EC144" i="5"/>
  <c r="EC145" i="5"/>
  <c r="EC146" i="5"/>
  <c r="EC147" i="5"/>
  <c r="EC148" i="5"/>
  <c r="EC149" i="5"/>
  <c r="EC150" i="5"/>
  <c r="EC151" i="5"/>
  <c r="EC152" i="5"/>
  <c r="EC153" i="5"/>
  <c r="EC154" i="5"/>
  <c r="EC155" i="5"/>
  <c r="EC156" i="5"/>
  <c r="EC157" i="5"/>
  <c r="EC158" i="5"/>
  <c r="EC159" i="5"/>
  <c r="EC160" i="5"/>
  <c r="EC161" i="5"/>
  <c r="EC162" i="5"/>
  <c r="EC163" i="5"/>
  <c r="EC164" i="5"/>
  <c r="EC165" i="5"/>
  <c r="EC166" i="5"/>
  <c r="EC167" i="5"/>
  <c r="EC168" i="5"/>
  <c r="EC169" i="5"/>
  <c r="EC170" i="5"/>
  <c r="EC171" i="5"/>
  <c r="EC172" i="5"/>
  <c r="EC173" i="5"/>
  <c r="EC174" i="5"/>
  <c r="EC175" i="5"/>
  <c r="EC176" i="5"/>
  <c r="EC177" i="5"/>
  <c r="EC178" i="5"/>
  <c r="EC179" i="5"/>
  <c r="EC180" i="5"/>
  <c r="EC181" i="5"/>
  <c r="EC182" i="5"/>
  <c r="EC183" i="5"/>
  <c r="EC184" i="5"/>
  <c r="EC185" i="5"/>
  <c r="EC186" i="5"/>
  <c r="EC187" i="5"/>
  <c r="EC188" i="5"/>
  <c r="EC189" i="5"/>
  <c r="EC190" i="5"/>
  <c r="EC191" i="5"/>
  <c r="EC192" i="5"/>
  <c r="EC193" i="5"/>
  <c r="EC194" i="5"/>
  <c r="EC195" i="5"/>
  <c r="EC196" i="5"/>
  <c r="EC197" i="5"/>
  <c r="EC198" i="5"/>
  <c r="EC199" i="5"/>
  <c r="EC200" i="5"/>
  <c r="EC201" i="5"/>
  <c r="EC202" i="5"/>
  <c r="EC203" i="5"/>
  <c r="EC204" i="5"/>
  <c r="EC205" i="5"/>
  <c r="EC206" i="5"/>
  <c r="EC207" i="5"/>
  <c r="EC208" i="5"/>
  <c r="EC209" i="5"/>
  <c r="EC210" i="5"/>
  <c r="EC211" i="5"/>
  <c r="EC212" i="5"/>
  <c r="EC213" i="5"/>
  <c r="EC214" i="5"/>
  <c r="EC215" i="5"/>
  <c r="EC216" i="5"/>
  <c r="EC217" i="5"/>
  <c r="EC218" i="5"/>
  <c r="EC219" i="5"/>
  <c r="EC220" i="5"/>
  <c r="EC221" i="5"/>
  <c r="EC222" i="5"/>
  <c r="EC223" i="5"/>
  <c r="EC224" i="5"/>
  <c r="EC225" i="5"/>
  <c r="EC226" i="5"/>
  <c r="EC227" i="5"/>
  <c r="EC228" i="5"/>
  <c r="EC229" i="5"/>
  <c r="EC230" i="5"/>
  <c r="EC231" i="5"/>
  <c r="EC232" i="5"/>
  <c r="EC233" i="5"/>
  <c r="EC234" i="5"/>
  <c r="EC235" i="5"/>
  <c r="EC236" i="5"/>
  <c r="EC237" i="5"/>
  <c r="EC238" i="5"/>
  <c r="EC239" i="5"/>
  <c r="EC240" i="5"/>
  <c r="EC241" i="5"/>
  <c r="EC242" i="5"/>
  <c r="EC243" i="5"/>
  <c r="EC244" i="5"/>
  <c r="EC245" i="5"/>
  <c r="EC246" i="5"/>
  <c r="EC247" i="5"/>
  <c r="EC248" i="5"/>
  <c r="EC249" i="5"/>
  <c r="EC250" i="5"/>
  <c r="EC251" i="5"/>
  <c r="EC252" i="5"/>
  <c r="EC253" i="5"/>
  <c r="EC254" i="5"/>
  <c r="EC255" i="5"/>
  <c r="EC256" i="5"/>
  <c r="EC257" i="5"/>
  <c r="EC258" i="5"/>
  <c r="EC259" i="5"/>
  <c r="EC260" i="5"/>
  <c r="EC261" i="5"/>
  <c r="EC262" i="5"/>
  <c r="EC263" i="5"/>
  <c r="EC264" i="5"/>
  <c r="EC265" i="5"/>
  <c r="EC266" i="5"/>
  <c r="EC267" i="5"/>
  <c r="EC268" i="5"/>
  <c r="EC269" i="5"/>
  <c r="EC270" i="5"/>
  <c r="EC271" i="5"/>
  <c r="EC272" i="5"/>
  <c r="EC273" i="5"/>
  <c r="EC274" i="5"/>
  <c r="EC275" i="5"/>
  <c r="EC276" i="5"/>
  <c r="EC277" i="5"/>
  <c r="EC278" i="5"/>
  <c r="EC279" i="5"/>
  <c r="EC280" i="5"/>
  <c r="EC281" i="5"/>
  <c r="EC282" i="5"/>
  <c r="EC283" i="5"/>
  <c r="EC284" i="5"/>
  <c r="EC285" i="5"/>
  <c r="EC286" i="5"/>
  <c r="EC287" i="5"/>
  <c r="EC288" i="5"/>
  <c r="EC289" i="5"/>
  <c r="EC290" i="5"/>
  <c r="EC291" i="5"/>
  <c r="EC292" i="5"/>
  <c r="EC293" i="5"/>
  <c r="EC294" i="5"/>
  <c r="EC295" i="5"/>
  <c r="EC296" i="5"/>
  <c r="EC297" i="5"/>
  <c r="EC298" i="5"/>
  <c r="EC299" i="5"/>
  <c r="EC300" i="5"/>
  <c r="EC301" i="5"/>
  <c r="EC302" i="5"/>
  <c r="EC303" i="5"/>
  <c r="EC304" i="5"/>
  <c r="EC305" i="5"/>
  <c r="EC306" i="5"/>
  <c r="EC307" i="5"/>
  <c r="EC308" i="5"/>
  <c r="EC309" i="5"/>
  <c r="EC310" i="5"/>
  <c r="EC311" i="5"/>
  <c r="EC312" i="5"/>
  <c r="EC313" i="5"/>
  <c r="EC314" i="5"/>
  <c r="EC315" i="5"/>
  <c r="EC316" i="5"/>
  <c r="EC317" i="5"/>
  <c r="EC318" i="5"/>
  <c r="EC319" i="5"/>
  <c r="EC320" i="5"/>
  <c r="EC321" i="5"/>
  <c r="EC322" i="5"/>
  <c r="EC323" i="5"/>
  <c r="EC324" i="5"/>
  <c r="EC325" i="5"/>
  <c r="EC326" i="5"/>
  <c r="EC327" i="5"/>
  <c r="EC328" i="5"/>
  <c r="EC329" i="5"/>
  <c r="EC330" i="5"/>
  <c r="EC331" i="5"/>
  <c r="EC332" i="5"/>
  <c r="EC333" i="5"/>
  <c r="EC334" i="5"/>
  <c r="EC335" i="5"/>
  <c r="EC336" i="5"/>
  <c r="EC337" i="5"/>
  <c r="EC338" i="5"/>
  <c r="EC339" i="5"/>
  <c r="EC340" i="5"/>
  <c r="EC341" i="5"/>
  <c r="EC342" i="5"/>
  <c r="EC343" i="5"/>
  <c r="EC344" i="5"/>
  <c r="EC345" i="5"/>
  <c r="EC346" i="5"/>
  <c r="EC347" i="5"/>
  <c r="EC348" i="5"/>
  <c r="EC349" i="5"/>
  <c r="EC350" i="5"/>
  <c r="EC351" i="5"/>
  <c r="EC352" i="5"/>
  <c r="EC353" i="5"/>
  <c r="EC354" i="5"/>
  <c r="EC355" i="5"/>
  <c r="EC356" i="5"/>
  <c r="EC357" i="5"/>
  <c r="EC358" i="5"/>
  <c r="EC359" i="5"/>
  <c r="EC360" i="5"/>
  <c r="EC361" i="5"/>
  <c r="EC362" i="5"/>
  <c r="EC363" i="5"/>
  <c r="EC364" i="5"/>
  <c r="EC365" i="5"/>
  <c r="EC366" i="5"/>
  <c r="EC367" i="5"/>
  <c r="EC368" i="5"/>
  <c r="EC369" i="5"/>
  <c r="EC370" i="5"/>
  <c r="EC371" i="5"/>
  <c r="EC372" i="5"/>
  <c r="EC373" i="5"/>
  <c r="EC374" i="5"/>
  <c r="EC375" i="5"/>
  <c r="EC376" i="5"/>
  <c r="EC377" i="5"/>
  <c r="EC378" i="5"/>
  <c r="EC379" i="5"/>
  <c r="EC380" i="5"/>
  <c r="EC381" i="5"/>
  <c r="EC382" i="5"/>
  <c r="EC383" i="5"/>
  <c r="EC384" i="5"/>
  <c r="EC385" i="5"/>
  <c r="EC386" i="5"/>
  <c r="EC387" i="5"/>
  <c r="EC388" i="5"/>
  <c r="EC389" i="5"/>
  <c r="EC390" i="5"/>
  <c r="EC391" i="5"/>
  <c r="EC392" i="5"/>
  <c r="EC393" i="5"/>
  <c r="EC394" i="5"/>
  <c r="EC395" i="5"/>
  <c r="EC396" i="5"/>
  <c r="EC397" i="5"/>
  <c r="EC398" i="5"/>
  <c r="EC399" i="5"/>
  <c r="EC400" i="5"/>
  <c r="EC401" i="5"/>
  <c r="EC402" i="5"/>
  <c r="EC403" i="5"/>
  <c r="EC404" i="5"/>
  <c r="EC405" i="5"/>
  <c r="EC406" i="5"/>
  <c r="EC407" i="5"/>
  <c r="DN5" i="5"/>
  <c r="DN6" i="5"/>
  <c r="DN7" i="5"/>
  <c r="DN8" i="5"/>
  <c r="DN9" i="5"/>
  <c r="DN10" i="5"/>
  <c r="DN11" i="5"/>
  <c r="DN12" i="5"/>
  <c r="DN13" i="5"/>
  <c r="DN14" i="5"/>
  <c r="DN15" i="5"/>
  <c r="DN16" i="5"/>
  <c r="DN17" i="5"/>
  <c r="DN18" i="5"/>
  <c r="DN19" i="5"/>
  <c r="DN20" i="5"/>
  <c r="DN21" i="5"/>
  <c r="DN22" i="5"/>
  <c r="DN23" i="5"/>
  <c r="DN24" i="5"/>
  <c r="DN25" i="5"/>
  <c r="DN26" i="5"/>
  <c r="DN27" i="5"/>
  <c r="DN28" i="5"/>
  <c r="DN29" i="5"/>
  <c r="DN30" i="5"/>
  <c r="DN31" i="5"/>
  <c r="DN32" i="5"/>
  <c r="DN33" i="5"/>
  <c r="DN34" i="5"/>
  <c r="DN35" i="5"/>
  <c r="DN36" i="5"/>
  <c r="DN37" i="5"/>
  <c r="DN38" i="5"/>
  <c r="DN39" i="5"/>
  <c r="DN40" i="5"/>
  <c r="DN41" i="5"/>
  <c r="DN42" i="5"/>
  <c r="DN43" i="5"/>
  <c r="DN44" i="5"/>
  <c r="DN45" i="5"/>
  <c r="DN46" i="5"/>
  <c r="DN47" i="5"/>
  <c r="DN48" i="5"/>
  <c r="DN49" i="5"/>
  <c r="DN50" i="5"/>
  <c r="DN51" i="5"/>
  <c r="DN52" i="5"/>
  <c r="DN53" i="5"/>
  <c r="DN54" i="5"/>
  <c r="DN55" i="5"/>
  <c r="DN56" i="5"/>
  <c r="DN57" i="5"/>
  <c r="DN58" i="5"/>
  <c r="DN59" i="5"/>
  <c r="DN60" i="5"/>
  <c r="DN61" i="5"/>
  <c r="DN62" i="5"/>
  <c r="DN63" i="5"/>
  <c r="DN64" i="5"/>
  <c r="DN65" i="5"/>
  <c r="DN66" i="5"/>
  <c r="DN67" i="5"/>
  <c r="DN68" i="5"/>
  <c r="DN69" i="5"/>
  <c r="DN70" i="5"/>
  <c r="DN71" i="5"/>
  <c r="DN72" i="5"/>
  <c r="DN73" i="5"/>
  <c r="DN74" i="5"/>
  <c r="DN75" i="5"/>
  <c r="DN76" i="5"/>
  <c r="DN77" i="5"/>
  <c r="DN78" i="5"/>
  <c r="DN79" i="5"/>
  <c r="DN80" i="5"/>
  <c r="DN81" i="5"/>
  <c r="DN82" i="5"/>
  <c r="DN83" i="5"/>
  <c r="DN84" i="5"/>
  <c r="DN85" i="5"/>
  <c r="DN86" i="5"/>
  <c r="DN87" i="5"/>
  <c r="DN88" i="5"/>
  <c r="DN89" i="5"/>
  <c r="DN90" i="5"/>
  <c r="DN91" i="5"/>
  <c r="DN92" i="5"/>
  <c r="DN93" i="5"/>
  <c r="DN94" i="5"/>
  <c r="DN95" i="5"/>
  <c r="DN96" i="5"/>
  <c r="DN97" i="5"/>
  <c r="DN98" i="5"/>
  <c r="DN99" i="5"/>
  <c r="DN100" i="5"/>
  <c r="DN101" i="5"/>
  <c r="DN102" i="5"/>
  <c r="DN103" i="5"/>
  <c r="DN104" i="5"/>
  <c r="DN105" i="5"/>
  <c r="DN106" i="5"/>
  <c r="DN107" i="5"/>
  <c r="DN108" i="5"/>
  <c r="DN109" i="5"/>
  <c r="DN110" i="5"/>
  <c r="DN111" i="5"/>
  <c r="DN112" i="5"/>
  <c r="DN113" i="5"/>
  <c r="DN114" i="5"/>
  <c r="DN115" i="5"/>
  <c r="DN116" i="5"/>
  <c r="DN117" i="5"/>
  <c r="DN118" i="5"/>
  <c r="DN119" i="5"/>
  <c r="DN120" i="5"/>
  <c r="DN121" i="5"/>
  <c r="DN122" i="5"/>
  <c r="DN123" i="5"/>
  <c r="DN124" i="5"/>
  <c r="DN125" i="5"/>
  <c r="DN126" i="5"/>
  <c r="DN127" i="5"/>
  <c r="DN128" i="5"/>
  <c r="DN129" i="5"/>
  <c r="DN130" i="5"/>
  <c r="DN131" i="5"/>
  <c r="DN132" i="5"/>
  <c r="DN133" i="5"/>
  <c r="DN134" i="5"/>
  <c r="DN135" i="5"/>
  <c r="DN136" i="5"/>
  <c r="DN137" i="5"/>
  <c r="DN138" i="5"/>
  <c r="DN139" i="5"/>
  <c r="DN140" i="5"/>
  <c r="DN141" i="5"/>
  <c r="DN142" i="5"/>
  <c r="DN143" i="5"/>
  <c r="DN144" i="5"/>
  <c r="DN145" i="5"/>
  <c r="DN146" i="5"/>
  <c r="DN147" i="5"/>
  <c r="DN148" i="5"/>
  <c r="DN149" i="5"/>
  <c r="DN150" i="5"/>
  <c r="DN151" i="5"/>
  <c r="DN152" i="5"/>
  <c r="DN153" i="5"/>
  <c r="DN154" i="5"/>
  <c r="DN155" i="5"/>
  <c r="DN156" i="5"/>
  <c r="DN157" i="5"/>
  <c r="DN158" i="5"/>
  <c r="DN159" i="5"/>
  <c r="DN160" i="5"/>
  <c r="DN161" i="5"/>
  <c r="DN162" i="5"/>
  <c r="DN163" i="5"/>
  <c r="DN164" i="5"/>
  <c r="DN165" i="5"/>
  <c r="DN166" i="5"/>
  <c r="DN167" i="5"/>
  <c r="DN168" i="5"/>
  <c r="DN169" i="5"/>
  <c r="DN170" i="5"/>
  <c r="DN171" i="5"/>
  <c r="DN172" i="5"/>
  <c r="DN173" i="5"/>
  <c r="DN174" i="5"/>
  <c r="DN175" i="5"/>
  <c r="DN176" i="5"/>
  <c r="DN177" i="5"/>
  <c r="DN178" i="5"/>
  <c r="DN179" i="5"/>
  <c r="DN180" i="5"/>
  <c r="DN181" i="5"/>
  <c r="DN182" i="5"/>
  <c r="DN183" i="5"/>
  <c r="DN184" i="5"/>
  <c r="DN185" i="5"/>
  <c r="DN186" i="5"/>
  <c r="DN187" i="5"/>
  <c r="DN188" i="5"/>
  <c r="DN189" i="5"/>
  <c r="DN190" i="5"/>
  <c r="DN191" i="5"/>
  <c r="DN192" i="5"/>
  <c r="DN193" i="5"/>
  <c r="DN194" i="5"/>
  <c r="DN195" i="5"/>
  <c r="DN196" i="5"/>
  <c r="DN197" i="5"/>
  <c r="DN198" i="5"/>
  <c r="DN199" i="5"/>
  <c r="DN200" i="5"/>
  <c r="DN201" i="5"/>
  <c r="DN202" i="5"/>
  <c r="DN203" i="5"/>
  <c r="DN204" i="5"/>
  <c r="DN205" i="5"/>
  <c r="DN206" i="5"/>
  <c r="DN207" i="5"/>
  <c r="DN208" i="5"/>
  <c r="DN209" i="5"/>
  <c r="DN210" i="5"/>
  <c r="DN211" i="5"/>
  <c r="DN212" i="5"/>
  <c r="DN213" i="5"/>
  <c r="DN214" i="5"/>
  <c r="DN215" i="5"/>
  <c r="DN216" i="5"/>
  <c r="DN217" i="5"/>
  <c r="DN218" i="5"/>
  <c r="DN219" i="5"/>
  <c r="DN220" i="5"/>
  <c r="DN221" i="5"/>
  <c r="DN222" i="5"/>
  <c r="DN223" i="5"/>
  <c r="DN224" i="5"/>
  <c r="DN225" i="5"/>
  <c r="DN226" i="5"/>
  <c r="DN227" i="5"/>
  <c r="DN228" i="5"/>
  <c r="DN229" i="5"/>
  <c r="DN230" i="5"/>
  <c r="DN231" i="5"/>
  <c r="DN232" i="5"/>
  <c r="DN233" i="5"/>
  <c r="DN234" i="5"/>
  <c r="DN235" i="5"/>
  <c r="DN236" i="5"/>
  <c r="DN237" i="5"/>
  <c r="DN238" i="5"/>
  <c r="DN239" i="5"/>
  <c r="DN240" i="5"/>
  <c r="DN241" i="5"/>
  <c r="DN242" i="5"/>
  <c r="DN243" i="5"/>
  <c r="DN244" i="5"/>
  <c r="DN245" i="5"/>
  <c r="DN246" i="5"/>
  <c r="DN247" i="5"/>
  <c r="DN248" i="5"/>
  <c r="DN249" i="5"/>
  <c r="DN250" i="5"/>
  <c r="DN251" i="5"/>
  <c r="DN252" i="5"/>
  <c r="DN253" i="5"/>
  <c r="DN254" i="5"/>
  <c r="DN255" i="5"/>
  <c r="DN256" i="5"/>
  <c r="DN257" i="5"/>
  <c r="DN258" i="5"/>
  <c r="DN259" i="5"/>
  <c r="DN260" i="5"/>
  <c r="DN261" i="5"/>
  <c r="DN262" i="5"/>
  <c r="DN263" i="5"/>
  <c r="DN264" i="5"/>
  <c r="DN265" i="5"/>
  <c r="DN266" i="5"/>
  <c r="DN267" i="5"/>
  <c r="DN268" i="5"/>
  <c r="DN269" i="5"/>
  <c r="DN270" i="5"/>
  <c r="DN271" i="5"/>
  <c r="DN272" i="5"/>
  <c r="DN273" i="5"/>
  <c r="DN274" i="5"/>
  <c r="DN275" i="5"/>
  <c r="DN276" i="5"/>
  <c r="DN277" i="5"/>
  <c r="DN278" i="5"/>
  <c r="DN279" i="5"/>
  <c r="DN280" i="5"/>
  <c r="DN281" i="5"/>
  <c r="DN282" i="5"/>
  <c r="DN283" i="5"/>
  <c r="DN284" i="5"/>
  <c r="DN285" i="5"/>
  <c r="DN286" i="5"/>
  <c r="DN287" i="5"/>
  <c r="DN288" i="5"/>
  <c r="DN289" i="5"/>
  <c r="DN290" i="5"/>
  <c r="DN291" i="5"/>
  <c r="DN292" i="5"/>
  <c r="DN293" i="5"/>
  <c r="DN294" i="5"/>
  <c r="DN295" i="5"/>
  <c r="DN296" i="5"/>
  <c r="DN297" i="5"/>
  <c r="DN298" i="5"/>
  <c r="DN299" i="5"/>
  <c r="DN300" i="5"/>
  <c r="DN301" i="5"/>
  <c r="DN302" i="5"/>
  <c r="DN303" i="5"/>
  <c r="DN304" i="5"/>
  <c r="DN305" i="5"/>
  <c r="DN306" i="5"/>
  <c r="DN307" i="5"/>
  <c r="DN308" i="5"/>
  <c r="DN309" i="5"/>
  <c r="DN310" i="5"/>
  <c r="DN311" i="5"/>
  <c r="DN312" i="5"/>
  <c r="DN313" i="5"/>
  <c r="DN314" i="5"/>
  <c r="DN315" i="5"/>
  <c r="DN316" i="5"/>
  <c r="DN317" i="5"/>
  <c r="DN318" i="5"/>
  <c r="DN319" i="5"/>
  <c r="DN320" i="5"/>
  <c r="DN321" i="5"/>
  <c r="DN322" i="5"/>
  <c r="DN323" i="5"/>
  <c r="DN324" i="5"/>
  <c r="DN325" i="5"/>
  <c r="DN326" i="5"/>
  <c r="DN327" i="5"/>
  <c r="DN328" i="5"/>
  <c r="DN329" i="5"/>
  <c r="DN330" i="5"/>
  <c r="DN331" i="5"/>
  <c r="DN332" i="5"/>
  <c r="DN333" i="5"/>
  <c r="DN334" i="5"/>
  <c r="DN335" i="5"/>
  <c r="DN336" i="5"/>
  <c r="DN337" i="5"/>
  <c r="DN338" i="5"/>
  <c r="DN339" i="5"/>
  <c r="DN340" i="5"/>
  <c r="DN341" i="5"/>
  <c r="DN342" i="5"/>
  <c r="DN343" i="5"/>
  <c r="DN344" i="5"/>
  <c r="DN345" i="5"/>
  <c r="DN346" i="5"/>
  <c r="DN347" i="5"/>
  <c r="DN348" i="5"/>
  <c r="DN349" i="5"/>
  <c r="DN350" i="5"/>
  <c r="DN351" i="5"/>
  <c r="DN352" i="5"/>
  <c r="DN353" i="5"/>
  <c r="DN354" i="5"/>
  <c r="DN355" i="5"/>
  <c r="DN356" i="5"/>
  <c r="DN357" i="5"/>
  <c r="DN358" i="5"/>
  <c r="DN359" i="5"/>
  <c r="DN360" i="5"/>
  <c r="DN361" i="5"/>
  <c r="DN362" i="5"/>
  <c r="DN363" i="5"/>
  <c r="DN364" i="5"/>
  <c r="DN365" i="5"/>
  <c r="DN366" i="5"/>
  <c r="DN367" i="5"/>
  <c r="DN368" i="5"/>
  <c r="DN369" i="5"/>
  <c r="DN370" i="5"/>
  <c r="DN371" i="5"/>
  <c r="DN372" i="5"/>
  <c r="DN373" i="5"/>
  <c r="DN374" i="5"/>
  <c r="DN375" i="5"/>
  <c r="DN376" i="5"/>
  <c r="DN377" i="5"/>
  <c r="DN378" i="5"/>
  <c r="DN379" i="5"/>
  <c r="DN380" i="5"/>
  <c r="DN381" i="5"/>
  <c r="DN382" i="5"/>
  <c r="DN383" i="5"/>
  <c r="DN384" i="5"/>
  <c r="DN385" i="5"/>
  <c r="DN386" i="5"/>
  <c r="DN387" i="5"/>
  <c r="DN388" i="5"/>
  <c r="DN389" i="5"/>
  <c r="DN390" i="5"/>
  <c r="DN391" i="5"/>
  <c r="DN392" i="5"/>
  <c r="DN393" i="5"/>
  <c r="DN394" i="5"/>
  <c r="DN395" i="5"/>
  <c r="DN396" i="5"/>
  <c r="DN397" i="5"/>
  <c r="DN398" i="5"/>
  <c r="DN399" i="5"/>
  <c r="DN400" i="5"/>
  <c r="DN401" i="5"/>
  <c r="DN402" i="5"/>
  <c r="DN403" i="5"/>
  <c r="DN404" i="5"/>
  <c r="DN405" i="5"/>
  <c r="DN406" i="5"/>
  <c r="DN407" i="5"/>
  <c r="DM5" i="5"/>
  <c r="DM8" i="5"/>
  <c r="DM9" i="5"/>
  <c r="DM10" i="5"/>
  <c r="DM11" i="5"/>
  <c r="DM12" i="5"/>
  <c r="DM13" i="5"/>
  <c r="DM14" i="5"/>
  <c r="DM15" i="5"/>
  <c r="DM17" i="5"/>
  <c r="DM20" i="5"/>
  <c r="DM22" i="5"/>
  <c r="DM23" i="5"/>
  <c r="DM25" i="5"/>
  <c r="DM27" i="5"/>
  <c r="DM29" i="5"/>
  <c r="DM30" i="5"/>
  <c r="DM32" i="5"/>
  <c r="DM33" i="5"/>
  <c r="DM34" i="5"/>
  <c r="DM35" i="5"/>
  <c r="DM36" i="5"/>
  <c r="DM37" i="5"/>
  <c r="DM38" i="5"/>
  <c r="DM39" i="5"/>
  <c r="DM40" i="5"/>
  <c r="DM41" i="5"/>
  <c r="DM43" i="5"/>
  <c r="DM44" i="5"/>
  <c r="DM46" i="5"/>
  <c r="DM47" i="5"/>
  <c r="DM49" i="5"/>
  <c r="DM50" i="5"/>
  <c r="DM51" i="5"/>
  <c r="DM52" i="5"/>
  <c r="DM54" i="5"/>
  <c r="DM56" i="5"/>
  <c r="DM57" i="5"/>
  <c r="DM58" i="5"/>
  <c r="DM59" i="5"/>
  <c r="DM60" i="5"/>
  <c r="DM61" i="5"/>
  <c r="DM62" i="5"/>
  <c r="DM63" i="5"/>
  <c r="DM64" i="5"/>
  <c r="DM65" i="5"/>
  <c r="DM66" i="5"/>
  <c r="DM67" i="5"/>
  <c r="DM68" i="5"/>
  <c r="DM69" i="5"/>
  <c r="DM70" i="5"/>
  <c r="DM71" i="5"/>
  <c r="DM72" i="5"/>
  <c r="DM73" i="5"/>
  <c r="DM74" i="5"/>
  <c r="DM75" i="5"/>
  <c r="DM76" i="5"/>
  <c r="DM77" i="5"/>
  <c r="DM78" i="5"/>
  <c r="DM79" i="5"/>
  <c r="DM80" i="5"/>
  <c r="DM81" i="5"/>
  <c r="DM82" i="5"/>
  <c r="DM84" i="5"/>
  <c r="DM85" i="5"/>
  <c r="DM86" i="5"/>
  <c r="DM87" i="5"/>
  <c r="DM88" i="5"/>
  <c r="DM90" i="5"/>
  <c r="DM91" i="5"/>
  <c r="DM92" i="5"/>
  <c r="DM95" i="5"/>
  <c r="DM97" i="5"/>
  <c r="DM98" i="5"/>
  <c r="DM99" i="5"/>
  <c r="DM101" i="5"/>
  <c r="DM102" i="5"/>
  <c r="DM104" i="5"/>
  <c r="DM105" i="5"/>
  <c r="DM106" i="5"/>
  <c r="DM107" i="5"/>
  <c r="DM108" i="5"/>
  <c r="DM109" i="5"/>
  <c r="DM110" i="5"/>
  <c r="DM112" i="5"/>
  <c r="DM113" i="5"/>
  <c r="DM114" i="5"/>
  <c r="DM117" i="5"/>
  <c r="DM118" i="5"/>
  <c r="DM119" i="5"/>
  <c r="DM120" i="5"/>
  <c r="DM121" i="5"/>
  <c r="DM122" i="5"/>
  <c r="DM124" i="5"/>
  <c r="DM125" i="5"/>
  <c r="DM126" i="5"/>
  <c r="DM127" i="5"/>
  <c r="DM129" i="5"/>
  <c r="DM132" i="5"/>
  <c r="DM133" i="5"/>
  <c r="DM134" i="5"/>
  <c r="DM135" i="5"/>
  <c r="DM138" i="5"/>
  <c r="DM139" i="5"/>
  <c r="DM141" i="5"/>
  <c r="DM143" i="5"/>
  <c r="DM144" i="5"/>
  <c r="DM145" i="5"/>
  <c r="DM147" i="5"/>
  <c r="DM149" i="5"/>
  <c r="DM150" i="5"/>
  <c r="DM151" i="5"/>
  <c r="DM152" i="5"/>
  <c r="DM154" i="5"/>
  <c r="DM156" i="5"/>
  <c r="DM157" i="5"/>
  <c r="DM158" i="5"/>
  <c r="DM160" i="5"/>
  <c r="DM161" i="5"/>
  <c r="DM162" i="5"/>
  <c r="DM163" i="5"/>
  <c r="DM167" i="5"/>
  <c r="DM168" i="5"/>
  <c r="DM171" i="5"/>
  <c r="DM172" i="5"/>
  <c r="DM173" i="5"/>
  <c r="DM174" i="5"/>
  <c r="DM175" i="5"/>
  <c r="DM176" i="5"/>
  <c r="DM177" i="5"/>
  <c r="DM178" i="5"/>
  <c r="DM179" i="5"/>
  <c r="DM181" i="5"/>
  <c r="DM184" i="5"/>
  <c r="DM187" i="5"/>
  <c r="DM188" i="5"/>
  <c r="DM189" i="5"/>
  <c r="DM190" i="5"/>
  <c r="DM191" i="5"/>
  <c r="DM192" i="5"/>
  <c r="DM193" i="5"/>
  <c r="DM194" i="5"/>
  <c r="DM195" i="5"/>
  <c r="DM196" i="5"/>
  <c r="DM197" i="5"/>
  <c r="DM198" i="5"/>
  <c r="DM199" i="5"/>
  <c r="DM200" i="5"/>
  <c r="DM201" i="5"/>
  <c r="DM202" i="5"/>
  <c r="DM203" i="5"/>
  <c r="DM204" i="5"/>
  <c r="DM205" i="5"/>
  <c r="DM207" i="5"/>
  <c r="DM208" i="5"/>
  <c r="DM209" i="5"/>
  <c r="DM210" i="5"/>
  <c r="DM211" i="5"/>
  <c r="DM212" i="5"/>
  <c r="DM213" i="5"/>
  <c r="DM214" i="5"/>
  <c r="DM216" i="5"/>
  <c r="DM217" i="5"/>
  <c r="DM221" i="5"/>
  <c r="DM222" i="5"/>
  <c r="DM223" i="5"/>
  <c r="DM224" i="5"/>
  <c r="DM225" i="5"/>
  <c r="DM226" i="5"/>
  <c r="DM227" i="5"/>
  <c r="DM228" i="5"/>
  <c r="DM229" i="5"/>
  <c r="DM230" i="5"/>
  <c r="DM232" i="5"/>
  <c r="DM233" i="5"/>
  <c r="DM234" i="5"/>
  <c r="DM235" i="5"/>
  <c r="DM236" i="5"/>
  <c r="DM237" i="5"/>
  <c r="DM239" i="5"/>
  <c r="DM240" i="5"/>
  <c r="DM241" i="5"/>
  <c r="DM243" i="5"/>
  <c r="DM244" i="5"/>
  <c r="DM246" i="5"/>
  <c r="DM247" i="5"/>
  <c r="DM249" i="5"/>
  <c r="DM250" i="5"/>
  <c r="DM252" i="5"/>
  <c r="DM254" i="5"/>
  <c r="DM256" i="5"/>
  <c r="DM257" i="5"/>
  <c r="DM258" i="5"/>
  <c r="DM259" i="5"/>
  <c r="DM260" i="5"/>
  <c r="DM261" i="5"/>
  <c r="DM262" i="5"/>
  <c r="DM263" i="5"/>
  <c r="DM264" i="5"/>
  <c r="DM266" i="5"/>
  <c r="DM267" i="5"/>
  <c r="DM269" i="5"/>
  <c r="DM270" i="5"/>
  <c r="DM271" i="5"/>
  <c r="DM272" i="5"/>
  <c r="DM274" i="5"/>
  <c r="DM275" i="5"/>
  <c r="DM276" i="5"/>
  <c r="DM278" i="5"/>
  <c r="DM280" i="5"/>
  <c r="DM281" i="5"/>
  <c r="DM282" i="5"/>
  <c r="DM283" i="5"/>
  <c r="DM284" i="5"/>
  <c r="DM285" i="5"/>
  <c r="DM286" i="5"/>
  <c r="DM287" i="5"/>
  <c r="DM288" i="5"/>
  <c r="DM289" i="5"/>
  <c r="DM290" i="5"/>
  <c r="DM291" i="5"/>
  <c r="DM292" i="5"/>
  <c r="DM294" i="5"/>
  <c r="DM295" i="5"/>
  <c r="DM296" i="5"/>
  <c r="DM297" i="5"/>
  <c r="DM298" i="5"/>
  <c r="DM299" i="5"/>
  <c r="DM301" i="5"/>
  <c r="DM302" i="5"/>
  <c r="DM303" i="5"/>
  <c r="DM304" i="5"/>
  <c r="DM306" i="5"/>
  <c r="DM307" i="5"/>
  <c r="DM308" i="5"/>
  <c r="DM309" i="5"/>
  <c r="DM310" i="5"/>
  <c r="DM311" i="5"/>
  <c r="DM312" i="5"/>
  <c r="DM315" i="5"/>
  <c r="DM316" i="5"/>
  <c r="DM317" i="5"/>
  <c r="DM318" i="5"/>
  <c r="DM319" i="5"/>
  <c r="DM321" i="5"/>
  <c r="DM322" i="5"/>
  <c r="DM323" i="5"/>
  <c r="DM324" i="5"/>
  <c r="DM325" i="5"/>
  <c r="DM328" i="5"/>
  <c r="DM329" i="5"/>
  <c r="DM330" i="5"/>
  <c r="DM331" i="5"/>
  <c r="DM333" i="5"/>
  <c r="DM334" i="5"/>
  <c r="DM335" i="5"/>
  <c r="DM336" i="5"/>
  <c r="DM337" i="5"/>
  <c r="DM338" i="5"/>
  <c r="DM340" i="5"/>
  <c r="DM341" i="5"/>
  <c r="DM342" i="5"/>
  <c r="DM343" i="5"/>
  <c r="DM344" i="5"/>
  <c r="DM346" i="5"/>
  <c r="DM347" i="5"/>
  <c r="DM349" i="5"/>
  <c r="DM350" i="5"/>
  <c r="DM351" i="5"/>
  <c r="DM352" i="5"/>
  <c r="DM353" i="5"/>
  <c r="DM354" i="5"/>
  <c r="DM355" i="5"/>
  <c r="DM356" i="5"/>
  <c r="DM357" i="5"/>
  <c r="DM358" i="5"/>
  <c r="DM359" i="5"/>
  <c r="DM360" i="5"/>
  <c r="DM361" i="5"/>
  <c r="DM362" i="5"/>
  <c r="DM364" i="5"/>
  <c r="DM365" i="5"/>
  <c r="DM366" i="5"/>
  <c r="DM367" i="5"/>
  <c r="DM368" i="5"/>
  <c r="DM369" i="5"/>
  <c r="DM370" i="5"/>
  <c r="DM371" i="5"/>
  <c r="DM372" i="5"/>
  <c r="DM373" i="5"/>
  <c r="DM374" i="5"/>
  <c r="DM375" i="5"/>
  <c r="DM376" i="5"/>
  <c r="DM377" i="5"/>
  <c r="DM378" i="5"/>
  <c r="DM379" i="5"/>
  <c r="DM380" i="5"/>
  <c r="DM381" i="5"/>
  <c r="DM382" i="5"/>
  <c r="DM383" i="5"/>
  <c r="DM384" i="5"/>
  <c r="DM385" i="5"/>
  <c r="DM386" i="5"/>
  <c r="DM387" i="5"/>
  <c r="DM388" i="5"/>
  <c r="DM389" i="5"/>
  <c r="DM390" i="5"/>
  <c r="DM391" i="5"/>
  <c r="DM392" i="5"/>
  <c r="DM393" i="5"/>
  <c r="DM394" i="5"/>
  <c r="DM395" i="5"/>
  <c r="DM396" i="5"/>
  <c r="DM397" i="5"/>
  <c r="DM398" i="5"/>
  <c r="DM399" i="5"/>
  <c r="DM400" i="5"/>
  <c r="DM401" i="5"/>
  <c r="DM402" i="5"/>
  <c r="DM403" i="5"/>
  <c r="DM404" i="5"/>
  <c r="DM405" i="5"/>
  <c r="DM406" i="5"/>
  <c r="DM407" i="5"/>
  <c r="DL5" i="5"/>
  <c r="DL6" i="5"/>
  <c r="DL7" i="5"/>
  <c r="DL8" i="5"/>
  <c r="DL9" i="5"/>
  <c r="DL10" i="5"/>
  <c r="DL11" i="5"/>
  <c r="DL12" i="5"/>
  <c r="DL13" i="5"/>
  <c r="DL14" i="5"/>
  <c r="DL15" i="5"/>
  <c r="DL16" i="5"/>
  <c r="DL17" i="5"/>
  <c r="DL18" i="5"/>
  <c r="DL19" i="5"/>
  <c r="DL20" i="5"/>
  <c r="DL21" i="5"/>
  <c r="DL22" i="5"/>
  <c r="DL23" i="5"/>
  <c r="DL24" i="5"/>
  <c r="DL25" i="5"/>
  <c r="DL26" i="5"/>
  <c r="DL27" i="5"/>
  <c r="DL28" i="5"/>
  <c r="DL29" i="5"/>
  <c r="DL30" i="5"/>
  <c r="DL31" i="5"/>
  <c r="DL32" i="5"/>
  <c r="DL33" i="5"/>
  <c r="DL34" i="5"/>
  <c r="DL35" i="5"/>
  <c r="DL36" i="5"/>
  <c r="DL37" i="5"/>
  <c r="DL38" i="5"/>
  <c r="DL39" i="5"/>
  <c r="DL40" i="5"/>
  <c r="DL41" i="5"/>
  <c r="DL42" i="5"/>
  <c r="DL43" i="5"/>
  <c r="DL44" i="5"/>
  <c r="DL45" i="5"/>
  <c r="DL46" i="5"/>
  <c r="DL47" i="5"/>
  <c r="DL48" i="5"/>
  <c r="DL49" i="5"/>
  <c r="DL50" i="5"/>
  <c r="DL51" i="5"/>
  <c r="DL52" i="5"/>
  <c r="DL53" i="5"/>
  <c r="DL54" i="5"/>
  <c r="DL55" i="5"/>
  <c r="DL56" i="5"/>
  <c r="DL57" i="5"/>
  <c r="DL58" i="5"/>
  <c r="DL59" i="5"/>
  <c r="DL60" i="5"/>
  <c r="DL61" i="5"/>
  <c r="DL62" i="5"/>
  <c r="DL63" i="5"/>
  <c r="DL64" i="5"/>
  <c r="DL65" i="5"/>
  <c r="DL66" i="5"/>
  <c r="DL67" i="5"/>
  <c r="DL68" i="5"/>
  <c r="DL69" i="5"/>
  <c r="DL70" i="5"/>
  <c r="DL71" i="5"/>
  <c r="DL72" i="5"/>
  <c r="DL73" i="5"/>
  <c r="DL74" i="5"/>
  <c r="DL75" i="5"/>
  <c r="DL76" i="5"/>
  <c r="DL77" i="5"/>
  <c r="DL78" i="5"/>
  <c r="DL79" i="5"/>
  <c r="DL80" i="5"/>
  <c r="DL81" i="5"/>
  <c r="DL82" i="5"/>
  <c r="DL83" i="5"/>
  <c r="DL84" i="5"/>
  <c r="DL85" i="5"/>
  <c r="DL86" i="5"/>
  <c r="DL87" i="5"/>
  <c r="DL88" i="5"/>
  <c r="DL89" i="5"/>
  <c r="DL90" i="5"/>
  <c r="DL91" i="5"/>
  <c r="DL92" i="5"/>
  <c r="DL93" i="5"/>
  <c r="DL94" i="5"/>
  <c r="DL95" i="5"/>
  <c r="DL96" i="5"/>
  <c r="DL97" i="5"/>
  <c r="DL98" i="5"/>
  <c r="DL99" i="5"/>
  <c r="DL100" i="5"/>
  <c r="DL101" i="5"/>
  <c r="DL102" i="5"/>
  <c r="DL103" i="5"/>
  <c r="DL104" i="5"/>
  <c r="DL105" i="5"/>
  <c r="DL106" i="5"/>
  <c r="DL107" i="5"/>
  <c r="DL108" i="5"/>
  <c r="DL109" i="5"/>
  <c r="DL110" i="5"/>
  <c r="DL111" i="5"/>
  <c r="DL112" i="5"/>
  <c r="DL113" i="5"/>
  <c r="DL114" i="5"/>
  <c r="DL115" i="5"/>
  <c r="DL116" i="5"/>
  <c r="DL117" i="5"/>
  <c r="DL118" i="5"/>
  <c r="DL119" i="5"/>
  <c r="DL120" i="5"/>
  <c r="DL121" i="5"/>
  <c r="DL122" i="5"/>
  <c r="DL123" i="5"/>
  <c r="DL124" i="5"/>
  <c r="DL125" i="5"/>
  <c r="DL126" i="5"/>
  <c r="DL127" i="5"/>
  <c r="DL128" i="5"/>
  <c r="DL129" i="5"/>
  <c r="DL130" i="5"/>
  <c r="DL131" i="5"/>
  <c r="DL132" i="5"/>
  <c r="DL133" i="5"/>
  <c r="DL134" i="5"/>
  <c r="DL135" i="5"/>
  <c r="DL136" i="5"/>
  <c r="DL137" i="5"/>
  <c r="DL138" i="5"/>
  <c r="DL139" i="5"/>
  <c r="DL140" i="5"/>
  <c r="DL141" i="5"/>
  <c r="DL142" i="5"/>
  <c r="DL143" i="5"/>
  <c r="DL144" i="5"/>
  <c r="DL145" i="5"/>
  <c r="DL146" i="5"/>
  <c r="DL147" i="5"/>
  <c r="DL148" i="5"/>
  <c r="DL149" i="5"/>
  <c r="DL150" i="5"/>
  <c r="DL151" i="5"/>
  <c r="DL152" i="5"/>
  <c r="DL153" i="5"/>
  <c r="DL154" i="5"/>
  <c r="DL155" i="5"/>
  <c r="DL156" i="5"/>
  <c r="DL157" i="5"/>
  <c r="DL158" i="5"/>
  <c r="DL159" i="5"/>
  <c r="DL160" i="5"/>
  <c r="DL161" i="5"/>
  <c r="DL162" i="5"/>
  <c r="DL163" i="5"/>
  <c r="DL164" i="5"/>
  <c r="DL165" i="5"/>
  <c r="DL166" i="5"/>
  <c r="DL167" i="5"/>
  <c r="DL168" i="5"/>
  <c r="DL169" i="5"/>
  <c r="DL170" i="5"/>
  <c r="DL171" i="5"/>
  <c r="DL172" i="5"/>
  <c r="DL173" i="5"/>
  <c r="DL174" i="5"/>
  <c r="DL175" i="5"/>
  <c r="DL176" i="5"/>
  <c r="DL177" i="5"/>
  <c r="DL178" i="5"/>
  <c r="DL179" i="5"/>
  <c r="DL180" i="5"/>
  <c r="DL181" i="5"/>
  <c r="DL182" i="5"/>
  <c r="DL183" i="5"/>
  <c r="DL184" i="5"/>
  <c r="DL185" i="5"/>
  <c r="DL186" i="5"/>
  <c r="DL187" i="5"/>
  <c r="DL188" i="5"/>
  <c r="DL189" i="5"/>
  <c r="DL190" i="5"/>
  <c r="DL191" i="5"/>
  <c r="DL192" i="5"/>
  <c r="DL193" i="5"/>
  <c r="DL194" i="5"/>
  <c r="DL195" i="5"/>
  <c r="DL196" i="5"/>
  <c r="DL197" i="5"/>
  <c r="DL198" i="5"/>
  <c r="DL199" i="5"/>
  <c r="DL200" i="5"/>
  <c r="DL201" i="5"/>
  <c r="DL202" i="5"/>
  <c r="DL203" i="5"/>
  <c r="DL204" i="5"/>
  <c r="DL205" i="5"/>
  <c r="DL206" i="5"/>
  <c r="DL207" i="5"/>
  <c r="DL208" i="5"/>
  <c r="DL209" i="5"/>
  <c r="DL210" i="5"/>
  <c r="DL211" i="5"/>
  <c r="DL212" i="5"/>
  <c r="DL213" i="5"/>
  <c r="DL214" i="5"/>
  <c r="DL215" i="5"/>
  <c r="DL216" i="5"/>
  <c r="DL217" i="5"/>
  <c r="DL218" i="5"/>
  <c r="DL219" i="5"/>
  <c r="DL220" i="5"/>
  <c r="DL221" i="5"/>
  <c r="DL222" i="5"/>
  <c r="DL223" i="5"/>
  <c r="DL224" i="5"/>
  <c r="DL225" i="5"/>
  <c r="DL226" i="5"/>
  <c r="DL227" i="5"/>
  <c r="DL228" i="5"/>
  <c r="DL229" i="5"/>
  <c r="DL230" i="5"/>
  <c r="DL231" i="5"/>
  <c r="DL232" i="5"/>
  <c r="DL233" i="5"/>
  <c r="DL234" i="5"/>
  <c r="DL235" i="5"/>
  <c r="DL236" i="5"/>
  <c r="DL237" i="5"/>
  <c r="DL238" i="5"/>
  <c r="DL239" i="5"/>
  <c r="DL240" i="5"/>
  <c r="DL241" i="5"/>
  <c r="DL242" i="5"/>
  <c r="DL243" i="5"/>
  <c r="DL244" i="5"/>
  <c r="DL245" i="5"/>
  <c r="DL246" i="5"/>
  <c r="DL247" i="5"/>
  <c r="DL248" i="5"/>
  <c r="DL249" i="5"/>
  <c r="DL250" i="5"/>
  <c r="DL251" i="5"/>
  <c r="DL252" i="5"/>
  <c r="DL253" i="5"/>
  <c r="DL254" i="5"/>
  <c r="DL255" i="5"/>
  <c r="DL256" i="5"/>
  <c r="DL257" i="5"/>
  <c r="DL258" i="5"/>
  <c r="DL259" i="5"/>
  <c r="DL260" i="5"/>
  <c r="DL261" i="5"/>
  <c r="DL262" i="5"/>
  <c r="DL263" i="5"/>
  <c r="DL264" i="5"/>
  <c r="DL265" i="5"/>
  <c r="DL266" i="5"/>
  <c r="DL267" i="5"/>
  <c r="DL268" i="5"/>
  <c r="DL269" i="5"/>
  <c r="DL270" i="5"/>
  <c r="DL271" i="5"/>
  <c r="DL272" i="5"/>
  <c r="DL273" i="5"/>
  <c r="DL274" i="5"/>
  <c r="DL275" i="5"/>
  <c r="DL276" i="5"/>
  <c r="DL277" i="5"/>
  <c r="DL278" i="5"/>
  <c r="DL279" i="5"/>
  <c r="DL280" i="5"/>
  <c r="DL281" i="5"/>
  <c r="DL282" i="5"/>
  <c r="DL283" i="5"/>
  <c r="DL284" i="5"/>
  <c r="DL285" i="5"/>
  <c r="DL286" i="5"/>
  <c r="DL287" i="5"/>
  <c r="DL288" i="5"/>
  <c r="DL289" i="5"/>
  <c r="DL290" i="5"/>
  <c r="DL291" i="5"/>
  <c r="DL292" i="5"/>
  <c r="DL293" i="5"/>
  <c r="DL294" i="5"/>
  <c r="DL295" i="5"/>
  <c r="DL296" i="5"/>
  <c r="DL297" i="5"/>
  <c r="DL298" i="5"/>
  <c r="DL299" i="5"/>
  <c r="DL300" i="5"/>
  <c r="DL301" i="5"/>
  <c r="DL302" i="5"/>
  <c r="DL303" i="5"/>
  <c r="DL304" i="5"/>
  <c r="DL305" i="5"/>
  <c r="DL306" i="5"/>
  <c r="DL307" i="5"/>
  <c r="DL308" i="5"/>
  <c r="DL309" i="5"/>
  <c r="DL310" i="5"/>
  <c r="DL311" i="5"/>
  <c r="DL312" i="5"/>
  <c r="DL313" i="5"/>
  <c r="DL314" i="5"/>
  <c r="DL315" i="5"/>
  <c r="DL316" i="5"/>
  <c r="DL317" i="5"/>
  <c r="DL318" i="5"/>
  <c r="DL319" i="5"/>
  <c r="DL320" i="5"/>
  <c r="DL321" i="5"/>
  <c r="DL322" i="5"/>
  <c r="DL323" i="5"/>
  <c r="DL324" i="5"/>
  <c r="DL325" i="5"/>
  <c r="DL326" i="5"/>
  <c r="DL327" i="5"/>
  <c r="DL328" i="5"/>
  <c r="DL329" i="5"/>
  <c r="DL330" i="5"/>
  <c r="DL331" i="5"/>
  <c r="DL332" i="5"/>
  <c r="DL333" i="5"/>
  <c r="DL334" i="5"/>
  <c r="DL335" i="5"/>
  <c r="DL336" i="5"/>
  <c r="DL337" i="5"/>
  <c r="DL338" i="5"/>
  <c r="DL339" i="5"/>
  <c r="DL340" i="5"/>
  <c r="DL341" i="5"/>
  <c r="DL342" i="5"/>
  <c r="DL343" i="5"/>
  <c r="DL344" i="5"/>
  <c r="DL345" i="5"/>
  <c r="DL346" i="5"/>
  <c r="DL347" i="5"/>
  <c r="DL348" i="5"/>
  <c r="DL349" i="5"/>
  <c r="DL350" i="5"/>
  <c r="DL351" i="5"/>
  <c r="DL352" i="5"/>
  <c r="DL353" i="5"/>
  <c r="DL354" i="5"/>
  <c r="DL355" i="5"/>
  <c r="DL356" i="5"/>
  <c r="DL357" i="5"/>
  <c r="DL358" i="5"/>
  <c r="DL359" i="5"/>
  <c r="DL360" i="5"/>
  <c r="DL361" i="5"/>
  <c r="DL362" i="5"/>
  <c r="DL363" i="5"/>
  <c r="DL364" i="5"/>
  <c r="DL365" i="5"/>
  <c r="DL366" i="5"/>
  <c r="DL367" i="5"/>
  <c r="DL368" i="5"/>
  <c r="DL369" i="5"/>
  <c r="DL370" i="5"/>
  <c r="DL371" i="5"/>
  <c r="DL372" i="5"/>
  <c r="DL373" i="5"/>
  <c r="DL374" i="5"/>
  <c r="DL375" i="5"/>
  <c r="DL376" i="5"/>
  <c r="DL377" i="5"/>
  <c r="DL378" i="5"/>
  <c r="DL379" i="5"/>
  <c r="DL380" i="5"/>
  <c r="DL381" i="5"/>
  <c r="DL382" i="5"/>
  <c r="DL383" i="5"/>
  <c r="DL384" i="5"/>
  <c r="DL385" i="5"/>
  <c r="DL386" i="5"/>
  <c r="DL387" i="5"/>
  <c r="DL388" i="5"/>
  <c r="DL389" i="5"/>
  <c r="DL390" i="5"/>
  <c r="DL391" i="5"/>
  <c r="DL392" i="5"/>
  <c r="DL393" i="5"/>
  <c r="DL394" i="5"/>
  <c r="DL395" i="5"/>
  <c r="DL396" i="5"/>
  <c r="DL397" i="5"/>
  <c r="DL398" i="5"/>
  <c r="DL399" i="5"/>
  <c r="DL400" i="5"/>
  <c r="DL401" i="5"/>
  <c r="DL402" i="5"/>
  <c r="DL403" i="5"/>
  <c r="DL404" i="5"/>
  <c r="DL405" i="5"/>
  <c r="DL406" i="5"/>
  <c r="DL407" i="5"/>
  <c r="CO5" i="5"/>
  <c r="CO6" i="5"/>
  <c r="CO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O187" i="5"/>
  <c r="CO188" i="5"/>
  <c r="CO189" i="5"/>
  <c r="CO190" i="5"/>
  <c r="CO191" i="5"/>
  <c r="CO192" i="5"/>
  <c r="CO193" i="5"/>
  <c r="CO194" i="5"/>
  <c r="CO195" i="5"/>
  <c r="CO196" i="5"/>
  <c r="CO197" i="5"/>
  <c r="CO198" i="5"/>
  <c r="CO199" i="5"/>
  <c r="CO200" i="5"/>
  <c r="CO201" i="5"/>
  <c r="CO202" i="5"/>
  <c r="CO203" i="5"/>
  <c r="CO204" i="5"/>
  <c r="CO205" i="5"/>
  <c r="CO206" i="5"/>
  <c r="CO207" i="5"/>
  <c r="CO208" i="5"/>
  <c r="CO209" i="5"/>
  <c r="CO210" i="5"/>
  <c r="CO211" i="5"/>
  <c r="CO212" i="5"/>
  <c r="CO213" i="5"/>
  <c r="CO214" i="5"/>
  <c r="CO215" i="5"/>
  <c r="CO216" i="5"/>
  <c r="CO217" i="5"/>
  <c r="CO218" i="5"/>
  <c r="CO219" i="5"/>
  <c r="CO220" i="5"/>
  <c r="CO221" i="5"/>
  <c r="CO222" i="5"/>
  <c r="CO223" i="5"/>
  <c r="CO224" i="5"/>
  <c r="CO225" i="5"/>
  <c r="CO226" i="5"/>
  <c r="CO227" i="5"/>
  <c r="CO228" i="5"/>
  <c r="CO229" i="5"/>
  <c r="CO230" i="5"/>
  <c r="CO231" i="5"/>
  <c r="CO232" i="5"/>
  <c r="CO233" i="5"/>
  <c r="CO234" i="5"/>
  <c r="CO235" i="5"/>
  <c r="CO236" i="5"/>
  <c r="CO237" i="5"/>
  <c r="CO238" i="5"/>
  <c r="CO239" i="5"/>
  <c r="CO240" i="5"/>
  <c r="CO241" i="5"/>
  <c r="CO242" i="5"/>
  <c r="CO243" i="5"/>
  <c r="CO244" i="5"/>
  <c r="CO245" i="5"/>
  <c r="CO246" i="5"/>
  <c r="CO247" i="5"/>
  <c r="CO248" i="5"/>
  <c r="CO249" i="5"/>
  <c r="CO250" i="5"/>
  <c r="CO251" i="5"/>
  <c r="CO252" i="5"/>
  <c r="CO253" i="5"/>
  <c r="CO254" i="5"/>
  <c r="CO255" i="5"/>
  <c r="CO256" i="5"/>
  <c r="CO257" i="5"/>
  <c r="CO258" i="5"/>
  <c r="CO259" i="5"/>
  <c r="CO260" i="5"/>
  <c r="CO261" i="5"/>
  <c r="CO262" i="5"/>
  <c r="CO263" i="5"/>
  <c r="CO264" i="5"/>
  <c r="CO265" i="5"/>
  <c r="CO266" i="5"/>
  <c r="CO267" i="5"/>
  <c r="CO268" i="5"/>
  <c r="CO269" i="5"/>
  <c r="CO270" i="5"/>
  <c r="CO271" i="5"/>
  <c r="CO272" i="5"/>
  <c r="CO273" i="5"/>
  <c r="CO274" i="5"/>
  <c r="CO275" i="5"/>
  <c r="CO276" i="5"/>
  <c r="CO277" i="5"/>
  <c r="CO278" i="5"/>
  <c r="CO279" i="5"/>
  <c r="CO280" i="5"/>
  <c r="CO281" i="5"/>
  <c r="CO282" i="5"/>
  <c r="CO283" i="5"/>
  <c r="CO284" i="5"/>
  <c r="CO285" i="5"/>
  <c r="CO286" i="5"/>
  <c r="CO287" i="5"/>
  <c r="CO288" i="5"/>
  <c r="CO289" i="5"/>
  <c r="CO290" i="5"/>
  <c r="CO291" i="5"/>
  <c r="CO292" i="5"/>
  <c r="CO293" i="5"/>
  <c r="CO294" i="5"/>
  <c r="CO295" i="5"/>
  <c r="CO296" i="5"/>
  <c r="CO297" i="5"/>
  <c r="CO298" i="5"/>
  <c r="CO299" i="5"/>
  <c r="CO300" i="5"/>
  <c r="CO301" i="5"/>
  <c r="CO302" i="5"/>
  <c r="CO303" i="5"/>
  <c r="CO304" i="5"/>
  <c r="CO305" i="5"/>
  <c r="CO306" i="5"/>
  <c r="CO307" i="5"/>
  <c r="CO308" i="5"/>
  <c r="CO309" i="5"/>
  <c r="CO310" i="5"/>
  <c r="CO311" i="5"/>
  <c r="CO312" i="5"/>
  <c r="CO313" i="5"/>
  <c r="CO314" i="5"/>
  <c r="CO315" i="5"/>
  <c r="CO316" i="5"/>
  <c r="CO317" i="5"/>
  <c r="CO318" i="5"/>
  <c r="CO319" i="5"/>
  <c r="CO320" i="5"/>
  <c r="CO321" i="5"/>
  <c r="CO322" i="5"/>
  <c r="CO323" i="5"/>
  <c r="CO324" i="5"/>
  <c r="CO325" i="5"/>
  <c r="CO326" i="5"/>
  <c r="CO327" i="5"/>
  <c r="CO328" i="5"/>
  <c r="CO329" i="5"/>
  <c r="CO330" i="5"/>
  <c r="CO331" i="5"/>
  <c r="CO332" i="5"/>
  <c r="CO333" i="5"/>
  <c r="CO334" i="5"/>
  <c r="CO335" i="5"/>
  <c r="CO336" i="5"/>
  <c r="CO337" i="5"/>
  <c r="CO338" i="5"/>
  <c r="CO339" i="5"/>
  <c r="CO340" i="5"/>
  <c r="CO341" i="5"/>
  <c r="CO342" i="5"/>
  <c r="CO343" i="5"/>
  <c r="CO344" i="5"/>
  <c r="CO345" i="5"/>
  <c r="CO346" i="5"/>
  <c r="CO347" i="5"/>
  <c r="CO348" i="5"/>
  <c r="CO349" i="5"/>
  <c r="CO350" i="5"/>
  <c r="CO351" i="5"/>
  <c r="CO352" i="5"/>
  <c r="CO353" i="5"/>
  <c r="CO354" i="5"/>
  <c r="CO355" i="5"/>
  <c r="CO356" i="5"/>
  <c r="CO357" i="5"/>
  <c r="CO358" i="5"/>
  <c r="CO359" i="5"/>
  <c r="CO360" i="5"/>
  <c r="CO361" i="5"/>
  <c r="CO362" i="5"/>
  <c r="CO363" i="5"/>
  <c r="CO364" i="5"/>
  <c r="CO365" i="5"/>
  <c r="CO366" i="5"/>
  <c r="CO367" i="5"/>
  <c r="CO368" i="5"/>
  <c r="CO369" i="5"/>
  <c r="CO370" i="5"/>
  <c r="CO371" i="5"/>
  <c r="CO372" i="5"/>
  <c r="CO373" i="5"/>
  <c r="CO374" i="5"/>
  <c r="CO375" i="5"/>
  <c r="CO376" i="5"/>
  <c r="CO377" i="5"/>
  <c r="CO378" i="5"/>
  <c r="CO379" i="5"/>
  <c r="CO380" i="5"/>
  <c r="CO381" i="5"/>
  <c r="CO382" i="5"/>
  <c r="CO383" i="5"/>
  <c r="CO384" i="5"/>
  <c r="CO385" i="5"/>
  <c r="CO386" i="5"/>
  <c r="CO387" i="5"/>
  <c r="CO388" i="5"/>
  <c r="CO389" i="5"/>
  <c r="CO390" i="5"/>
  <c r="CO391" i="5"/>
  <c r="CO392" i="5"/>
  <c r="CO393" i="5"/>
  <c r="CO394" i="5"/>
  <c r="CO395" i="5"/>
  <c r="CO396" i="5"/>
  <c r="CO397" i="5"/>
  <c r="CO398" i="5"/>
  <c r="CO399" i="5"/>
  <c r="CO400" i="5"/>
  <c r="CO401" i="5"/>
  <c r="CO402" i="5"/>
  <c r="CO403" i="5"/>
  <c r="CO404" i="5"/>
  <c r="CO405" i="5"/>
  <c r="CO406" i="5"/>
  <c r="CO407" i="5"/>
  <c r="CN5" i="5"/>
  <c r="CN6" i="5"/>
  <c r="CN7" i="5"/>
  <c r="CN8" i="5"/>
  <c r="CN9" i="5"/>
  <c r="CN10" i="5"/>
  <c r="CN11" i="5"/>
  <c r="CN12" i="5"/>
  <c r="CN13" i="5"/>
  <c r="CN15" i="5"/>
  <c r="CN16" i="5"/>
  <c r="CN18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3" i="5"/>
  <c r="CN34" i="5"/>
  <c r="CN35" i="5"/>
  <c r="CN36" i="5"/>
  <c r="CN37" i="5"/>
  <c r="CN38" i="5"/>
  <c r="CN39" i="5"/>
  <c r="CN40" i="5"/>
  <c r="CN44" i="5"/>
  <c r="CN45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6" i="5"/>
  <c r="CN67" i="5"/>
  <c r="CN68" i="5"/>
  <c r="CN69" i="5"/>
  <c r="CN70" i="5"/>
  <c r="CN71" i="5"/>
  <c r="CN72" i="5"/>
  <c r="CN73" i="5"/>
  <c r="CN74" i="5"/>
  <c r="CN76" i="5"/>
  <c r="CN77" i="5"/>
  <c r="CN78" i="5"/>
  <c r="CN79" i="5"/>
  <c r="CN80" i="5"/>
  <c r="CN81" i="5"/>
  <c r="CN82" i="5"/>
  <c r="CN83" i="5"/>
  <c r="CN84" i="5"/>
  <c r="CN85" i="5"/>
  <c r="CN87" i="5"/>
  <c r="CN88" i="5"/>
  <c r="CN89" i="5"/>
  <c r="CN90" i="5"/>
  <c r="CN91" i="5"/>
  <c r="CN92" i="5"/>
  <c r="CN93" i="5"/>
  <c r="CN95" i="5"/>
  <c r="CN97" i="5"/>
  <c r="CN98" i="5"/>
  <c r="CN99" i="5"/>
  <c r="CN101" i="5"/>
  <c r="CN102" i="5"/>
  <c r="CN104" i="5"/>
  <c r="CN106" i="5"/>
  <c r="CN107" i="5"/>
  <c r="CN108" i="5"/>
  <c r="CN110" i="5"/>
  <c r="CN111" i="5"/>
  <c r="CN112" i="5"/>
  <c r="CN113" i="5"/>
  <c r="CN114" i="5"/>
  <c r="CN116" i="5"/>
  <c r="CN117" i="5"/>
  <c r="CN118" i="5"/>
  <c r="CN119" i="5"/>
  <c r="CN120" i="5"/>
  <c r="CN121" i="5"/>
  <c r="CN124" i="5"/>
  <c r="CN125" i="5"/>
  <c r="CN126" i="5"/>
  <c r="CN127" i="5"/>
  <c r="CN129" i="5"/>
  <c r="CN131" i="5"/>
  <c r="CN132" i="5"/>
  <c r="CN134" i="5"/>
  <c r="CN135" i="5"/>
  <c r="CN138" i="5"/>
  <c r="CN139" i="5"/>
  <c r="CN141" i="5"/>
  <c r="CN143" i="5"/>
  <c r="CN144" i="5"/>
  <c r="CN145" i="5"/>
  <c r="CN148" i="5"/>
  <c r="CN149" i="5"/>
  <c r="CN150" i="5"/>
  <c r="CN151" i="5"/>
  <c r="CN152" i="5"/>
  <c r="CN154" i="5"/>
  <c r="CN156" i="5"/>
  <c r="CN157" i="5"/>
  <c r="CN158" i="5"/>
  <c r="CN161" i="5"/>
  <c r="CN162" i="5"/>
  <c r="CN163" i="5"/>
  <c r="CN167" i="5"/>
  <c r="CN168" i="5"/>
  <c r="CN169" i="5"/>
  <c r="CN171" i="5"/>
  <c r="CN172" i="5"/>
  <c r="CN173" i="5"/>
  <c r="CN174" i="5"/>
  <c r="CN175" i="5"/>
  <c r="CN178" i="5"/>
  <c r="CN179" i="5"/>
  <c r="CN181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4" i="5"/>
  <c r="CN205" i="5"/>
  <c r="CN206" i="5"/>
  <c r="CN207" i="5"/>
  <c r="CN211" i="5"/>
  <c r="CN212" i="5"/>
  <c r="CN213" i="5"/>
  <c r="CN214" i="5"/>
  <c r="CN215" i="5"/>
  <c r="CN216" i="5"/>
  <c r="CN217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9" i="5"/>
  <c r="CN240" i="5"/>
  <c r="CN241" i="5"/>
  <c r="CN243" i="5"/>
  <c r="CN244" i="5"/>
  <c r="CN246" i="5"/>
  <c r="CN249" i="5"/>
  <c r="CN250" i="5"/>
  <c r="CN252" i="5"/>
  <c r="CN253" i="5"/>
  <c r="CN254" i="5"/>
  <c r="CN255" i="5"/>
  <c r="CN256" i="5"/>
  <c r="CN257" i="5"/>
  <c r="CN258" i="5"/>
  <c r="CN259" i="5"/>
  <c r="CN260" i="5"/>
  <c r="CN261" i="5"/>
  <c r="CN262" i="5"/>
  <c r="CN264" i="5"/>
  <c r="CN266" i="5"/>
  <c r="CN267" i="5"/>
  <c r="CN268" i="5"/>
  <c r="CN269" i="5"/>
  <c r="CN270" i="5"/>
  <c r="CN271" i="5"/>
  <c r="CN272" i="5"/>
  <c r="CN274" i="5"/>
  <c r="CN275" i="5"/>
  <c r="CN276" i="5"/>
  <c r="CN278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5" i="5"/>
  <c r="CN297" i="5"/>
  <c r="CN298" i="5"/>
  <c r="CN299" i="5"/>
  <c r="CN301" i="5"/>
  <c r="CN302" i="5"/>
  <c r="CN303" i="5"/>
  <c r="CN304" i="5"/>
  <c r="CN306" i="5"/>
  <c r="CN307" i="5"/>
  <c r="CN308" i="5"/>
  <c r="CN309" i="5"/>
  <c r="CN310" i="5"/>
  <c r="CN311" i="5"/>
  <c r="CN312" i="5"/>
  <c r="CN313" i="5"/>
  <c r="CN315" i="5"/>
  <c r="CN316" i="5"/>
  <c r="CN317" i="5"/>
  <c r="CN318" i="5"/>
  <c r="CN319" i="5"/>
  <c r="CN320" i="5"/>
  <c r="CN321" i="5"/>
  <c r="CN322" i="5"/>
  <c r="CN323" i="5"/>
  <c r="CN324" i="5"/>
  <c r="CN326" i="5"/>
  <c r="CN328" i="5"/>
  <c r="CN329" i="5"/>
  <c r="CN330" i="5"/>
  <c r="CN331" i="5"/>
  <c r="CN333" i="5"/>
  <c r="CN334" i="5"/>
  <c r="CN335" i="5"/>
  <c r="CN336" i="5"/>
  <c r="CN337" i="5"/>
  <c r="CN338" i="5"/>
  <c r="CN339" i="5"/>
  <c r="CN340" i="5"/>
  <c r="CN341" i="5"/>
  <c r="CN342" i="5"/>
  <c r="CN343" i="5"/>
  <c r="CN344" i="5"/>
  <c r="CN346" i="5"/>
  <c r="CN347" i="5"/>
  <c r="CN348" i="5"/>
  <c r="CN349" i="5"/>
  <c r="CN350" i="5"/>
  <c r="CN351" i="5"/>
  <c r="CN352" i="5"/>
  <c r="CN353" i="5"/>
  <c r="CN354" i="5"/>
  <c r="CN355" i="5"/>
  <c r="CN356" i="5"/>
  <c r="CN357" i="5"/>
  <c r="CN358" i="5"/>
  <c r="CN359" i="5"/>
  <c r="CN361" i="5"/>
  <c r="CN362" i="5"/>
  <c r="CN364" i="5"/>
  <c r="CN365" i="5"/>
  <c r="CN366" i="5"/>
  <c r="CN367" i="5"/>
  <c r="CN368" i="5"/>
  <c r="CN369" i="5"/>
  <c r="CN370" i="5"/>
  <c r="CN371" i="5"/>
  <c r="CN372" i="5"/>
  <c r="CN373" i="5"/>
  <c r="CN374" i="5"/>
  <c r="CN375" i="5"/>
  <c r="CN376" i="5"/>
  <c r="CN377" i="5"/>
  <c r="CN378" i="5"/>
  <c r="CN379" i="5"/>
  <c r="CN380" i="5"/>
  <c r="CN381" i="5"/>
  <c r="CN382" i="5"/>
  <c r="CN383" i="5"/>
  <c r="CN384" i="5"/>
  <c r="CN385" i="5"/>
  <c r="CN386" i="5"/>
  <c r="CN387" i="5"/>
  <c r="CN388" i="5"/>
  <c r="CN389" i="5"/>
  <c r="CN390" i="5"/>
  <c r="CN391" i="5"/>
  <c r="CN392" i="5"/>
  <c r="CN393" i="5"/>
  <c r="CN394" i="5"/>
  <c r="CN395" i="5"/>
  <c r="CN396" i="5"/>
  <c r="CN397" i="5"/>
  <c r="CN398" i="5"/>
  <c r="CN399" i="5"/>
  <c r="CN400" i="5"/>
  <c r="CN401" i="5"/>
  <c r="CN402" i="5"/>
  <c r="CN403" i="5"/>
  <c r="CN404" i="5"/>
  <c r="CN405" i="5"/>
  <c r="CN406" i="5"/>
  <c r="CN407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330" i="5"/>
  <c r="CM331" i="5"/>
  <c r="CM332" i="5"/>
  <c r="CM333" i="5"/>
  <c r="CM334" i="5"/>
  <c r="CM335" i="5"/>
  <c r="CM336" i="5"/>
  <c r="CM337" i="5"/>
  <c r="CM338" i="5"/>
  <c r="CM339" i="5"/>
  <c r="CM340" i="5"/>
  <c r="CM341" i="5"/>
  <c r="CM342" i="5"/>
  <c r="CM343" i="5"/>
  <c r="CM344" i="5"/>
  <c r="CM345" i="5"/>
  <c r="CM346" i="5"/>
  <c r="CM347" i="5"/>
  <c r="CM348" i="5"/>
  <c r="CM349" i="5"/>
  <c r="CM350" i="5"/>
  <c r="CM351" i="5"/>
  <c r="CM352" i="5"/>
  <c r="CM353" i="5"/>
  <c r="CM354" i="5"/>
  <c r="CM355" i="5"/>
  <c r="CM356" i="5"/>
  <c r="CM357" i="5"/>
  <c r="CM358" i="5"/>
  <c r="CM359" i="5"/>
  <c r="CM360" i="5"/>
  <c r="CM361" i="5"/>
  <c r="CM362" i="5"/>
  <c r="CM363" i="5"/>
  <c r="CM364" i="5"/>
  <c r="CM365" i="5"/>
  <c r="CM366" i="5"/>
  <c r="CM367" i="5"/>
  <c r="CM368" i="5"/>
  <c r="CM369" i="5"/>
  <c r="CM370" i="5"/>
  <c r="CM371" i="5"/>
  <c r="CM372" i="5"/>
  <c r="CM373" i="5"/>
  <c r="CM374" i="5"/>
  <c r="CM375" i="5"/>
  <c r="CM376" i="5"/>
  <c r="CM377" i="5"/>
  <c r="CM378" i="5"/>
  <c r="CM379" i="5"/>
  <c r="CM380" i="5"/>
  <c r="CM381" i="5"/>
  <c r="CM382" i="5"/>
  <c r="CM383" i="5"/>
  <c r="CM384" i="5"/>
  <c r="CM385" i="5"/>
  <c r="CM386" i="5"/>
  <c r="CM387" i="5"/>
  <c r="CM388" i="5"/>
  <c r="CM389" i="5"/>
  <c r="CM390" i="5"/>
  <c r="CM391" i="5"/>
  <c r="CM392" i="5"/>
  <c r="CM393" i="5"/>
  <c r="CM394" i="5"/>
  <c r="CM395" i="5"/>
  <c r="CM396" i="5"/>
  <c r="CM397" i="5"/>
  <c r="CM398" i="5"/>
  <c r="CM399" i="5"/>
  <c r="CM400" i="5"/>
  <c r="CM401" i="5"/>
  <c r="CM402" i="5"/>
  <c r="CM403" i="5"/>
  <c r="CM404" i="5"/>
  <c r="CM405" i="5"/>
  <c r="CM406" i="5"/>
  <c r="CM407" i="5"/>
  <c r="BP5" i="5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125" i="5"/>
  <c r="BP126" i="5"/>
  <c r="BP127" i="5"/>
  <c r="BP128" i="5"/>
  <c r="BP129" i="5"/>
  <c r="BP130" i="5"/>
  <c r="BP131" i="5"/>
  <c r="BP132" i="5"/>
  <c r="BP133" i="5"/>
  <c r="BP134" i="5"/>
  <c r="BP135" i="5"/>
  <c r="BP136" i="5"/>
  <c r="BP137" i="5"/>
  <c r="BP138" i="5"/>
  <c r="BP139" i="5"/>
  <c r="BP140" i="5"/>
  <c r="BP141" i="5"/>
  <c r="BP142" i="5"/>
  <c r="BP143" i="5"/>
  <c r="BP144" i="5"/>
  <c r="BP145" i="5"/>
  <c r="BP146" i="5"/>
  <c r="BP147" i="5"/>
  <c r="BP148" i="5"/>
  <c r="BP149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P178" i="5"/>
  <c r="BP179" i="5"/>
  <c r="BP180" i="5"/>
  <c r="BP181" i="5"/>
  <c r="BP182" i="5"/>
  <c r="BP183" i="5"/>
  <c r="BP184" i="5"/>
  <c r="BP185" i="5"/>
  <c r="BP186" i="5"/>
  <c r="BP187" i="5"/>
  <c r="BP188" i="5"/>
  <c r="BP189" i="5"/>
  <c r="BP190" i="5"/>
  <c r="BP191" i="5"/>
  <c r="BP192" i="5"/>
  <c r="BP193" i="5"/>
  <c r="BP194" i="5"/>
  <c r="BP195" i="5"/>
  <c r="BP196" i="5"/>
  <c r="BP197" i="5"/>
  <c r="BP198" i="5"/>
  <c r="BP199" i="5"/>
  <c r="BP200" i="5"/>
  <c r="BP201" i="5"/>
  <c r="BP202" i="5"/>
  <c r="BP203" i="5"/>
  <c r="BP204" i="5"/>
  <c r="BP205" i="5"/>
  <c r="BP206" i="5"/>
  <c r="BP207" i="5"/>
  <c r="BP208" i="5"/>
  <c r="BP209" i="5"/>
  <c r="BP210" i="5"/>
  <c r="BP211" i="5"/>
  <c r="BP212" i="5"/>
  <c r="BP213" i="5"/>
  <c r="BP214" i="5"/>
  <c r="BP215" i="5"/>
  <c r="BP216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5"/>
  <c r="BP264" i="5"/>
  <c r="BP265" i="5"/>
  <c r="BP266" i="5"/>
  <c r="BP267" i="5"/>
  <c r="BP268" i="5"/>
  <c r="BP269" i="5"/>
  <c r="BP270" i="5"/>
  <c r="BP271" i="5"/>
  <c r="BP272" i="5"/>
  <c r="BP273" i="5"/>
  <c r="BP274" i="5"/>
  <c r="BP275" i="5"/>
  <c r="BP276" i="5"/>
  <c r="BP277" i="5"/>
  <c r="BP278" i="5"/>
  <c r="BP279" i="5"/>
  <c r="BP280" i="5"/>
  <c r="BP281" i="5"/>
  <c r="BP282" i="5"/>
  <c r="BP283" i="5"/>
  <c r="BP284" i="5"/>
  <c r="BP285" i="5"/>
  <c r="BP286" i="5"/>
  <c r="BP287" i="5"/>
  <c r="BP288" i="5"/>
  <c r="BP289" i="5"/>
  <c r="BP290" i="5"/>
  <c r="BP291" i="5"/>
  <c r="BP292" i="5"/>
  <c r="BP293" i="5"/>
  <c r="BP294" i="5"/>
  <c r="BP295" i="5"/>
  <c r="BP296" i="5"/>
  <c r="BP297" i="5"/>
  <c r="BP298" i="5"/>
  <c r="BP299" i="5"/>
  <c r="BP300" i="5"/>
  <c r="BP301" i="5"/>
  <c r="BP302" i="5"/>
  <c r="BP303" i="5"/>
  <c r="BP304" i="5"/>
  <c r="BP305" i="5"/>
  <c r="BP306" i="5"/>
  <c r="BP307" i="5"/>
  <c r="BP308" i="5"/>
  <c r="BP309" i="5"/>
  <c r="BP310" i="5"/>
  <c r="BP311" i="5"/>
  <c r="BP312" i="5"/>
  <c r="BP313" i="5"/>
  <c r="BP314" i="5"/>
  <c r="BP315" i="5"/>
  <c r="BP316" i="5"/>
  <c r="BP317" i="5"/>
  <c r="BP318" i="5"/>
  <c r="BP319" i="5"/>
  <c r="BP320" i="5"/>
  <c r="BP321" i="5"/>
  <c r="BP322" i="5"/>
  <c r="BP323" i="5"/>
  <c r="BP324" i="5"/>
  <c r="BP325" i="5"/>
  <c r="BP326" i="5"/>
  <c r="BP327" i="5"/>
  <c r="BP328" i="5"/>
  <c r="BP329" i="5"/>
  <c r="BP330" i="5"/>
  <c r="BP331" i="5"/>
  <c r="BP332" i="5"/>
  <c r="BP333" i="5"/>
  <c r="BP334" i="5"/>
  <c r="BP335" i="5"/>
  <c r="BP336" i="5"/>
  <c r="BP337" i="5"/>
  <c r="BP338" i="5"/>
  <c r="BP339" i="5"/>
  <c r="BP340" i="5"/>
  <c r="BP341" i="5"/>
  <c r="BP342" i="5"/>
  <c r="BP343" i="5"/>
  <c r="BP344" i="5"/>
  <c r="BP345" i="5"/>
  <c r="BP346" i="5"/>
  <c r="BP347" i="5"/>
  <c r="BP348" i="5"/>
  <c r="BP349" i="5"/>
  <c r="BP350" i="5"/>
  <c r="BP351" i="5"/>
  <c r="BP352" i="5"/>
  <c r="BP353" i="5"/>
  <c r="BP354" i="5"/>
  <c r="BP355" i="5"/>
  <c r="BP356" i="5"/>
  <c r="BP357" i="5"/>
  <c r="BP358" i="5"/>
  <c r="BP359" i="5"/>
  <c r="BP360" i="5"/>
  <c r="BP361" i="5"/>
  <c r="BP362" i="5"/>
  <c r="BP363" i="5"/>
  <c r="BP364" i="5"/>
  <c r="BP365" i="5"/>
  <c r="BP366" i="5"/>
  <c r="BP367" i="5"/>
  <c r="BP368" i="5"/>
  <c r="BP369" i="5"/>
  <c r="BP370" i="5"/>
  <c r="BP371" i="5"/>
  <c r="BP372" i="5"/>
  <c r="BP373" i="5"/>
  <c r="BP374" i="5"/>
  <c r="BP375" i="5"/>
  <c r="BP376" i="5"/>
  <c r="BP377" i="5"/>
  <c r="BP378" i="5"/>
  <c r="BP379" i="5"/>
  <c r="BP380" i="5"/>
  <c r="BP381" i="5"/>
  <c r="BP382" i="5"/>
  <c r="BP383" i="5"/>
  <c r="BP384" i="5"/>
  <c r="BP385" i="5"/>
  <c r="BP386" i="5"/>
  <c r="BP387" i="5"/>
  <c r="BP388" i="5"/>
  <c r="BP389" i="5"/>
  <c r="BP390" i="5"/>
  <c r="BP391" i="5"/>
  <c r="BP392" i="5"/>
  <c r="BP393" i="5"/>
  <c r="BP394" i="5"/>
  <c r="BP395" i="5"/>
  <c r="BP396" i="5"/>
  <c r="BP397" i="5"/>
  <c r="BP398" i="5"/>
  <c r="BP399" i="5"/>
  <c r="BP400" i="5"/>
  <c r="BP401" i="5"/>
  <c r="BP402" i="5"/>
  <c r="BP403" i="5"/>
  <c r="BP404" i="5"/>
  <c r="BP405" i="5"/>
  <c r="BP406" i="5"/>
  <c r="BP407" i="5"/>
  <c r="BO399" i="5"/>
  <c r="BO5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5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100" i="5"/>
  <c r="BO101" i="5"/>
  <c r="BO102" i="5"/>
  <c r="BO103" i="5"/>
  <c r="BO104" i="5"/>
  <c r="BO106" i="5"/>
  <c r="BO109" i="5"/>
  <c r="BO110" i="5"/>
  <c r="BO111" i="5"/>
  <c r="BO112" i="5"/>
  <c r="BO113" i="5"/>
  <c r="BO114" i="5"/>
  <c r="BO117" i="5"/>
  <c r="BO118" i="5"/>
  <c r="BO119" i="5"/>
  <c r="BO120" i="5"/>
  <c r="BO121" i="5"/>
  <c r="BO123" i="5"/>
  <c r="BO124" i="5"/>
  <c r="BO125" i="5"/>
  <c r="BO126" i="5"/>
  <c r="BO127" i="5"/>
  <c r="BO129" i="5"/>
  <c r="BO130" i="5"/>
  <c r="BO131" i="5"/>
  <c r="BO132" i="5"/>
  <c r="BO133" i="5"/>
  <c r="BO134" i="5"/>
  <c r="BO138" i="5"/>
  <c r="BO139" i="5"/>
  <c r="BO140" i="5"/>
  <c r="BO141" i="5"/>
  <c r="BO143" i="5"/>
  <c r="BO144" i="5"/>
  <c r="BO145" i="5"/>
  <c r="BO146" i="5"/>
  <c r="BO147" i="5"/>
  <c r="BO148" i="5"/>
  <c r="BO149" i="5"/>
  <c r="BO150" i="5"/>
  <c r="BO151" i="5"/>
  <c r="BO152" i="5"/>
  <c r="BO154" i="5"/>
  <c r="BO156" i="5"/>
  <c r="BO157" i="5"/>
  <c r="BO158" i="5"/>
  <c r="BO159" i="5"/>
  <c r="BO160" i="5"/>
  <c r="BO161" i="5"/>
  <c r="BO162" i="5"/>
  <c r="BO163" i="5"/>
  <c r="BO165" i="5"/>
  <c r="BO166" i="5"/>
  <c r="BO167" i="5"/>
  <c r="BO168" i="5"/>
  <c r="BO169" i="5"/>
  <c r="BO170" i="5"/>
  <c r="BO171" i="5"/>
  <c r="BO172" i="5"/>
  <c r="BO173" i="5"/>
  <c r="BO174" i="5"/>
  <c r="BO176" i="5"/>
  <c r="BO177" i="5"/>
  <c r="BO178" i="5"/>
  <c r="BO179" i="5"/>
  <c r="BO180" i="5"/>
  <c r="BO181" i="5"/>
  <c r="BO183" i="5"/>
  <c r="BO184" i="5"/>
  <c r="BO186" i="5"/>
  <c r="BO187" i="5"/>
  <c r="BO188" i="5"/>
  <c r="BO189" i="5"/>
  <c r="BO190" i="5"/>
  <c r="BO191" i="5"/>
  <c r="BO192" i="5"/>
  <c r="BO193" i="5"/>
  <c r="BO194" i="5"/>
  <c r="BO195" i="5"/>
  <c r="BO196" i="5"/>
  <c r="BO197" i="5"/>
  <c r="BO198" i="5"/>
  <c r="BO199" i="5"/>
  <c r="BO200" i="5"/>
  <c r="BO201" i="5"/>
  <c r="BO202" i="5"/>
  <c r="BO203" i="5"/>
  <c r="BO204" i="5"/>
  <c r="BO205" i="5"/>
  <c r="BO206" i="5"/>
  <c r="BO207" i="5"/>
  <c r="BO208" i="5"/>
  <c r="BO209" i="5"/>
  <c r="BO210" i="5"/>
  <c r="BO211" i="5"/>
  <c r="BO212" i="5"/>
  <c r="BO213" i="5"/>
  <c r="BO214" i="5"/>
  <c r="BO215" i="5"/>
  <c r="BO216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2" i="5"/>
  <c r="BO233" i="5"/>
  <c r="BO234" i="5"/>
  <c r="BO235" i="5"/>
  <c r="BO236" i="5"/>
  <c r="BO237" i="5"/>
  <c r="BO239" i="5"/>
  <c r="BO240" i="5"/>
  <c r="BO241" i="5"/>
  <c r="BO243" i="5"/>
  <c r="BO244" i="5"/>
  <c r="BO246" i="5"/>
  <c r="BO247" i="5"/>
  <c r="BO249" i="5"/>
  <c r="BO250" i="5"/>
  <c r="BO252" i="5"/>
  <c r="BO253" i="5"/>
  <c r="BO254" i="5"/>
  <c r="BO255" i="5"/>
  <c r="BO256" i="5"/>
  <c r="BO257" i="5"/>
  <c r="BO258" i="5"/>
  <c r="BO259" i="5"/>
  <c r="BO260" i="5"/>
  <c r="BO261" i="5"/>
  <c r="BO262" i="5"/>
  <c r="BO264" i="5"/>
  <c r="BO265" i="5"/>
  <c r="BO266" i="5"/>
  <c r="BO267" i="5"/>
  <c r="BO268" i="5"/>
  <c r="BO269" i="5"/>
  <c r="BO270" i="5"/>
  <c r="BO271" i="5"/>
  <c r="BO272" i="5"/>
  <c r="BO274" i="5"/>
  <c r="BO275" i="5"/>
  <c r="BO276" i="5"/>
  <c r="BO277" i="5"/>
  <c r="BO278" i="5"/>
  <c r="BO280" i="5"/>
  <c r="BO281" i="5"/>
  <c r="BO282" i="5"/>
  <c r="BO283" i="5"/>
  <c r="BO284" i="5"/>
  <c r="BO285" i="5"/>
  <c r="BO286" i="5"/>
  <c r="BO287" i="5"/>
  <c r="BO288" i="5"/>
  <c r="BO289" i="5"/>
  <c r="BO290" i="5"/>
  <c r="BO291" i="5"/>
  <c r="BO292" i="5"/>
  <c r="BO293" i="5"/>
  <c r="BO294" i="5"/>
  <c r="BO295" i="5"/>
  <c r="BO296" i="5"/>
  <c r="BO297" i="5"/>
  <c r="BO298" i="5"/>
  <c r="BO301" i="5"/>
  <c r="BO302" i="5"/>
  <c r="BO303" i="5"/>
  <c r="BO304" i="5"/>
  <c r="BO306" i="5"/>
  <c r="BO307" i="5"/>
  <c r="BO308" i="5"/>
  <c r="BO309" i="5"/>
  <c r="BO310" i="5"/>
  <c r="BO311" i="5"/>
  <c r="BO312" i="5"/>
  <c r="BO313" i="5"/>
  <c r="BO314" i="5"/>
  <c r="BO315" i="5"/>
  <c r="BO316" i="5"/>
  <c r="BO317" i="5"/>
  <c r="BO318" i="5"/>
  <c r="BO319" i="5"/>
  <c r="BO321" i="5"/>
  <c r="BO322" i="5"/>
  <c r="BO323" i="5"/>
  <c r="BO324" i="5"/>
  <c r="BO325" i="5"/>
  <c r="BO326" i="5"/>
  <c r="BO327" i="5"/>
  <c r="BO328" i="5"/>
  <c r="BO329" i="5"/>
  <c r="BO330" i="5"/>
  <c r="BO331" i="5"/>
  <c r="BO332" i="5"/>
  <c r="BO333" i="5"/>
  <c r="BO334" i="5"/>
  <c r="BO335" i="5"/>
  <c r="BO336" i="5"/>
  <c r="BO337" i="5"/>
  <c r="BO338" i="5"/>
  <c r="BO339" i="5"/>
  <c r="BO340" i="5"/>
  <c r="BO341" i="5"/>
  <c r="BO342" i="5"/>
  <c r="BO343" i="5"/>
  <c r="BO344" i="5"/>
  <c r="BO346" i="5"/>
  <c r="BO347" i="5"/>
  <c r="BO348" i="5"/>
  <c r="BO349" i="5"/>
  <c r="BO350" i="5"/>
  <c r="BO351" i="5"/>
  <c r="BO352" i="5"/>
  <c r="BO353" i="5"/>
  <c r="BO354" i="5"/>
  <c r="BO355" i="5"/>
  <c r="BO356" i="5"/>
  <c r="BO357" i="5"/>
  <c r="BO358" i="5"/>
  <c r="BO359" i="5"/>
  <c r="BO361" i="5"/>
  <c r="BO362" i="5"/>
  <c r="BO364" i="5"/>
  <c r="BO365" i="5"/>
  <c r="BO366" i="5"/>
  <c r="BO367" i="5"/>
  <c r="BO368" i="5"/>
  <c r="BO369" i="5"/>
  <c r="BO370" i="5"/>
  <c r="BO371" i="5"/>
  <c r="BO372" i="5"/>
  <c r="BO373" i="5"/>
  <c r="BO374" i="5"/>
  <c r="BO375" i="5"/>
  <c r="BO376" i="5"/>
  <c r="BO377" i="5"/>
  <c r="BO378" i="5"/>
  <c r="BO379" i="5"/>
  <c r="BO380" i="5"/>
  <c r="BO381" i="5"/>
  <c r="BO382" i="5"/>
  <c r="BO383" i="5"/>
  <c r="BO384" i="5"/>
  <c r="BO385" i="5"/>
  <c r="BO386" i="5"/>
  <c r="BO387" i="5"/>
  <c r="BO388" i="5"/>
  <c r="BO389" i="5"/>
  <c r="BO390" i="5"/>
  <c r="BO391" i="5"/>
  <c r="BO392" i="5"/>
  <c r="BO393" i="5"/>
  <c r="BO394" i="5"/>
  <c r="BO395" i="5"/>
  <c r="BO396" i="5"/>
  <c r="BO397" i="5"/>
  <c r="BO398" i="5"/>
  <c r="BO400" i="5"/>
  <c r="BO401" i="5"/>
  <c r="BO402" i="5"/>
  <c r="BO403" i="5"/>
  <c r="BO404" i="5"/>
  <c r="BO405" i="5"/>
  <c r="BO406" i="5"/>
  <c r="BO407" i="5"/>
  <c r="BN5" i="5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6" i="5"/>
  <c r="BN137" i="5"/>
  <c r="BN138" i="5"/>
  <c r="BN139" i="5"/>
  <c r="BN140" i="5"/>
  <c r="BN141" i="5"/>
  <c r="BN142" i="5"/>
  <c r="BN143" i="5"/>
  <c r="BN144" i="5"/>
  <c r="BN145" i="5"/>
  <c r="BN146" i="5"/>
  <c r="BN147" i="5"/>
  <c r="BN148" i="5"/>
  <c r="BN149" i="5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164" i="5"/>
  <c r="BN165" i="5"/>
  <c r="BN166" i="5"/>
  <c r="BN167" i="5"/>
  <c r="BN168" i="5"/>
  <c r="BN169" i="5"/>
  <c r="BN170" i="5"/>
  <c r="BN171" i="5"/>
  <c r="BN172" i="5"/>
  <c r="BN173" i="5"/>
  <c r="BN174" i="5"/>
  <c r="BN175" i="5"/>
  <c r="BN176" i="5"/>
  <c r="BN177" i="5"/>
  <c r="BN178" i="5"/>
  <c r="BN179" i="5"/>
  <c r="BN180" i="5"/>
  <c r="BN181" i="5"/>
  <c r="BN182" i="5"/>
  <c r="BN183" i="5"/>
  <c r="BN184" i="5"/>
  <c r="BN185" i="5"/>
  <c r="BN186" i="5"/>
  <c r="BN187" i="5"/>
  <c r="BN188" i="5"/>
  <c r="BN189" i="5"/>
  <c r="BN190" i="5"/>
  <c r="BN191" i="5"/>
  <c r="BN192" i="5"/>
  <c r="BN193" i="5"/>
  <c r="BN194" i="5"/>
  <c r="BN195" i="5"/>
  <c r="BN196" i="5"/>
  <c r="BN197" i="5"/>
  <c r="BN198" i="5"/>
  <c r="BN199" i="5"/>
  <c r="BN200" i="5"/>
  <c r="BN201" i="5"/>
  <c r="BN202" i="5"/>
  <c r="BN203" i="5"/>
  <c r="BN204" i="5"/>
  <c r="BN205" i="5"/>
  <c r="BN206" i="5"/>
  <c r="BN207" i="5"/>
  <c r="BN208" i="5"/>
  <c r="BN209" i="5"/>
  <c r="BN210" i="5"/>
  <c r="BN211" i="5"/>
  <c r="BN212" i="5"/>
  <c r="BN213" i="5"/>
  <c r="BN214" i="5"/>
  <c r="BN215" i="5"/>
  <c r="BN216" i="5"/>
  <c r="BN217" i="5"/>
  <c r="BN218" i="5"/>
  <c r="BN219" i="5"/>
  <c r="BN220" i="5"/>
  <c r="BN221" i="5"/>
  <c r="BN222" i="5"/>
  <c r="BN223" i="5"/>
  <c r="BN224" i="5"/>
  <c r="BN225" i="5"/>
  <c r="BN226" i="5"/>
  <c r="BN227" i="5"/>
  <c r="BN228" i="5"/>
  <c r="BN229" i="5"/>
  <c r="BN230" i="5"/>
  <c r="BN231" i="5"/>
  <c r="BN232" i="5"/>
  <c r="BN233" i="5"/>
  <c r="BN234" i="5"/>
  <c r="BN235" i="5"/>
  <c r="BN236" i="5"/>
  <c r="BN237" i="5"/>
  <c r="BN238" i="5"/>
  <c r="BN239" i="5"/>
  <c r="BN240" i="5"/>
  <c r="BN241" i="5"/>
  <c r="BN242" i="5"/>
  <c r="BN243" i="5"/>
  <c r="BN244" i="5"/>
  <c r="BN245" i="5"/>
  <c r="BN246" i="5"/>
  <c r="BN247" i="5"/>
  <c r="BN248" i="5"/>
  <c r="BN249" i="5"/>
  <c r="BN250" i="5"/>
  <c r="BN251" i="5"/>
  <c r="BN252" i="5"/>
  <c r="BN253" i="5"/>
  <c r="BN254" i="5"/>
  <c r="BN255" i="5"/>
  <c r="BN256" i="5"/>
  <c r="BN257" i="5"/>
  <c r="BN258" i="5"/>
  <c r="BN259" i="5"/>
  <c r="BN260" i="5"/>
  <c r="BN261" i="5"/>
  <c r="BN262" i="5"/>
  <c r="BN263" i="5"/>
  <c r="BN264" i="5"/>
  <c r="BN265" i="5"/>
  <c r="BN266" i="5"/>
  <c r="BN267" i="5"/>
  <c r="BN268" i="5"/>
  <c r="BN269" i="5"/>
  <c r="BN270" i="5"/>
  <c r="BN271" i="5"/>
  <c r="BN272" i="5"/>
  <c r="BN273" i="5"/>
  <c r="BN274" i="5"/>
  <c r="BN275" i="5"/>
  <c r="BN276" i="5"/>
  <c r="BN277" i="5"/>
  <c r="BN278" i="5"/>
  <c r="BN279" i="5"/>
  <c r="BN280" i="5"/>
  <c r="BN281" i="5"/>
  <c r="BN282" i="5"/>
  <c r="BN283" i="5"/>
  <c r="BN284" i="5"/>
  <c r="BN285" i="5"/>
  <c r="BN286" i="5"/>
  <c r="BN287" i="5"/>
  <c r="BN288" i="5"/>
  <c r="BN289" i="5"/>
  <c r="BN290" i="5"/>
  <c r="BN291" i="5"/>
  <c r="BN292" i="5"/>
  <c r="BN293" i="5"/>
  <c r="BN294" i="5"/>
  <c r="BN295" i="5"/>
  <c r="BN296" i="5"/>
  <c r="BN297" i="5"/>
  <c r="BN298" i="5"/>
  <c r="BN299" i="5"/>
  <c r="BN300" i="5"/>
  <c r="BN301" i="5"/>
  <c r="BN302" i="5"/>
  <c r="BN303" i="5"/>
  <c r="BN304" i="5"/>
  <c r="BN305" i="5"/>
  <c r="BN306" i="5"/>
  <c r="BN307" i="5"/>
  <c r="BN308" i="5"/>
  <c r="BN309" i="5"/>
  <c r="BN310" i="5"/>
  <c r="BN311" i="5"/>
  <c r="BN312" i="5"/>
  <c r="BN313" i="5"/>
  <c r="BN314" i="5"/>
  <c r="BN315" i="5"/>
  <c r="BN316" i="5"/>
  <c r="BN317" i="5"/>
  <c r="BN318" i="5"/>
  <c r="BN319" i="5"/>
  <c r="BN320" i="5"/>
  <c r="BN321" i="5"/>
  <c r="BN322" i="5"/>
  <c r="BN323" i="5"/>
  <c r="BN324" i="5"/>
  <c r="BN325" i="5"/>
  <c r="BN326" i="5"/>
  <c r="BN327" i="5"/>
  <c r="BN328" i="5"/>
  <c r="BN329" i="5"/>
  <c r="BN330" i="5"/>
  <c r="BN331" i="5"/>
  <c r="BN332" i="5"/>
  <c r="BN333" i="5"/>
  <c r="BN334" i="5"/>
  <c r="BN335" i="5"/>
  <c r="BN336" i="5"/>
  <c r="BN337" i="5"/>
  <c r="BN338" i="5"/>
  <c r="BN339" i="5"/>
  <c r="BN340" i="5"/>
  <c r="BN341" i="5"/>
  <c r="BN342" i="5"/>
  <c r="BN343" i="5"/>
  <c r="BN344" i="5"/>
  <c r="BN345" i="5"/>
  <c r="BN346" i="5"/>
  <c r="BN347" i="5"/>
  <c r="BN348" i="5"/>
  <c r="BN349" i="5"/>
  <c r="BN350" i="5"/>
  <c r="BN351" i="5"/>
  <c r="BN352" i="5"/>
  <c r="BN353" i="5"/>
  <c r="BN354" i="5"/>
  <c r="BN355" i="5"/>
  <c r="BN356" i="5"/>
  <c r="BN357" i="5"/>
  <c r="BN358" i="5"/>
  <c r="BN359" i="5"/>
  <c r="BN360" i="5"/>
  <c r="BN361" i="5"/>
  <c r="BN362" i="5"/>
  <c r="BN363" i="5"/>
  <c r="BN364" i="5"/>
  <c r="BN365" i="5"/>
  <c r="BN366" i="5"/>
  <c r="BN367" i="5"/>
  <c r="BN368" i="5"/>
  <c r="BN369" i="5"/>
  <c r="BN370" i="5"/>
  <c r="BN371" i="5"/>
  <c r="BN372" i="5"/>
  <c r="BN373" i="5"/>
  <c r="BN374" i="5"/>
  <c r="BN375" i="5"/>
  <c r="BN376" i="5"/>
  <c r="BN377" i="5"/>
  <c r="BN378" i="5"/>
  <c r="BN379" i="5"/>
  <c r="BN380" i="5"/>
  <c r="BN381" i="5"/>
  <c r="BN382" i="5"/>
  <c r="BN383" i="5"/>
  <c r="BN384" i="5"/>
  <c r="BN385" i="5"/>
  <c r="BN386" i="5"/>
  <c r="BN387" i="5"/>
  <c r="BN388" i="5"/>
  <c r="BN389" i="5"/>
  <c r="BN390" i="5"/>
  <c r="BN391" i="5"/>
  <c r="BN392" i="5"/>
  <c r="BN393" i="5"/>
  <c r="BN394" i="5"/>
  <c r="BN395" i="5"/>
  <c r="BN396" i="5"/>
  <c r="BN397" i="5"/>
  <c r="BN398" i="5"/>
  <c r="BN399" i="5"/>
  <c r="BN400" i="5"/>
  <c r="BN401" i="5"/>
  <c r="BN402" i="5"/>
  <c r="BN403" i="5"/>
  <c r="BN404" i="5"/>
  <c r="BN405" i="5"/>
  <c r="BN406" i="5"/>
  <c r="BN407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25" i="5"/>
  <c r="AS126" i="5"/>
  <c r="AS127" i="5"/>
  <c r="AS128" i="5"/>
  <c r="AS129" i="5"/>
  <c r="AS130" i="5"/>
  <c r="AS131" i="5"/>
  <c r="AS132" i="5"/>
  <c r="AS133" i="5"/>
  <c r="AS134" i="5"/>
  <c r="AS135" i="5"/>
  <c r="AS136" i="5"/>
  <c r="AS137" i="5"/>
  <c r="AS138" i="5"/>
  <c r="AS139" i="5"/>
  <c r="AS140" i="5"/>
  <c r="AS141" i="5"/>
  <c r="AS142" i="5"/>
  <c r="AS143" i="5"/>
  <c r="AS144" i="5"/>
  <c r="AS145" i="5"/>
  <c r="AS146" i="5"/>
  <c r="AS147" i="5"/>
  <c r="AS148" i="5"/>
  <c r="AS149" i="5"/>
  <c r="AS150" i="5"/>
  <c r="AS151" i="5"/>
  <c r="AS152" i="5"/>
  <c r="AS153" i="5"/>
  <c r="AS154" i="5"/>
  <c r="AS155" i="5"/>
  <c r="AS156" i="5"/>
  <c r="AS157" i="5"/>
  <c r="AS158" i="5"/>
  <c r="AS159" i="5"/>
  <c r="AS160" i="5"/>
  <c r="AS161" i="5"/>
  <c r="AS162" i="5"/>
  <c r="AS163" i="5"/>
  <c r="AS164" i="5"/>
  <c r="AS165" i="5"/>
  <c r="AS166" i="5"/>
  <c r="AS167" i="5"/>
  <c r="AS168" i="5"/>
  <c r="AS169" i="5"/>
  <c r="AS170" i="5"/>
  <c r="AS171" i="5"/>
  <c r="AS172" i="5"/>
  <c r="AS173" i="5"/>
  <c r="AS174" i="5"/>
  <c r="AS175" i="5"/>
  <c r="AS176" i="5"/>
  <c r="AS177" i="5"/>
  <c r="AS178" i="5"/>
  <c r="AS179" i="5"/>
  <c r="AS180" i="5"/>
  <c r="AS181" i="5"/>
  <c r="AS182" i="5"/>
  <c r="AS183" i="5"/>
  <c r="AS184" i="5"/>
  <c r="AS185" i="5"/>
  <c r="AS186" i="5"/>
  <c r="AS187" i="5"/>
  <c r="AS188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0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281" i="5"/>
  <c r="AS282" i="5"/>
  <c r="AS283" i="5"/>
  <c r="AS284" i="5"/>
  <c r="AS285" i="5"/>
  <c r="AS286" i="5"/>
  <c r="AS287" i="5"/>
  <c r="AS288" i="5"/>
  <c r="AS289" i="5"/>
  <c r="AS290" i="5"/>
  <c r="AS291" i="5"/>
  <c r="AS292" i="5"/>
  <c r="AS293" i="5"/>
  <c r="AS294" i="5"/>
  <c r="AS295" i="5"/>
  <c r="AS296" i="5"/>
  <c r="AS297" i="5"/>
  <c r="AS298" i="5"/>
  <c r="AS299" i="5"/>
  <c r="AS300" i="5"/>
  <c r="AS301" i="5"/>
  <c r="AS302" i="5"/>
  <c r="AS303" i="5"/>
  <c r="AS304" i="5"/>
  <c r="AS305" i="5"/>
  <c r="AS306" i="5"/>
  <c r="AS307" i="5"/>
  <c r="AS308" i="5"/>
  <c r="AS309" i="5"/>
  <c r="AS310" i="5"/>
  <c r="AS311" i="5"/>
  <c r="AS312" i="5"/>
  <c r="AS313" i="5"/>
  <c r="AS314" i="5"/>
  <c r="AS315" i="5"/>
  <c r="AS316" i="5"/>
  <c r="AS317" i="5"/>
  <c r="AS318" i="5"/>
  <c r="AS319" i="5"/>
  <c r="AS320" i="5"/>
  <c r="AS321" i="5"/>
  <c r="AS322" i="5"/>
  <c r="AS323" i="5"/>
  <c r="AS324" i="5"/>
  <c r="AS325" i="5"/>
  <c r="AS326" i="5"/>
  <c r="AS327" i="5"/>
  <c r="AS328" i="5"/>
  <c r="AS329" i="5"/>
  <c r="AS330" i="5"/>
  <c r="AS331" i="5"/>
  <c r="AS332" i="5"/>
  <c r="AS333" i="5"/>
  <c r="AS334" i="5"/>
  <c r="AS335" i="5"/>
  <c r="AS336" i="5"/>
  <c r="AS337" i="5"/>
  <c r="AS338" i="5"/>
  <c r="AS339" i="5"/>
  <c r="AS340" i="5"/>
  <c r="AS341" i="5"/>
  <c r="AS342" i="5"/>
  <c r="AS343" i="5"/>
  <c r="AS344" i="5"/>
  <c r="AS345" i="5"/>
  <c r="AS346" i="5"/>
  <c r="AS347" i="5"/>
  <c r="AS348" i="5"/>
  <c r="AS349" i="5"/>
  <c r="AS350" i="5"/>
  <c r="AS351" i="5"/>
  <c r="AS352" i="5"/>
  <c r="AS353" i="5"/>
  <c r="AS354" i="5"/>
  <c r="AS355" i="5"/>
  <c r="AS356" i="5"/>
  <c r="AS357" i="5"/>
  <c r="AS358" i="5"/>
  <c r="AS359" i="5"/>
  <c r="AS360" i="5"/>
  <c r="AS361" i="5"/>
  <c r="AS362" i="5"/>
  <c r="AS363" i="5"/>
  <c r="AS364" i="5"/>
  <c r="AS365" i="5"/>
  <c r="AS366" i="5"/>
  <c r="AS367" i="5"/>
  <c r="AS368" i="5"/>
  <c r="AS369" i="5"/>
  <c r="AS370" i="5"/>
  <c r="AS371" i="5"/>
  <c r="AS372" i="5"/>
  <c r="AS373" i="5"/>
  <c r="AS374" i="5"/>
  <c r="AS375" i="5"/>
  <c r="AS376" i="5"/>
  <c r="AS377" i="5"/>
  <c r="AS378" i="5"/>
  <c r="AS379" i="5"/>
  <c r="AS380" i="5"/>
  <c r="AS381" i="5"/>
  <c r="AS382" i="5"/>
  <c r="AS383" i="5"/>
  <c r="AS384" i="5"/>
  <c r="AS385" i="5"/>
  <c r="AS386" i="5"/>
  <c r="AS387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S404" i="5"/>
  <c r="AS405" i="5"/>
  <c r="AS406" i="5"/>
  <c r="AS407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193" i="5"/>
  <c r="AR194" i="5"/>
  <c r="AR195" i="5"/>
  <c r="AR196" i="5"/>
  <c r="AR197" i="5"/>
  <c r="AR198" i="5"/>
  <c r="AR199" i="5"/>
  <c r="AR200" i="5"/>
  <c r="AR201" i="5"/>
  <c r="AR202" i="5"/>
  <c r="AR203" i="5"/>
  <c r="AR204" i="5"/>
  <c r="AR205" i="5"/>
  <c r="AR206" i="5"/>
  <c r="AR207" i="5"/>
  <c r="AR208" i="5"/>
  <c r="AR209" i="5"/>
  <c r="AR210" i="5"/>
  <c r="AR211" i="5"/>
  <c r="AR212" i="5"/>
  <c r="AR213" i="5"/>
  <c r="AR214" i="5"/>
  <c r="AR215" i="5"/>
  <c r="AR216" i="5"/>
  <c r="AR217" i="5"/>
  <c r="AR218" i="5"/>
  <c r="AR219" i="5"/>
  <c r="AR220" i="5"/>
  <c r="AR221" i="5"/>
  <c r="AR222" i="5"/>
  <c r="AR223" i="5"/>
  <c r="AR224" i="5"/>
  <c r="AR225" i="5"/>
  <c r="AR226" i="5"/>
  <c r="AR227" i="5"/>
  <c r="AR228" i="5"/>
  <c r="AR229" i="5"/>
  <c r="AR230" i="5"/>
  <c r="AR231" i="5"/>
  <c r="AR232" i="5"/>
  <c r="AR233" i="5"/>
  <c r="AR234" i="5"/>
  <c r="AR235" i="5"/>
  <c r="AR236" i="5"/>
  <c r="AR237" i="5"/>
  <c r="AR238" i="5"/>
  <c r="AR239" i="5"/>
  <c r="AR240" i="5"/>
  <c r="AR241" i="5"/>
  <c r="AR242" i="5"/>
  <c r="AR243" i="5"/>
  <c r="AR244" i="5"/>
  <c r="AR245" i="5"/>
  <c r="AR246" i="5"/>
  <c r="AR247" i="5"/>
  <c r="AR248" i="5"/>
  <c r="AR249" i="5"/>
  <c r="AR250" i="5"/>
  <c r="AR251" i="5"/>
  <c r="AR252" i="5"/>
  <c r="AR253" i="5"/>
  <c r="AR254" i="5"/>
  <c r="AR255" i="5"/>
  <c r="AR256" i="5"/>
  <c r="AR257" i="5"/>
  <c r="AR258" i="5"/>
  <c r="AR259" i="5"/>
  <c r="AR260" i="5"/>
  <c r="AR261" i="5"/>
  <c r="AR262" i="5"/>
  <c r="AR263" i="5"/>
  <c r="AR264" i="5"/>
  <c r="AR265" i="5"/>
  <c r="AR266" i="5"/>
  <c r="AR267" i="5"/>
  <c r="AR268" i="5"/>
  <c r="AR269" i="5"/>
  <c r="AR270" i="5"/>
  <c r="AR271" i="5"/>
  <c r="AR272" i="5"/>
  <c r="AR273" i="5"/>
  <c r="AR274" i="5"/>
  <c r="AR275" i="5"/>
  <c r="AR276" i="5"/>
  <c r="AR277" i="5"/>
  <c r="AR278" i="5"/>
  <c r="AR279" i="5"/>
  <c r="AR280" i="5"/>
  <c r="AR281" i="5"/>
  <c r="AR282" i="5"/>
  <c r="AR283" i="5"/>
  <c r="AR284" i="5"/>
  <c r="AR285" i="5"/>
  <c r="AR286" i="5"/>
  <c r="AR287" i="5"/>
  <c r="AR288" i="5"/>
  <c r="AR289" i="5"/>
  <c r="AR290" i="5"/>
  <c r="AR291" i="5"/>
  <c r="AR292" i="5"/>
  <c r="AR293" i="5"/>
  <c r="AR294" i="5"/>
  <c r="AR295" i="5"/>
  <c r="AR296" i="5"/>
  <c r="AR297" i="5"/>
  <c r="AR298" i="5"/>
  <c r="AR299" i="5"/>
  <c r="AR300" i="5"/>
  <c r="AR301" i="5"/>
  <c r="AR302" i="5"/>
  <c r="AR303" i="5"/>
  <c r="AR304" i="5"/>
  <c r="AR305" i="5"/>
  <c r="AR306" i="5"/>
  <c r="AR307" i="5"/>
  <c r="AR308" i="5"/>
  <c r="AR309" i="5"/>
  <c r="AR310" i="5"/>
  <c r="AR311" i="5"/>
  <c r="AR312" i="5"/>
  <c r="AR313" i="5"/>
  <c r="AR314" i="5"/>
  <c r="AR315" i="5"/>
  <c r="AR316" i="5"/>
  <c r="AR317" i="5"/>
  <c r="AR318" i="5"/>
  <c r="AR319" i="5"/>
  <c r="AR320" i="5"/>
  <c r="AR321" i="5"/>
  <c r="AR322" i="5"/>
  <c r="AR323" i="5"/>
  <c r="AR324" i="5"/>
  <c r="AR325" i="5"/>
  <c r="AR326" i="5"/>
  <c r="AR327" i="5"/>
  <c r="AR328" i="5"/>
  <c r="AR329" i="5"/>
  <c r="AR330" i="5"/>
  <c r="AR331" i="5"/>
  <c r="AR332" i="5"/>
  <c r="AR333" i="5"/>
  <c r="AR334" i="5"/>
  <c r="AR335" i="5"/>
  <c r="AR336" i="5"/>
  <c r="AR337" i="5"/>
  <c r="AR338" i="5"/>
  <c r="AR339" i="5"/>
  <c r="AR340" i="5"/>
  <c r="AR341" i="5"/>
  <c r="AR342" i="5"/>
  <c r="AR343" i="5"/>
  <c r="AR344" i="5"/>
  <c r="AR345" i="5"/>
  <c r="AR346" i="5"/>
  <c r="AR347" i="5"/>
  <c r="AR348" i="5"/>
  <c r="AR349" i="5"/>
  <c r="AR350" i="5"/>
  <c r="AR351" i="5"/>
  <c r="AR352" i="5"/>
  <c r="AR353" i="5"/>
  <c r="AR354" i="5"/>
  <c r="AR355" i="5"/>
  <c r="AR356" i="5"/>
  <c r="AR357" i="5"/>
  <c r="AR358" i="5"/>
  <c r="AR359" i="5"/>
  <c r="AR360" i="5"/>
  <c r="AR361" i="5"/>
  <c r="AR362" i="5"/>
  <c r="AR363" i="5"/>
  <c r="AR364" i="5"/>
  <c r="AR365" i="5"/>
  <c r="AR366" i="5"/>
  <c r="AR367" i="5"/>
  <c r="AR368" i="5"/>
  <c r="AR369" i="5"/>
  <c r="AR370" i="5"/>
  <c r="AR371" i="5"/>
  <c r="AR372" i="5"/>
  <c r="AR373" i="5"/>
  <c r="AR374" i="5"/>
  <c r="AR375" i="5"/>
  <c r="AR376" i="5"/>
  <c r="AR377" i="5"/>
  <c r="AR378" i="5"/>
  <c r="AR379" i="5"/>
  <c r="AR380" i="5"/>
  <c r="AR381" i="5"/>
  <c r="AR382" i="5"/>
  <c r="AR383" i="5"/>
  <c r="AR384" i="5"/>
  <c r="AR385" i="5"/>
  <c r="AR386" i="5"/>
  <c r="AR387" i="5"/>
  <c r="AR388" i="5"/>
  <c r="AR389" i="5"/>
  <c r="AR390" i="5"/>
  <c r="AR391" i="5"/>
  <c r="AR392" i="5"/>
  <c r="AR393" i="5"/>
  <c r="AR394" i="5"/>
  <c r="AR395" i="5"/>
  <c r="AR396" i="5"/>
  <c r="AR397" i="5"/>
  <c r="AR398" i="5"/>
  <c r="AR399" i="5"/>
  <c r="AR400" i="5"/>
  <c r="AR401" i="5"/>
  <c r="AR402" i="5"/>
  <c r="AR403" i="5"/>
  <c r="AR404" i="5"/>
  <c r="AR405" i="5"/>
  <c r="AR406" i="5"/>
  <c r="AR407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AQ182" i="5"/>
  <c r="AQ183" i="5"/>
  <c r="AQ184" i="5"/>
  <c r="AQ185" i="5"/>
  <c r="AQ186" i="5"/>
  <c r="AQ187" i="5"/>
  <c r="AQ188" i="5"/>
  <c r="AQ189" i="5"/>
  <c r="AQ190" i="5"/>
  <c r="AQ191" i="5"/>
  <c r="AQ192" i="5"/>
  <c r="AQ193" i="5"/>
  <c r="AQ194" i="5"/>
  <c r="AQ195" i="5"/>
  <c r="AQ196" i="5"/>
  <c r="AQ197" i="5"/>
  <c r="AQ198" i="5"/>
  <c r="AQ199" i="5"/>
  <c r="AQ200" i="5"/>
  <c r="AQ201" i="5"/>
  <c r="AQ202" i="5"/>
  <c r="AQ203" i="5"/>
  <c r="AQ204" i="5"/>
  <c r="AQ205" i="5"/>
  <c r="AQ206" i="5"/>
  <c r="AQ207" i="5"/>
  <c r="AQ208" i="5"/>
  <c r="AQ209" i="5"/>
  <c r="AQ210" i="5"/>
  <c r="AQ211" i="5"/>
  <c r="AQ212" i="5"/>
  <c r="AQ213" i="5"/>
  <c r="AQ214" i="5"/>
  <c r="AQ215" i="5"/>
  <c r="AQ216" i="5"/>
  <c r="AQ217" i="5"/>
  <c r="AQ218" i="5"/>
  <c r="AQ219" i="5"/>
  <c r="AQ220" i="5"/>
  <c r="AQ221" i="5"/>
  <c r="AQ222" i="5"/>
  <c r="AQ223" i="5"/>
  <c r="AQ224" i="5"/>
  <c r="AQ225" i="5"/>
  <c r="AQ226" i="5"/>
  <c r="AQ227" i="5"/>
  <c r="AQ228" i="5"/>
  <c r="AQ229" i="5"/>
  <c r="AQ230" i="5"/>
  <c r="AQ231" i="5"/>
  <c r="AQ232" i="5"/>
  <c r="AQ233" i="5"/>
  <c r="AQ234" i="5"/>
  <c r="AQ235" i="5"/>
  <c r="AQ236" i="5"/>
  <c r="AQ237" i="5"/>
  <c r="AQ238" i="5"/>
  <c r="AQ239" i="5"/>
  <c r="AQ240" i="5"/>
  <c r="AQ241" i="5"/>
  <c r="AQ242" i="5"/>
  <c r="AQ243" i="5"/>
  <c r="AQ244" i="5"/>
  <c r="AQ245" i="5"/>
  <c r="AQ246" i="5"/>
  <c r="AQ247" i="5"/>
  <c r="AQ248" i="5"/>
  <c r="AQ249" i="5"/>
  <c r="AQ250" i="5"/>
  <c r="AQ251" i="5"/>
  <c r="AQ252" i="5"/>
  <c r="AQ253" i="5"/>
  <c r="AQ254" i="5"/>
  <c r="AQ255" i="5"/>
  <c r="AQ256" i="5"/>
  <c r="AQ257" i="5"/>
  <c r="AQ258" i="5"/>
  <c r="AQ259" i="5"/>
  <c r="AQ260" i="5"/>
  <c r="AQ261" i="5"/>
  <c r="AQ262" i="5"/>
  <c r="AQ263" i="5"/>
  <c r="AQ264" i="5"/>
  <c r="AQ265" i="5"/>
  <c r="AQ266" i="5"/>
  <c r="AQ267" i="5"/>
  <c r="AQ268" i="5"/>
  <c r="AQ269" i="5"/>
  <c r="AQ270" i="5"/>
  <c r="AQ271" i="5"/>
  <c r="AQ272" i="5"/>
  <c r="AQ273" i="5"/>
  <c r="AQ274" i="5"/>
  <c r="AQ275" i="5"/>
  <c r="AQ276" i="5"/>
  <c r="AQ277" i="5"/>
  <c r="AQ278" i="5"/>
  <c r="AQ279" i="5"/>
  <c r="AQ280" i="5"/>
  <c r="AQ281" i="5"/>
  <c r="AQ282" i="5"/>
  <c r="AQ283" i="5"/>
  <c r="AQ284" i="5"/>
  <c r="AQ285" i="5"/>
  <c r="AQ286" i="5"/>
  <c r="AQ287" i="5"/>
  <c r="AQ288" i="5"/>
  <c r="AQ289" i="5"/>
  <c r="AQ290" i="5"/>
  <c r="AQ291" i="5"/>
  <c r="AQ292" i="5"/>
  <c r="AQ293" i="5"/>
  <c r="AQ294" i="5"/>
  <c r="AQ295" i="5"/>
  <c r="AQ296" i="5"/>
  <c r="AQ297" i="5"/>
  <c r="AQ298" i="5"/>
  <c r="AQ299" i="5"/>
  <c r="AQ300" i="5"/>
  <c r="AQ301" i="5"/>
  <c r="AQ302" i="5"/>
  <c r="AQ303" i="5"/>
  <c r="AQ304" i="5"/>
  <c r="AQ305" i="5"/>
  <c r="AQ306" i="5"/>
  <c r="AQ307" i="5"/>
  <c r="AQ308" i="5"/>
  <c r="AQ309" i="5"/>
  <c r="AQ310" i="5"/>
  <c r="AQ311" i="5"/>
  <c r="AQ312" i="5"/>
  <c r="AQ313" i="5"/>
  <c r="AQ314" i="5"/>
  <c r="AQ315" i="5"/>
  <c r="AQ316" i="5"/>
  <c r="AQ317" i="5"/>
  <c r="AQ318" i="5"/>
  <c r="AQ319" i="5"/>
  <c r="AQ320" i="5"/>
  <c r="AQ321" i="5"/>
  <c r="AQ322" i="5"/>
  <c r="AQ323" i="5"/>
  <c r="AQ324" i="5"/>
  <c r="AQ325" i="5"/>
  <c r="AQ326" i="5"/>
  <c r="AQ327" i="5"/>
  <c r="AQ328" i="5"/>
  <c r="AQ329" i="5"/>
  <c r="AQ330" i="5"/>
  <c r="AQ331" i="5"/>
  <c r="AQ332" i="5"/>
  <c r="AQ333" i="5"/>
  <c r="AQ334" i="5"/>
  <c r="AQ335" i="5"/>
  <c r="AQ336" i="5"/>
  <c r="AQ337" i="5"/>
  <c r="AQ338" i="5"/>
  <c r="AQ339" i="5"/>
  <c r="AQ340" i="5"/>
  <c r="AQ341" i="5"/>
  <c r="AQ342" i="5"/>
  <c r="AQ343" i="5"/>
  <c r="AQ344" i="5"/>
  <c r="AQ345" i="5"/>
  <c r="AQ346" i="5"/>
  <c r="AQ347" i="5"/>
  <c r="AQ348" i="5"/>
  <c r="AQ349" i="5"/>
  <c r="AQ350" i="5"/>
  <c r="AQ351" i="5"/>
  <c r="AQ352" i="5"/>
  <c r="AQ353" i="5"/>
  <c r="AQ354" i="5"/>
  <c r="AQ355" i="5"/>
  <c r="AQ356" i="5"/>
  <c r="AQ357" i="5"/>
  <c r="AQ358" i="5"/>
  <c r="AQ359" i="5"/>
  <c r="AQ360" i="5"/>
  <c r="AQ361" i="5"/>
  <c r="AQ362" i="5"/>
  <c r="AQ363" i="5"/>
  <c r="AQ364" i="5"/>
  <c r="AQ365" i="5"/>
  <c r="AQ366" i="5"/>
  <c r="AQ367" i="5"/>
  <c r="AQ368" i="5"/>
  <c r="AQ369" i="5"/>
  <c r="AQ370" i="5"/>
  <c r="AQ371" i="5"/>
  <c r="AQ372" i="5"/>
  <c r="AQ373" i="5"/>
  <c r="AQ374" i="5"/>
  <c r="AQ375" i="5"/>
  <c r="AQ376" i="5"/>
  <c r="AQ377" i="5"/>
  <c r="AQ378" i="5"/>
  <c r="AQ379" i="5"/>
  <c r="AQ380" i="5"/>
  <c r="AQ381" i="5"/>
  <c r="AQ382" i="5"/>
  <c r="AQ383" i="5"/>
  <c r="AQ384" i="5"/>
  <c r="AQ385" i="5"/>
  <c r="AQ386" i="5"/>
  <c r="AQ387" i="5"/>
  <c r="AQ388" i="5"/>
  <c r="AQ389" i="5"/>
  <c r="AQ390" i="5"/>
  <c r="AQ391" i="5"/>
  <c r="AQ392" i="5"/>
  <c r="AQ393" i="5"/>
  <c r="AQ394" i="5"/>
  <c r="AQ395" i="5"/>
  <c r="AQ396" i="5"/>
  <c r="AQ397" i="5"/>
  <c r="AQ398" i="5"/>
  <c r="AQ399" i="5"/>
  <c r="AQ400" i="5"/>
  <c r="AQ401" i="5"/>
  <c r="AQ402" i="5"/>
  <c r="AQ403" i="5"/>
  <c r="AQ404" i="5"/>
  <c r="AQ405" i="5"/>
  <c r="AQ406" i="5"/>
  <c r="AQ407" i="5"/>
  <c r="AF6" i="5"/>
  <c r="AF7" i="5"/>
  <c r="AF8" i="5"/>
  <c r="AF9" i="5"/>
  <c r="AF10" i="5"/>
  <c r="AF11" i="5"/>
  <c r="AF12" i="5"/>
  <c r="AF13" i="5"/>
  <c r="AF16" i="5"/>
  <c r="AF18" i="5"/>
  <c r="AF19" i="5"/>
  <c r="AF21" i="5"/>
  <c r="AF22" i="5"/>
  <c r="AF23" i="5"/>
  <c r="AF24" i="5"/>
  <c r="AF25" i="5"/>
  <c r="AF26" i="5"/>
  <c r="AF28" i="5"/>
  <c r="AF29" i="5"/>
  <c r="AF30" i="5"/>
  <c r="AF31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3" i="5"/>
  <c r="AF75" i="5"/>
  <c r="AF76" i="5"/>
  <c r="AF78" i="5"/>
  <c r="AF79" i="5"/>
  <c r="AF80" i="5"/>
  <c r="AF81" i="5"/>
  <c r="AF82" i="5"/>
  <c r="AF83" i="5"/>
  <c r="AF84" i="5"/>
  <c r="AF87" i="5"/>
  <c r="AF88" i="5"/>
  <c r="AF90" i="5"/>
  <c r="AF91" i="5"/>
  <c r="AF92" i="5"/>
  <c r="AF93" i="5"/>
  <c r="AF94" i="5"/>
  <c r="AF96" i="5"/>
  <c r="AF98" i="5"/>
  <c r="AF100" i="5"/>
  <c r="AF101" i="5"/>
  <c r="AF102" i="5"/>
  <c r="AF103" i="5"/>
  <c r="AF104" i="5"/>
  <c r="AF105" i="5"/>
  <c r="AF107" i="5"/>
  <c r="AF108" i="5"/>
  <c r="AF109" i="5"/>
  <c r="AF110" i="5"/>
  <c r="AF111" i="5"/>
  <c r="AF112" i="5"/>
  <c r="AF113" i="5"/>
  <c r="AF114" i="5"/>
  <c r="AF116" i="5"/>
  <c r="AF117" i="5"/>
  <c r="AF118" i="5"/>
  <c r="AF119" i="5"/>
  <c r="AF120" i="5"/>
  <c r="AF121" i="5"/>
  <c r="AF123" i="5"/>
  <c r="AF124" i="5"/>
  <c r="AF125" i="5"/>
  <c r="AF126" i="5"/>
  <c r="AF127" i="5"/>
  <c r="AF129" i="5"/>
  <c r="AF131" i="5"/>
  <c r="AF132" i="5"/>
  <c r="AF133" i="5"/>
  <c r="AF134" i="5"/>
  <c r="AF138" i="5"/>
  <c r="AF139" i="5"/>
  <c r="AF141" i="5"/>
  <c r="AF143" i="5"/>
  <c r="AF144" i="5"/>
  <c r="AF145" i="5"/>
  <c r="AF147" i="5"/>
  <c r="AF150" i="5"/>
  <c r="AF151" i="5"/>
  <c r="AF152" i="5"/>
  <c r="AF154" i="5"/>
  <c r="AF156" i="5"/>
  <c r="AF157" i="5"/>
  <c r="AF158" i="5"/>
  <c r="AF160" i="5"/>
  <c r="AF161" i="5"/>
  <c r="AF162" i="5"/>
  <c r="AF163" i="5"/>
  <c r="AF167" i="5"/>
  <c r="AF168" i="5"/>
  <c r="AF171" i="5"/>
  <c r="AF173" i="5"/>
  <c r="AF174" i="5"/>
  <c r="AF175" i="5"/>
  <c r="AF176" i="5"/>
  <c r="AF177" i="5"/>
  <c r="AF179" i="5"/>
  <c r="AF181" i="5"/>
  <c r="AF183" i="5"/>
  <c r="AF184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7" i="5"/>
  <c r="AF210" i="5"/>
  <c r="AF211" i="5"/>
  <c r="AF212" i="5"/>
  <c r="AF213" i="5"/>
  <c r="AF214" i="5"/>
  <c r="AF215" i="5"/>
  <c r="AF216" i="5"/>
  <c r="AF221" i="5"/>
  <c r="AF222" i="5"/>
  <c r="AF223" i="5"/>
  <c r="AF224" i="5"/>
  <c r="AF225" i="5"/>
  <c r="AF226" i="5"/>
  <c r="AF227" i="5"/>
  <c r="AF228" i="5"/>
  <c r="AF229" i="5"/>
  <c r="AF230" i="5"/>
  <c r="AF232" i="5"/>
  <c r="AF233" i="5"/>
  <c r="AF234" i="5"/>
  <c r="AF235" i="5"/>
  <c r="AF236" i="5"/>
  <c r="AF237" i="5"/>
  <c r="AF239" i="5"/>
  <c r="AF240" i="5"/>
  <c r="AF241" i="5"/>
  <c r="AF243" i="5"/>
  <c r="AF244" i="5"/>
  <c r="AF246" i="5"/>
  <c r="AF247" i="5"/>
  <c r="AF250" i="5"/>
  <c r="AF252" i="5"/>
  <c r="AF253" i="5"/>
  <c r="AF254" i="5"/>
  <c r="AF255" i="5"/>
  <c r="AF257" i="5"/>
  <c r="AF258" i="5"/>
  <c r="AF259" i="5"/>
  <c r="AF260" i="5"/>
  <c r="AF261" i="5"/>
  <c r="AF262" i="5"/>
  <c r="AF264" i="5"/>
  <c r="AF266" i="5"/>
  <c r="AF267" i="5"/>
  <c r="AF268" i="5"/>
  <c r="AF269" i="5"/>
  <c r="AF270" i="5"/>
  <c r="AF271" i="5"/>
  <c r="AF272" i="5"/>
  <c r="AF274" i="5"/>
  <c r="AF275" i="5"/>
  <c r="AF276" i="5"/>
  <c r="AF278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5" i="5"/>
  <c r="AF297" i="5"/>
  <c r="AF298" i="5"/>
  <c r="AF299" i="5"/>
  <c r="AF301" i="5"/>
  <c r="AF302" i="5"/>
  <c r="AF303" i="5"/>
  <c r="AF304" i="5"/>
  <c r="AF305" i="5"/>
  <c r="AF306" i="5"/>
  <c r="AF307" i="5"/>
  <c r="AF308" i="5"/>
  <c r="AF310" i="5"/>
  <c r="AF311" i="5"/>
  <c r="AF312" i="5"/>
  <c r="AF315" i="5"/>
  <c r="AF316" i="5"/>
  <c r="AF317" i="5"/>
  <c r="AF318" i="5"/>
  <c r="AF319" i="5"/>
  <c r="AF321" i="5"/>
  <c r="AF322" i="5"/>
  <c r="AF323" i="5"/>
  <c r="AF324" i="5"/>
  <c r="AF325" i="5"/>
  <c r="AF328" i="5"/>
  <c r="AF329" i="5"/>
  <c r="AF330" i="5"/>
  <c r="AF333" i="5"/>
  <c r="AF334" i="5"/>
  <c r="AF335" i="5"/>
  <c r="AF336" i="5"/>
  <c r="AF337" i="5"/>
  <c r="AF338" i="5"/>
  <c r="AF340" i="5"/>
  <c r="AF341" i="5"/>
  <c r="AF342" i="5"/>
  <c r="AF343" i="5"/>
  <c r="AF344" i="5"/>
  <c r="AF346" i="5"/>
  <c r="AF347" i="5"/>
  <c r="AF348" i="5"/>
  <c r="AF349" i="5"/>
  <c r="AF350" i="5"/>
  <c r="AF351" i="5"/>
  <c r="AF353" i="5"/>
  <c r="AF354" i="5"/>
  <c r="AF355" i="5"/>
  <c r="AF356" i="5"/>
  <c r="AF357" i="5"/>
  <c r="AF359" i="5"/>
  <c r="AF360" i="5"/>
  <c r="AF361" i="5"/>
  <c r="AF362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5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375" i="5"/>
  <c r="AG407" i="5"/>
  <c r="AF407" i="5"/>
  <c r="AE378" i="5"/>
  <c r="AE5" i="5"/>
  <c r="AE6" i="5"/>
  <c r="AE7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</calcChain>
</file>

<file path=xl/sharedStrings.xml><?xml version="1.0" encoding="utf-8"?>
<sst xmlns="http://schemas.openxmlformats.org/spreadsheetml/2006/main" count="7055" uniqueCount="1419">
  <si>
    <t>Unidad</t>
  </si>
  <si>
    <t>Depósito</t>
  </si>
  <si>
    <t>Rasgo</t>
  </si>
  <si>
    <t>Funda</t>
  </si>
  <si>
    <t>Vasijas Completa</t>
  </si>
  <si>
    <t>Cuerpo no decorados</t>
  </si>
  <si>
    <t>Tiesto reutilizado</t>
  </si>
  <si>
    <t>Pedestal sin base</t>
  </si>
  <si>
    <t>Asa</t>
  </si>
  <si>
    <t>SECTOR</t>
  </si>
  <si>
    <t>Nivel</t>
  </si>
  <si>
    <t>INCA</t>
  </si>
  <si>
    <t>Borde -10% Asa</t>
  </si>
  <si>
    <t>Borde -10% Ndeco</t>
  </si>
  <si>
    <t>Borde +10% NO deco</t>
  </si>
  <si>
    <t>Borde deco -10%</t>
  </si>
  <si>
    <t>Vasija Incompleta</t>
  </si>
  <si>
    <t>TOTAL CERÁMICA INCA</t>
  </si>
  <si>
    <t>DIAGN. INCA</t>
  </si>
  <si>
    <t>NO DIAGN. INCA</t>
  </si>
  <si>
    <t xml:space="preserve">Procedencia </t>
  </si>
  <si>
    <t>No  deco engobe</t>
  </si>
  <si>
    <t>Silueta</t>
  </si>
  <si>
    <t>Base (+10%)</t>
  </si>
  <si>
    <t>Base (-10%)</t>
  </si>
  <si>
    <t>Podo</t>
  </si>
  <si>
    <t>Cuerpos decorado con PC</t>
  </si>
  <si>
    <t>Cuerpo decorado sin PC</t>
  </si>
  <si>
    <t>Cuerpo no decorado sin PC</t>
  </si>
  <si>
    <t>Cuerpo no decorado con PC</t>
  </si>
  <si>
    <t>Cuerpos decorados CON ENGB</t>
  </si>
  <si>
    <t>Cuerpos no decorados con Engobe</t>
  </si>
  <si>
    <t xml:space="preserve">Cuerpos no decorados con hollin </t>
  </si>
  <si>
    <t>Vertedera</t>
  </si>
  <si>
    <t>Pedestal</t>
  </si>
  <si>
    <t>HISPÁNICO</t>
  </si>
  <si>
    <t>VIDRIADO</t>
  </si>
  <si>
    <t>Tubería</t>
  </si>
  <si>
    <t>Piso</t>
  </si>
  <si>
    <t>LOZA</t>
  </si>
  <si>
    <t>TOTAL CERÁMICA HISPÁNICA</t>
  </si>
  <si>
    <t>DIAGNOSTICO HISPÁNICA</t>
  </si>
  <si>
    <t>NO DIAGN. HISPANÍCA</t>
  </si>
  <si>
    <t>TOTAL CERÁMICA VIDRIADO</t>
  </si>
  <si>
    <t>DIAGNOSTICO VIDRIADO</t>
  </si>
  <si>
    <t>NO DIAGN. VIDRIADO</t>
  </si>
  <si>
    <t>TOTAL CERÁMICA LOZA</t>
  </si>
  <si>
    <t>DIAGNOSTICO LOZA</t>
  </si>
  <si>
    <t>NO DIAGN. LOZA</t>
  </si>
  <si>
    <t>PORCELANA</t>
  </si>
  <si>
    <t>LÍTICA</t>
  </si>
  <si>
    <t>PERCUSIÓN</t>
  </si>
  <si>
    <t>PULIDA</t>
  </si>
  <si>
    <t>Lasca de obsidiana</t>
  </si>
  <si>
    <t>Fragmentos de obsidiana</t>
  </si>
  <si>
    <t>Nódulos de basalto</t>
  </si>
  <si>
    <t>Láminas de basalto</t>
  </si>
  <si>
    <t>Lasca de basalto</t>
  </si>
  <si>
    <t>Fragmentos de basalto</t>
  </si>
  <si>
    <t>Lasca otros</t>
  </si>
  <si>
    <t>Láminas otros</t>
  </si>
  <si>
    <t>Nódulos otros</t>
  </si>
  <si>
    <t>Manos</t>
  </si>
  <si>
    <t>Percutores</t>
  </si>
  <si>
    <t>Otros</t>
  </si>
  <si>
    <t>INVENTARIO DE BIENES ARQUEOLÓGICOS SITIO SAN FRANCISCO</t>
  </si>
  <si>
    <t>CERÁMICA</t>
  </si>
  <si>
    <t>VIDRIO</t>
  </si>
  <si>
    <t>NO DECORADO</t>
  </si>
  <si>
    <t>DECORADO</t>
  </si>
  <si>
    <t>Decorado con pintura</t>
  </si>
  <si>
    <t>Azul</t>
  </si>
  <si>
    <t>Transparente</t>
  </si>
  <si>
    <t>Negro</t>
  </si>
  <si>
    <t>Verde</t>
  </si>
  <si>
    <t>Café</t>
  </si>
  <si>
    <t xml:space="preserve">RESTOS ÓSEOS </t>
  </si>
  <si>
    <t>RESTOS ÓSEOS FÁUNICOS</t>
  </si>
  <si>
    <t>DENTADURA</t>
  </si>
  <si>
    <t>MALACOLOGÍA</t>
  </si>
  <si>
    <t xml:space="preserve">Completos </t>
  </si>
  <si>
    <t>Fragmentos</t>
  </si>
  <si>
    <t>Dentadura</t>
  </si>
  <si>
    <t>Bivalva</t>
  </si>
  <si>
    <t>Univalva</t>
  </si>
  <si>
    <t>RESTOS ÓSEOS HUMANOS</t>
  </si>
  <si>
    <t>PIEZAS DENTALES</t>
  </si>
  <si>
    <t>HUESOS</t>
  </si>
  <si>
    <t>Piezas dentales</t>
  </si>
  <si>
    <t>Huesos</t>
  </si>
  <si>
    <t>Cosanga</t>
  </si>
  <si>
    <t>1-C3</t>
  </si>
  <si>
    <t>Relleno basural</t>
  </si>
  <si>
    <t>Borde diagnóstico (-10%)</t>
  </si>
  <si>
    <t>Borde diagnóstico (+10%)</t>
  </si>
  <si>
    <t>Borde no diagnóstico</t>
  </si>
  <si>
    <t xml:space="preserve">Borde no diagnóstico </t>
  </si>
  <si>
    <t>1-C2</t>
  </si>
  <si>
    <t>1-A1</t>
  </si>
  <si>
    <t>ARTEFACTO</t>
  </si>
  <si>
    <t xml:space="preserve">CONTENIDO </t>
  </si>
  <si>
    <t>OBSERVACION</t>
  </si>
  <si>
    <t>UNIDAD</t>
  </si>
  <si>
    <t xml:space="preserve">PROCEDENCIA </t>
  </si>
  <si>
    <t>FUNDA</t>
  </si>
  <si>
    <t>D2-ABC</t>
  </si>
  <si>
    <t>D2</t>
  </si>
  <si>
    <t>09.2</t>
  </si>
  <si>
    <t>09.3</t>
  </si>
  <si>
    <t>09.4</t>
  </si>
  <si>
    <t>09.5</t>
  </si>
  <si>
    <t>09.6</t>
  </si>
  <si>
    <t>09.7</t>
  </si>
  <si>
    <t>09.8</t>
  </si>
  <si>
    <t xml:space="preserve">Base </t>
  </si>
  <si>
    <t>PORCENTAJE %</t>
  </si>
  <si>
    <t>Borde</t>
  </si>
  <si>
    <t>Borde Decorado</t>
  </si>
  <si>
    <t>&gt;10%</t>
  </si>
  <si>
    <t>Cuerpo Decorado</t>
  </si>
  <si>
    <t>Hispano</t>
  </si>
  <si>
    <t>Vidriado</t>
  </si>
  <si>
    <t>04.1</t>
  </si>
  <si>
    <t>04.2</t>
  </si>
  <si>
    <t>04.3</t>
  </si>
  <si>
    <t>04.4</t>
  </si>
  <si>
    <t>Base</t>
  </si>
  <si>
    <t>&lt;10%</t>
  </si>
  <si>
    <t>09.9</t>
  </si>
  <si>
    <t>vidriado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</si>
  <si>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</si>
  <si>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</si>
  <si>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</si>
  <si>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</si>
  <si>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</si>
  <si>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</si>
  <si>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</si>
  <si>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</si>
  <si>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09.18</t>
  </si>
  <si>
    <t>hispana</t>
  </si>
  <si>
    <t>1-C5</t>
  </si>
  <si>
    <t>porcelana</t>
  </si>
  <si>
    <t>05.1</t>
  </si>
  <si>
    <t>05.2</t>
  </si>
  <si>
    <t>05.3</t>
  </si>
  <si>
    <t>05.4</t>
  </si>
  <si>
    <t>05.5</t>
  </si>
  <si>
    <t>05.6</t>
  </si>
  <si>
    <t>05.7</t>
  </si>
  <si>
    <t>05.8</t>
  </si>
  <si>
    <t>05.9</t>
  </si>
  <si>
    <t>05.10</t>
  </si>
  <si>
    <t>05.11</t>
  </si>
  <si>
    <t>05.12</t>
  </si>
  <si>
    <t>05.13</t>
  </si>
  <si>
    <t>05.14</t>
  </si>
  <si>
    <t>05.15</t>
  </si>
  <si>
    <t>Base Decorada</t>
  </si>
  <si>
    <t>Fragmento Piso</t>
  </si>
  <si>
    <t>Prehispanico</t>
  </si>
  <si>
    <t>Hispanico</t>
  </si>
  <si>
    <t>09.19</t>
  </si>
  <si>
    <t>09.20</t>
  </si>
  <si>
    <t>09.21</t>
  </si>
  <si>
    <t>09.22</t>
  </si>
  <si>
    <t>09.23</t>
  </si>
  <si>
    <t>09.24</t>
  </si>
  <si>
    <t>09.25</t>
  </si>
  <si>
    <t>09.26</t>
  </si>
  <si>
    <t>09.27</t>
  </si>
  <si>
    <t>09.28</t>
  </si>
  <si>
    <t>09.29</t>
  </si>
  <si>
    <t>09.30</t>
  </si>
  <si>
    <t>09.31</t>
  </si>
  <si>
    <t>09.32</t>
  </si>
  <si>
    <t>09.33</t>
  </si>
  <si>
    <t>09.34</t>
  </si>
  <si>
    <t>09.35</t>
  </si>
  <si>
    <t>09.36</t>
  </si>
  <si>
    <t>09.37</t>
  </si>
  <si>
    <t>09.38</t>
  </si>
  <si>
    <t>09.39</t>
  </si>
  <si>
    <t>09.40</t>
  </si>
  <si>
    <t>09.41</t>
  </si>
  <si>
    <t>09.42</t>
  </si>
  <si>
    <t>09.43</t>
  </si>
  <si>
    <t>09.44</t>
  </si>
  <si>
    <t>09.45</t>
  </si>
  <si>
    <t>09.46</t>
  </si>
  <si>
    <t>09.47</t>
  </si>
  <si>
    <t>09.48</t>
  </si>
  <si>
    <t>09.49</t>
  </si>
  <si>
    <t>09.50</t>
  </si>
  <si>
    <t>09.51</t>
  </si>
  <si>
    <t>09.52</t>
  </si>
  <si>
    <t>09.53</t>
  </si>
  <si>
    <t>09.54</t>
  </si>
  <si>
    <t xml:space="preserve">Borde </t>
  </si>
  <si>
    <t>1-C2/C3</t>
  </si>
  <si>
    <t>13.1</t>
  </si>
  <si>
    <t>1-Cámara 1</t>
  </si>
  <si>
    <t>13.2</t>
  </si>
  <si>
    <t>13.3</t>
  </si>
  <si>
    <t>13.4</t>
  </si>
  <si>
    <t>13.5</t>
  </si>
  <si>
    <t>13.6</t>
  </si>
  <si>
    <t>13.7</t>
  </si>
  <si>
    <t>13.8</t>
  </si>
  <si>
    <t>09.55</t>
  </si>
  <si>
    <t>09.56</t>
  </si>
  <si>
    <t>09.57</t>
  </si>
  <si>
    <t>09.58</t>
  </si>
  <si>
    <t>Loza</t>
  </si>
  <si>
    <t xml:space="preserve">Loza </t>
  </si>
  <si>
    <t>09.59</t>
  </si>
  <si>
    <t>09.60</t>
  </si>
  <si>
    <t>09.61</t>
  </si>
  <si>
    <t xml:space="preserve">Transcision </t>
  </si>
  <si>
    <t>1-B3</t>
  </si>
  <si>
    <t>Fragmento Hornilla</t>
  </si>
  <si>
    <t>Hispana</t>
  </si>
  <si>
    <t>05.16</t>
  </si>
  <si>
    <t>05.17</t>
  </si>
  <si>
    <t>05.18</t>
  </si>
  <si>
    <t>05.19</t>
  </si>
  <si>
    <t>05.20</t>
  </si>
  <si>
    <t>05.21</t>
  </si>
  <si>
    <t>05.22</t>
  </si>
  <si>
    <t>05.23</t>
  </si>
  <si>
    <t>05.24</t>
  </si>
  <si>
    <t>05.25</t>
  </si>
  <si>
    <t>05.26</t>
  </si>
  <si>
    <t>05.27</t>
  </si>
  <si>
    <t>05.28</t>
  </si>
  <si>
    <t>05.29</t>
  </si>
  <si>
    <t>05.30</t>
  </si>
  <si>
    <t>DIAMETRO (cm)</t>
  </si>
  <si>
    <t>1-B2</t>
  </si>
  <si>
    <t>1-B4</t>
  </si>
  <si>
    <t>05.31</t>
  </si>
  <si>
    <t>05.32</t>
  </si>
  <si>
    <t>05.33</t>
  </si>
  <si>
    <t>1-A2</t>
  </si>
  <si>
    <t>1-Est1</t>
  </si>
  <si>
    <t>05.34</t>
  </si>
  <si>
    <t>05.35</t>
  </si>
  <si>
    <t>Porcelana</t>
  </si>
  <si>
    <t>05.36</t>
  </si>
  <si>
    <t>05.37</t>
  </si>
  <si>
    <t>1-C13</t>
  </si>
  <si>
    <t>05.38</t>
  </si>
  <si>
    <t>1-B13</t>
  </si>
  <si>
    <t>05.39</t>
  </si>
  <si>
    <t>05.40</t>
  </si>
  <si>
    <t>05.41</t>
  </si>
  <si>
    <t>1-A4</t>
  </si>
  <si>
    <t>09.62</t>
  </si>
  <si>
    <t>09.63</t>
  </si>
  <si>
    <t>09.64</t>
  </si>
  <si>
    <t>Cuerpo</t>
  </si>
  <si>
    <t>Caolin</t>
  </si>
  <si>
    <t xml:space="preserve">Cuerpo </t>
  </si>
  <si>
    <t>tubería cerámica</t>
  </si>
  <si>
    <t>04.5</t>
  </si>
  <si>
    <t>09.65</t>
  </si>
  <si>
    <t>09.66</t>
  </si>
  <si>
    <t>1-A5</t>
  </si>
  <si>
    <t>Cuerpo Hollin</t>
  </si>
  <si>
    <t>Borde Hollin</t>
  </si>
  <si>
    <t>11.1</t>
  </si>
  <si>
    <t>Borde Tuberia</t>
  </si>
  <si>
    <t>11.2</t>
  </si>
  <si>
    <t>11.3</t>
  </si>
  <si>
    <t>11.4</t>
  </si>
  <si>
    <t>11.5</t>
  </si>
  <si>
    <t>11.6</t>
  </si>
  <si>
    <t>11.7</t>
  </si>
  <si>
    <t>04.6</t>
  </si>
  <si>
    <t>prehispanico</t>
  </si>
  <si>
    <t>1-Cámara 3</t>
  </si>
  <si>
    <t>21.1</t>
  </si>
  <si>
    <t>Borde con perforación</t>
  </si>
  <si>
    <t xml:space="preserve">Prehispánico </t>
  </si>
  <si>
    <t>21.2</t>
  </si>
  <si>
    <t>21.3</t>
  </si>
  <si>
    <t>21.4</t>
  </si>
  <si>
    <t>1-D2/D3</t>
  </si>
  <si>
    <t>NO DIAGN. TRANSCISIÓN</t>
  </si>
  <si>
    <t>09.67</t>
  </si>
  <si>
    <t>09.68</t>
  </si>
  <si>
    <t>09.69</t>
  </si>
  <si>
    <t>09.70</t>
  </si>
  <si>
    <t>09.71</t>
  </si>
  <si>
    <t>09.72</t>
  </si>
  <si>
    <t>09.73</t>
  </si>
  <si>
    <t>09.74</t>
  </si>
  <si>
    <t>09.75</t>
  </si>
  <si>
    <t>09.76</t>
  </si>
  <si>
    <t>09.77</t>
  </si>
  <si>
    <t>09.78</t>
  </si>
  <si>
    <t>09.79</t>
  </si>
  <si>
    <t>09.80</t>
  </si>
  <si>
    <t>09.81</t>
  </si>
  <si>
    <t>09.82</t>
  </si>
  <si>
    <t>SIlueta</t>
  </si>
  <si>
    <t>ABORIGEN</t>
  </si>
  <si>
    <t>TOTAL CERÁMICA ABORIGEN</t>
  </si>
  <si>
    <t>DIAGNOSTICO ABORIGEN</t>
  </si>
  <si>
    <t>NO DIAGN. ABORIGEN</t>
  </si>
  <si>
    <t>TOTAL CERÁMICA PORCELANA</t>
  </si>
  <si>
    <t>DIAGNOSTICO PORCELANA</t>
  </si>
  <si>
    <t>NO DIAGN. PORCELANA</t>
  </si>
  <si>
    <t>1-D3/D4</t>
  </si>
  <si>
    <t>LISTA MAESTRA DE ARTEFACTOS</t>
  </si>
  <si>
    <t>METALES</t>
  </si>
  <si>
    <t xml:space="preserve">COBRE </t>
  </si>
  <si>
    <t>HIERRO</t>
  </si>
  <si>
    <t>Aguja</t>
  </si>
  <si>
    <t>Moneda</t>
  </si>
  <si>
    <t>Tachuela</t>
  </si>
  <si>
    <t>Vaina</t>
  </si>
  <si>
    <t>N.D.</t>
  </si>
  <si>
    <t>Clavo</t>
  </si>
  <si>
    <t>Bisagra</t>
  </si>
  <si>
    <t>Tijera</t>
  </si>
  <si>
    <t>Relleno</t>
  </si>
  <si>
    <t>Superficie</t>
  </si>
  <si>
    <t>36.1</t>
  </si>
  <si>
    <t>28.1</t>
  </si>
  <si>
    <t>Moneda de Cobre</t>
  </si>
  <si>
    <t>Moneda de Hierro</t>
  </si>
  <si>
    <t>28.2</t>
  </si>
  <si>
    <t>Metal</t>
  </si>
  <si>
    <t>Zinc</t>
  </si>
  <si>
    <t>Placa</t>
  </si>
  <si>
    <t>Arete</t>
  </si>
  <si>
    <t>11.8</t>
  </si>
  <si>
    <t>Clavo de Hierro</t>
  </si>
  <si>
    <t>Metal- Posible broche o prendedor</t>
  </si>
  <si>
    <t>11.9</t>
  </si>
  <si>
    <t>11.10</t>
  </si>
  <si>
    <t>11.11</t>
  </si>
  <si>
    <t>Metal No definido</t>
  </si>
  <si>
    <t>Placa de Zinc</t>
  </si>
  <si>
    <t>29.1</t>
  </si>
  <si>
    <t>Arete  de Cobre</t>
  </si>
  <si>
    <t>05.42</t>
  </si>
  <si>
    <t>Vaina de Bala</t>
  </si>
  <si>
    <t>1-Cámara 2</t>
  </si>
  <si>
    <t>19.1</t>
  </si>
  <si>
    <t>Tachuela de Cobre</t>
  </si>
  <si>
    <t>19.2</t>
  </si>
  <si>
    <t>1-A12</t>
  </si>
  <si>
    <t>05.43</t>
  </si>
  <si>
    <t>Bisagra de Hierro</t>
  </si>
  <si>
    <t>29.2</t>
  </si>
  <si>
    <t>Aguja de Cobre</t>
  </si>
  <si>
    <t>09.83</t>
  </si>
  <si>
    <t>09.84</t>
  </si>
  <si>
    <t>09.85</t>
  </si>
  <si>
    <t>09.86</t>
  </si>
  <si>
    <t>09.87</t>
  </si>
  <si>
    <t>09.88</t>
  </si>
  <si>
    <t>09.89</t>
  </si>
  <si>
    <t>09.90</t>
  </si>
  <si>
    <t>09.91</t>
  </si>
  <si>
    <t>09.92</t>
  </si>
  <si>
    <t>09.93</t>
  </si>
  <si>
    <t>09.94</t>
  </si>
  <si>
    <t>09.95</t>
  </si>
  <si>
    <t>09.96</t>
  </si>
  <si>
    <t>09.97</t>
  </si>
  <si>
    <t>09.98</t>
  </si>
  <si>
    <t>09.99</t>
  </si>
  <si>
    <t>09.100</t>
  </si>
  <si>
    <t>09.101</t>
  </si>
  <si>
    <t>09.102</t>
  </si>
  <si>
    <t>09.103</t>
  </si>
  <si>
    <t>09.104</t>
  </si>
  <si>
    <t>09.105</t>
  </si>
  <si>
    <t>09.106</t>
  </si>
  <si>
    <t>09.107</t>
  </si>
  <si>
    <t>09.108</t>
  </si>
  <si>
    <t>09.109</t>
  </si>
  <si>
    <t>09.110</t>
  </si>
  <si>
    <t>09.111</t>
  </si>
  <si>
    <t>09.112</t>
  </si>
  <si>
    <t>09.113</t>
  </si>
  <si>
    <t>09.114</t>
  </si>
  <si>
    <t>09.115</t>
  </si>
  <si>
    <t>09.116</t>
  </si>
  <si>
    <t>09.117</t>
  </si>
  <si>
    <t>09.118</t>
  </si>
  <si>
    <t>09.119</t>
  </si>
  <si>
    <t>09.120</t>
  </si>
  <si>
    <t>09.121</t>
  </si>
  <si>
    <t>09.122</t>
  </si>
  <si>
    <t>1-C4</t>
  </si>
  <si>
    <t>09.123</t>
  </si>
  <si>
    <t>Metal No Definido</t>
  </si>
  <si>
    <t xml:space="preserve">Metal </t>
  </si>
  <si>
    <t>09.124</t>
  </si>
  <si>
    <t>09.125</t>
  </si>
  <si>
    <t>09.126</t>
  </si>
  <si>
    <t xml:space="preserve">1.85 b/d </t>
  </si>
  <si>
    <t>09.127</t>
  </si>
  <si>
    <t>09.128</t>
  </si>
  <si>
    <t>09.129</t>
  </si>
  <si>
    <t>09.130</t>
  </si>
  <si>
    <t>1-D3</t>
  </si>
  <si>
    <t>09.131</t>
  </si>
  <si>
    <t>09.132</t>
  </si>
  <si>
    <t>09.133</t>
  </si>
  <si>
    <t>09.134</t>
  </si>
  <si>
    <t>1.36 b/d BM1</t>
  </si>
  <si>
    <t xml:space="preserve">1.61 b/d </t>
  </si>
  <si>
    <t>09.135</t>
  </si>
  <si>
    <t>09.136</t>
  </si>
  <si>
    <t>09.137</t>
  </si>
  <si>
    <t>09.138</t>
  </si>
  <si>
    <t>09.139</t>
  </si>
  <si>
    <t>09.140</t>
  </si>
  <si>
    <t>Tijera de Hierro</t>
  </si>
  <si>
    <t>21.5</t>
  </si>
  <si>
    <t>Arco 11</t>
  </si>
  <si>
    <t>15.1</t>
  </si>
  <si>
    <t>15.2</t>
  </si>
  <si>
    <t>0.47 b/d BM2 Aux B</t>
  </si>
  <si>
    <t>15.3</t>
  </si>
  <si>
    <t>15.4</t>
  </si>
  <si>
    <t>15.5</t>
  </si>
  <si>
    <t>15.6</t>
  </si>
  <si>
    <t>15.7</t>
  </si>
  <si>
    <t>1.10 b/d BM2 Aux B</t>
  </si>
  <si>
    <t>Borde con asa</t>
  </si>
  <si>
    <t>18.1</t>
  </si>
  <si>
    <t>Aborígen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</si>
  <si>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</si>
  <si>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</si>
  <si>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</si>
  <si>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</si>
  <si>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</si>
  <si>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</si>
  <si>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</si>
  <si>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</si>
  <si>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</si>
  <si>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</si>
  <si>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</si>
  <si>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</si>
  <si>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</si>
  <si>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</si>
  <si>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</si>
  <si>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</si>
  <si>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</si>
  <si>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</si>
  <si>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</si>
  <si>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</si>
  <si>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</si>
  <si>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</si>
  <si>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</si>
  <si>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</si>
  <si>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</si>
  <si>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</si>
  <si>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</si>
  <si>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</si>
  <si>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</si>
  <si>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</si>
  <si>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</si>
  <si>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</si>
  <si>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</si>
  <si>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</si>
  <si>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</si>
  <si>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</si>
  <si>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</si>
  <si>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</si>
  <si>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</si>
  <si>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</si>
  <si>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</si>
  <si>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</si>
  <si>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</si>
  <si>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</si>
  <si>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</si>
  <si>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</si>
  <si>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</si>
  <si>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</si>
  <si>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</si>
  <si>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</si>
  <si>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</si>
  <si>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</si>
  <si>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</si>
  <si>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</si>
  <si>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</si>
  <si>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</si>
  <si>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</si>
  <si>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</si>
  <si>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</si>
  <si>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</si>
  <si>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</si>
  <si>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</si>
  <si>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</si>
  <si>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aborígen</t>
  </si>
  <si>
    <t>09.141</t>
  </si>
  <si>
    <t>09.142</t>
  </si>
  <si>
    <t>22.1</t>
  </si>
  <si>
    <t>22.2</t>
  </si>
  <si>
    <t>1.21 b/d BM1</t>
  </si>
  <si>
    <t>18 (base)</t>
  </si>
  <si>
    <t>Vasija Completa (N.-2) (Bacín)</t>
  </si>
  <si>
    <t>1-D2/D4</t>
  </si>
  <si>
    <t>fragmento  de tuberia</t>
  </si>
  <si>
    <t>A2</t>
  </si>
  <si>
    <t>silueta</t>
  </si>
  <si>
    <t>Cuerpo reutilizado</t>
  </si>
  <si>
    <t>22.3</t>
  </si>
  <si>
    <t>borde</t>
  </si>
  <si>
    <t xml:space="preserve">prehispánico </t>
  </si>
  <si>
    <t>1.78cm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</si>
  <si>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</si>
  <si>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</si>
  <si>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</si>
  <si>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</si>
  <si>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</si>
  <si>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</si>
  <si>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</si>
  <si>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</si>
  <si>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12.1</t>
  </si>
  <si>
    <t>12.2</t>
  </si>
  <si>
    <t>12.3</t>
  </si>
  <si>
    <t>tuberia</t>
  </si>
  <si>
    <t>vasija Completa (N.-1) (Bacín)</t>
  </si>
  <si>
    <t>1.23b/d</t>
  </si>
  <si>
    <t>12.4</t>
  </si>
  <si>
    <t>12.5</t>
  </si>
  <si>
    <t>12.6</t>
  </si>
  <si>
    <t>12.7</t>
  </si>
  <si>
    <t>12.8</t>
  </si>
  <si>
    <t>12.9</t>
  </si>
  <si>
    <t>12.10</t>
  </si>
  <si>
    <t>D2C</t>
  </si>
  <si>
    <t>16.1</t>
  </si>
  <si>
    <t>16.2</t>
  </si>
  <si>
    <t>16.3</t>
  </si>
  <si>
    <t>16.4</t>
  </si>
  <si>
    <t>16.5</t>
  </si>
  <si>
    <t>12.11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</si>
  <si>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</si>
  <si>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</si>
  <si>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</si>
  <si>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</si>
  <si>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</si>
  <si>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</si>
  <si>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</si>
  <si>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</si>
  <si>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</si>
  <si>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</si>
  <si>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</si>
  <si>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</si>
  <si>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</si>
  <si>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</si>
  <si>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</si>
  <si>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</si>
  <si>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</si>
  <si>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</si>
  <si>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</si>
  <si>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</si>
  <si>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</si>
  <si>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</si>
  <si>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</si>
  <si>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</si>
  <si>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</si>
  <si>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</si>
  <si>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</si>
  <si>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</si>
  <si>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</si>
  <si>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</si>
  <si>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25.31</t>
  </si>
  <si>
    <t>25.32</t>
  </si>
  <si>
    <t>25.33</t>
  </si>
  <si>
    <t>25.34</t>
  </si>
  <si>
    <t>25.35</t>
  </si>
  <si>
    <t>25.36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</si>
  <si>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</si>
  <si>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</si>
  <si>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</si>
  <si>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</si>
  <si>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</si>
  <si>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</si>
  <si>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</si>
  <si>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</si>
  <si>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</si>
  <si>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</si>
  <si>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</si>
  <si>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</si>
  <si>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</si>
  <si>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</si>
  <si>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</si>
  <si>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</si>
  <si>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</si>
  <si>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</si>
  <si>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</si>
  <si>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</si>
  <si>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</si>
  <si>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</si>
  <si>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</si>
  <si>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</si>
  <si>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asa</t>
  </si>
  <si>
    <t>cuerpo Decorado</t>
  </si>
  <si>
    <t>hispano</t>
  </si>
  <si>
    <t>1-A3</t>
  </si>
  <si>
    <t xml:space="preserve">transcision </t>
  </si>
  <si>
    <t>limpieza canal</t>
  </si>
  <si>
    <t>1-estructura1</t>
  </si>
  <si>
    <t>podo</t>
  </si>
  <si>
    <t>21.6</t>
  </si>
  <si>
    <t>Cuerpo Decorado con asa</t>
  </si>
  <si>
    <t>4.5</t>
  </si>
  <si>
    <t>Esfera de arcilla</t>
  </si>
  <si>
    <t>Candelabro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</si>
  <si>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</si>
  <si>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</si>
  <si>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</si>
  <si>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</si>
  <si>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</si>
  <si>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</si>
  <si>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</si>
  <si>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</si>
  <si>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</si>
  <si>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</si>
  <si>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</si>
  <si>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</si>
  <si>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</si>
  <si>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</si>
  <si>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</si>
  <si>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</si>
  <si>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</si>
  <si>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</si>
  <si>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</si>
  <si>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</si>
  <si>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</si>
  <si>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</si>
  <si>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</si>
  <si>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29.26</t>
  </si>
  <si>
    <t>29.27</t>
  </si>
  <si>
    <t>29.28</t>
  </si>
  <si>
    <t>29.29</t>
  </si>
  <si>
    <t>29.30</t>
  </si>
  <si>
    <t>29.31</t>
  </si>
  <si>
    <t>29.32</t>
  </si>
  <si>
    <t>29.33</t>
  </si>
  <si>
    <t>29.34</t>
  </si>
  <si>
    <t>29.35</t>
  </si>
  <si>
    <t>29.36</t>
  </si>
  <si>
    <t>29.37</t>
  </si>
  <si>
    <t>29.38</t>
  </si>
  <si>
    <t>29.39</t>
  </si>
  <si>
    <t xml:space="preserve">Transición </t>
  </si>
  <si>
    <t>Esfera de Arcilla</t>
  </si>
  <si>
    <t>29.40</t>
  </si>
  <si>
    <t>6.5</t>
  </si>
  <si>
    <t>29.41</t>
  </si>
  <si>
    <t>29.42</t>
  </si>
  <si>
    <t>10.5</t>
  </si>
  <si>
    <t>canal 1</t>
  </si>
  <si>
    <t>10 cm</t>
  </si>
  <si>
    <t>34.1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</si>
  <si>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</si>
  <si>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</si>
  <si>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</si>
  <si>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</si>
  <si>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</si>
  <si>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</si>
  <si>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</si>
  <si>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</si>
  <si>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</si>
  <si>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</si>
  <si>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</si>
  <si>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</si>
  <si>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</si>
  <si>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</si>
  <si>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</si>
  <si>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</si>
  <si>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</si>
  <si>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</si>
  <si>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</si>
  <si>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</si>
  <si>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</si>
  <si>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</si>
  <si>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1-Cámara 4</t>
  </si>
  <si>
    <t>22.26</t>
  </si>
  <si>
    <t>22.27</t>
  </si>
  <si>
    <t>22.28</t>
  </si>
  <si>
    <t>22.29</t>
  </si>
  <si>
    <t>22.30</t>
  </si>
  <si>
    <t>apendice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</si>
  <si>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</si>
  <si>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</si>
  <si>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</si>
  <si>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</si>
  <si>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</si>
  <si>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</si>
  <si>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</si>
  <si>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</si>
  <si>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</si>
  <si>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</si>
  <si>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</si>
  <si>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</si>
  <si>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</si>
  <si>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</si>
  <si>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</si>
  <si>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</si>
  <si>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</si>
  <si>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</si>
  <si>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</si>
  <si>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</si>
  <si>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</si>
  <si>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</si>
  <si>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</si>
  <si>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</si>
  <si>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</si>
  <si>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</si>
  <si>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13.9</t>
  </si>
  <si>
    <t>soporte</t>
  </si>
  <si>
    <t xml:space="preserve">relleno </t>
  </si>
  <si>
    <t>26.1</t>
  </si>
  <si>
    <t>26.2</t>
  </si>
  <si>
    <t>26.3</t>
  </si>
  <si>
    <t>26.4</t>
  </si>
  <si>
    <t>26.5</t>
  </si>
  <si>
    <t>2C</t>
  </si>
  <si>
    <t>11.12</t>
  </si>
  <si>
    <t>11.13</t>
  </si>
  <si>
    <t>11.14</t>
  </si>
  <si>
    <t>13.10</t>
  </si>
  <si>
    <t>13.11</t>
  </si>
  <si>
    <t>13.12</t>
  </si>
  <si>
    <t>13.13</t>
  </si>
  <si>
    <t xml:space="preserve">Arqueria 9 </t>
  </si>
  <si>
    <t>23.1</t>
  </si>
  <si>
    <t>18.56</t>
  </si>
  <si>
    <t>Altura</t>
  </si>
  <si>
    <t>Limpieza piso junto a escalera</t>
  </si>
  <si>
    <t>Soporte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</si>
  <si>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</si>
  <si>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</si>
  <si>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</si>
  <si>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</si>
  <si>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</si>
  <si>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</si>
  <si>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</si>
  <si>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</si>
  <si>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</si>
  <si>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</si>
  <si>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</si>
  <si>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</si>
  <si>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</si>
  <si>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</si>
  <si>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</si>
  <si>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</si>
  <si>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</si>
  <si>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</si>
  <si>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</si>
  <si>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Asa decorada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</si>
  <si>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</si>
  <si>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</si>
  <si>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</si>
  <si>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</si>
  <si>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</si>
  <si>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</si>
  <si>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</si>
  <si>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</si>
  <si>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</si>
  <si>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</si>
  <si>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</si>
  <si>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</si>
  <si>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</si>
  <si>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</si>
  <si>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hueso infante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</si>
  <si>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</si>
  <si>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</si>
  <si>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</si>
  <si>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</si>
  <si>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</si>
  <si>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</si>
  <si>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</si>
  <si>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</si>
  <si>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</si>
  <si>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</si>
  <si>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</si>
  <si>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</si>
  <si>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</si>
  <si>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</si>
  <si>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</si>
  <si>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</si>
  <si>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Escalera</t>
  </si>
  <si>
    <t>Vasija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</si>
  <si>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</si>
  <si>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</si>
  <si>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</si>
  <si>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</si>
  <si>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</si>
  <si>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</si>
  <si>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</si>
  <si>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</si>
  <si>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</si>
  <si>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</si>
  <si>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</si>
  <si>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</si>
  <si>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 xml:space="preserve">transición </t>
  </si>
  <si>
    <t>15.63</t>
  </si>
  <si>
    <t>15.64</t>
  </si>
  <si>
    <t>15.65</t>
  </si>
  <si>
    <t>15.66</t>
  </si>
  <si>
    <t>15.67</t>
  </si>
  <si>
    <t>15.68</t>
  </si>
  <si>
    <t>15.69</t>
  </si>
  <si>
    <t>15.70</t>
  </si>
  <si>
    <t>CARBON</t>
  </si>
  <si>
    <t>trinchera</t>
  </si>
  <si>
    <t>NO</t>
  </si>
  <si>
    <t>SI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</si>
  <si>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</si>
  <si>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</si>
  <si>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</si>
  <si>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</si>
  <si>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</si>
  <si>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</si>
  <si>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</si>
  <si>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</si>
  <si>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</si>
  <si>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</si>
  <si>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</si>
  <si>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Piso D6 junto a piedra</t>
  </si>
  <si>
    <t>`</t>
  </si>
  <si>
    <t>Al este de pared, hoquedad</t>
  </si>
  <si>
    <t>Asociado a hueso de infante</t>
  </si>
  <si>
    <t>Asociado a vasija 1</t>
  </si>
  <si>
    <t>Asociado a vasija junto a grada</t>
  </si>
  <si>
    <t>D6 hornacina 1</t>
  </si>
  <si>
    <t>D6 hornacina 2</t>
  </si>
  <si>
    <t>Exterior camara 3</t>
  </si>
  <si>
    <t>nicho 11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</si>
  <si>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</si>
  <si>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</si>
  <si>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</si>
  <si>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</si>
  <si>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</si>
  <si>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</si>
  <si>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</si>
  <si>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</si>
  <si>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</si>
  <si>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</si>
  <si>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</si>
  <si>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1-B1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</si>
  <si>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</si>
  <si>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</si>
  <si>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</si>
  <si>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</si>
  <si>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</si>
  <si>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</si>
  <si>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</si>
  <si>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</si>
  <si>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</si>
  <si>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</si>
  <si>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</si>
  <si>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</si>
  <si>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</si>
  <si>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1-Hornasina 2</t>
  </si>
  <si>
    <t>Aborígen (Inca)</t>
  </si>
  <si>
    <t>Silueta Decorada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</si>
  <si>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</si>
  <si>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</si>
  <si>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</si>
  <si>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</si>
  <si>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</si>
  <si>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</si>
  <si>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</si>
  <si>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</si>
  <si>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15.71</t>
  </si>
  <si>
    <t>15.72</t>
  </si>
  <si>
    <t>15.73</t>
  </si>
  <si>
    <t>15.74</t>
  </si>
  <si>
    <t>15.75</t>
  </si>
  <si>
    <t>15.76</t>
  </si>
  <si>
    <t>15.77</t>
  </si>
  <si>
    <t>15.78</t>
  </si>
  <si>
    <t>15.79</t>
  </si>
  <si>
    <t>15.80</t>
  </si>
  <si>
    <t>15.81</t>
  </si>
  <si>
    <t>15.82</t>
  </si>
  <si>
    <t>15.83</t>
  </si>
  <si>
    <t>15.84</t>
  </si>
  <si>
    <t>15.85</t>
  </si>
  <si>
    <t>15.86</t>
  </si>
  <si>
    <t>15.87</t>
  </si>
  <si>
    <t>29.43</t>
  </si>
  <si>
    <t>29.44</t>
  </si>
  <si>
    <t>29.45</t>
  </si>
  <si>
    <t>29.46</t>
  </si>
  <si>
    <t>29.47</t>
  </si>
  <si>
    <t>29.48</t>
  </si>
  <si>
    <t>29.49</t>
  </si>
  <si>
    <t>29.50</t>
  </si>
  <si>
    <t>29.51</t>
  </si>
  <si>
    <t>29.52</t>
  </si>
  <si>
    <t>29.53</t>
  </si>
  <si>
    <t>5.5</t>
  </si>
  <si>
    <t>Bola  de arcilla</t>
  </si>
  <si>
    <t>1-B5</t>
  </si>
  <si>
    <t>1-B6</t>
  </si>
  <si>
    <t>1-A6</t>
  </si>
  <si>
    <t>1-B11</t>
  </si>
  <si>
    <t>05.44</t>
  </si>
  <si>
    <t>05.45</t>
  </si>
  <si>
    <t>05.46</t>
  </si>
  <si>
    <t>05.47</t>
  </si>
  <si>
    <t>05.48</t>
  </si>
  <si>
    <t>05.49</t>
  </si>
  <si>
    <t>05.50</t>
  </si>
  <si>
    <t>05.51</t>
  </si>
  <si>
    <t>05.52</t>
  </si>
  <si>
    <t>05.53</t>
  </si>
  <si>
    <t>05.54</t>
  </si>
  <si>
    <t>05.55</t>
  </si>
  <si>
    <t>05.56</t>
  </si>
  <si>
    <t>05.57</t>
  </si>
  <si>
    <t>05.58</t>
  </si>
  <si>
    <t>05.59</t>
  </si>
  <si>
    <t>05.60</t>
  </si>
  <si>
    <t>7.5</t>
  </si>
  <si>
    <t>7.6</t>
  </si>
  <si>
    <t>1-B12</t>
  </si>
  <si>
    <t>1-C12</t>
  </si>
  <si>
    <t>05.61</t>
  </si>
  <si>
    <t>05.62</t>
  </si>
  <si>
    <t>05.63</t>
  </si>
  <si>
    <t>05.64</t>
  </si>
  <si>
    <t>05.65</t>
  </si>
  <si>
    <t>05.66</t>
  </si>
  <si>
    <t>05.67</t>
  </si>
  <si>
    <t>05.68</t>
  </si>
  <si>
    <t>05.69</t>
  </si>
  <si>
    <t>05.70</t>
  </si>
  <si>
    <t>05.71</t>
  </si>
  <si>
    <t>Cateo 1 ext.SE</t>
  </si>
  <si>
    <t>05.72</t>
  </si>
  <si>
    <t>05.73</t>
  </si>
  <si>
    <t>05.74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</si>
  <si>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</si>
  <si>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</si>
  <si>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</si>
  <si>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</si>
  <si>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</si>
  <si>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</si>
  <si>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</si>
  <si>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</si>
  <si>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</si>
  <si>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</si>
  <si>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</si>
  <si>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</si>
  <si>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</si>
  <si>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</si>
  <si>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</si>
  <si>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</si>
  <si>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</si>
  <si>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</si>
  <si>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</si>
  <si>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19.68</t>
  </si>
  <si>
    <t>19.69</t>
  </si>
  <si>
    <t>19.70</t>
  </si>
  <si>
    <t>19.71</t>
  </si>
  <si>
    <t>19.72</t>
  </si>
  <si>
    <t>19.73</t>
  </si>
  <si>
    <t>19.74</t>
  </si>
  <si>
    <t>19.75</t>
  </si>
  <si>
    <t>19.76</t>
  </si>
  <si>
    <t>19.77</t>
  </si>
  <si>
    <t>19.78</t>
  </si>
  <si>
    <t>19.79</t>
  </si>
  <si>
    <t>19.80</t>
  </si>
  <si>
    <t>19.81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</si>
  <si>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</si>
  <si>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</si>
  <si>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</si>
  <si>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</si>
  <si>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</si>
  <si>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</si>
  <si>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</si>
  <si>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</si>
  <si>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Cuerpo decorado</t>
  </si>
  <si>
    <t>16.14</t>
  </si>
  <si>
    <t>16.15</t>
  </si>
  <si>
    <t>16.16</t>
  </si>
  <si>
    <t>16.17</t>
  </si>
  <si>
    <t>16.18</t>
  </si>
  <si>
    <t>Hornacina 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</si>
  <si>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</si>
  <si>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</si>
  <si>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</si>
  <si>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</si>
  <si>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</si>
  <si>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</si>
  <si>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</si>
  <si>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</si>
  <si>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</si>
  <si>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</si>
  <si>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</si>
  <si>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</si>
  <si>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</si>
  <si>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</si>
  <si>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15.88</t>
  </si>
  <si>
    <t>15.89</t>
  </si>
  <si>
    <t>15.90</t>
  </si>
  <si>
    <t>15.91</t>
  </si>
  <si>
    <t>15.92</t>
  </si>
  <si>
    <t>15.93</t>
  </si>
  <si>
    <t>15.94</t>
  </si>
  <si>
    <t>15.95</t>
  </si>
  <si>
    <t>15.96</t>
  </si>
  <si>
    <t>15.97</t>
  </si>
  <si>
    <t>15.98</t>
  </si>
  <si>
    <t>15.99</t>
  </si>
  <si>
    <t>15.100</t>
  </si>
  <si>
    <t>15.101</t>
  </si>
  <si>
    <t>15.102</t>
  </si>
  <si>
    <t>15.103</t>
  </si>
  <si>
    <t>15.104</t>
  </si>
  <si>
    <t>15.105</t>
  </si>
  <si>
    <t>15.106</t>
  </si>
  <si>
    <t>15.107</t>
  </si>
  <si>
    <t>15.108</t>
  </si>
  <si>
    <t>15.109</t>
  </si>
  <si>
    <t>15.110</t>
  </si>
  <si>
    <t>15.111</t>
  </si>
  <si>
    <t>15.112</t>
  </si>
  <si>
    <t>15.113</t>
  </si>
  <si>
    <t>15.114</t>
  </si>
  <si>
    <t>15.115</t>
  </si>
  <si>
    <t>15.116</t>
  </si>
  <si>
    <t>15.117</t>
  </si>
  <si>
    <t>15.118</t>
  </si>
  <si>
    <t>15.119</t>
  </si>
  <si>
    <t>15.120</t>
  </si>
  <si>
    <t>15.121</t>
  </si>
  <si>
    <t>15.122</t>
  </si>
  <si>
    <t>15.123</t>
  </si>
  <si>
    <t>15.124</t>
  </si>
  <si>
    <t>15.125</t>
  </si>
  <si>
    <t>Cuerpo Decorado (Inca)</t>
  </si>
  <si>
    <t>Cuerpo Decorado (Oriente)</t>
  </si>
  <si>
    <t>Muro o bordillo</t>
  </si>
  <si>
    <t>27.1</t>
  </si>
  <si>
    <t>27.2</t>
  </si>
  <si>
    <t>Arqueria 7</t>
  </si>
  <si>
    <t>24.1</t>
  </si>
  <si>
    <t>24.2</t>
  </si>
  <si>
    <t>24.3</t>
  </si>
  <si>
    <t>15.126</t>
  </si>
  <si>
    <t>15.127</t>
  </si>
  <si>
    <t>15.128</t>
  </si>
  <si>
    <t>15.129</t>
  </si>
  <si>
    <t>15.130</t>
  </si>
  <si>
    <t>15.131</t>
  </si>
  <si>
    <t>15.132</t>
  </si>
  <si>
    <t>15.133</t>
  </si>
  <si>
    <t>15.134</t>
  </si>
  <si>
    <t>15.135</t>
  </si>
  <si>
    <t>Asa Decorada</t>
  </si>
  <si>
    <t>1-D2/D5</t>
  </si>
  <si>
    <t>1-D2/D6</t>
  </si>
  <si>
    <t>1-D2/D7</t>
  </si>
  <si>
    <t>1-D2/D8</t>
  </si>
  <si>
    <t>1-D2/D9</t>
  </si>
  <si>
    <t>1-D2/D10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</si>
  <si>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</si>
  <si>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</si>
  <si>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</si>
  <si>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</si>
  <si>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</si>
  <si>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</si>
  <si>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</si>
  <si>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</si>
  <si>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Cuerpo Decorado (inca)</t>
  </si>
  <si>
    <t>Aborígen (inca)</t>
  </si>
  <si>
    <t>13.52</t>
  </si>
  <si>
    <t>13.53</t>
  </si>
  <si>
    <t>1-C2/C4</t>
  </si>
  <si>
    <t>Borde Decorado (inca)</t>
  </si>
  <si>
    <t>Pipa</t>
  </si>
  <si>
    <t>Tortero</t>
  </si>
  <si>
    <t>Tortero (hueso)</t>
  </si>
  <si>
    <t>Transición (Hallazgo especial)</t>
  </si>
  <si>
    <t>Aborígen (Hallazgo especial)</t>
  </si>
  <si>
    <t>ARTEFACTOS DE HUESO</t>
  </si>
  <si>
    <t>03.1</t>
  </si>
  <si>
    <t>03.2</t>
  </si>
  <si>
    <t>10.1</t>
  </si>
  <si>
    <t>10.2</t>
  </si>
  <si>
    <t>1-A2 Ext. NW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</si>
  <si>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</si>
  <si>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</si>
  <si>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</si>
  <si>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</si>
  <si>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</si>
  <si>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</si>
  <si>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</si>
  <si>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</si>
  <si>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</si>
  <si>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</si>
  <si>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</si>
  <si>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</si>
  <si>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</si>
  <si>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</si>
  <si>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</si>
  <si>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</si>
  <si>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</si>
  <si>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</si>
  <si>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</si>
  <si>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</si>
  <si>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</si>
  <si>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</si>
  <si>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</si>
  <si>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</si>
  <si>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2833.98</t>
  </si>
  <si>
    <t>31.01</t>
  </si>
  <si>
    <t>35.01</t>
  </si>
  <si>
    <t>31.02</t>
  </si>
  <si>
    <t>31.03</t>
  </si>
  <si>
    <t>19.91</t>
  </si>
  <si>
    <t>olla</t>
  </si>
  <si>
    <t>13.54</t>
  </si>
  <si>
    <t>13.55</t>
  </si>
  <si>
    <t>13.56</t>
  </si>
  <si>
    <t>13.57</t>
  </si>
  <si>
    <t>32.01</t>
  </si>
  <si>
    <t>2833.69</t>
  </si>
  <si>
    <t>20 Ext.NE</t>
  </si>
  <si>
    <t>2831.4</t>
  </si>
  <si>
    <t>Frag. Figurin</t>
  </si>
  <si>
    <t>Fragmento de Figurín</t>
  </si>
  <si>
    <t>11.15</t>
  </si>
  <si>
    <t>11.16</t>
  </si>
  <si>
    <t>11.17</t>
  </si>
  <si>
    <t>13.58</t>
  </si>
  <si>
    <t>bezote?</t>
  </si>
  <si>
    <t>16.35</t>
  </si>
  <si>
    <t>16.36</t>
  </si>
  <si>
    <t>16.37</t>
  </si>
  <si>
    <t>16.38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</si>
  <si>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</si>
  <si>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</si>
  <si>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</si>
  <si>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</si>
  <si>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</si>
  <si>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</si>
  <si>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</si>
  <si>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</si>
  <si>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</si>
  <si>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</si>
  <si>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</si>
  <si>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</si>
  <si>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</si>
  <si>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</si>
  <si>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fibra vegetal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</si>
  <si>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</si>
  <si>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</si>
  <si>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</si>
  <si>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</si>
  <si>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</si>
  <si>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</si>
  <si>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</si>
  <si>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</si>
  <si>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</si>
  <si>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</si>
  <si>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</si>
  <si>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3.3</t>
  </si>
  <si>
    <t>6.6</t>
  </si>
  <si>
    <t>6.4</t>
  </si>
  <si>
    <t>Bezote</t>
  </si>
  <si>
    <t>Teja</t>
  </si>
  <si>
    <t>Ladrillo</t>
  </si>
  <si>
    <t>1C1</t>
  </si>
  <si>
    <t>01.01</t>
  </si>
  <si>
    <t>01.02</t>
  </si>
  <si>
    <t>01.03</t>
  </si>
  <si>
    <t xml:space="preserve">1-C1 </t>
  </si>
  <si>
    <t>Borde (forma)</t>
  </si>
  <si>
    <t>Figurín</t>
  </si>
  <si>
    <t>Aborígen (Hallazgo Especial)</t>
  </si>
  <si>
    <t>22.44</t>
  </si>
  <si>
    <t>22.45</t>
  </si>
  <si>
    <t>22.46</t>
  </si>
  <si>
    <t>22.47</t>
  </si>
  <si>
    <t>Cuerpo (Silueta)</t>
  </si>
  <si>
    <t>5.8</t>
  </si>
  <si>
    <t>Vasija (3) junto a escalera-H.E. 17</t>
  </si>
  <si>
    <t>4C</t>
  </si>
  <si>
    <t>4B</t>
  </si>
  <si>
    <t>2833.686 a 2833.976</t>
  </si>
  <si>
    <t>Cámara 2</t>
  </si>
  <si>
    <t>Transición</t>
  </si>
  <si>
    <t>1-C10</t>
  </si>
  <si>
    <t>1-D2-D3</t>
  </si>
  <si>
    <t>15.136</t>
  </si>
  <si>
    <t>Lítica</t>
  </si>
  <si>
    <t>Litica trabajada</t>
  </si>
  <si>
    <t>15.137</t>
  </si>
  <si>
    <t>Problable herramienta</t>
  </si>
  <si>
    <t>15.138</t>
  </si>
  <si>
    <t>Basalto Trabajado</t>
  </si>
  <si>
    <t xml:space="preserve">Clastos Andesita </t>
  </si>
  <si>
    <t>Andesita Trabajada</t>
  </si>
  <si>
    <t>29.54</t>
  </si>
  <si>
    <t xml:space="preserve">Andesita  Trabajada </t>
  </si>
  <si>
    <t>Mortero</t>
  </si>
  <si>
    <t>11.18</t>
  </si>
  <si>
    <t xml:space="preserve">Mortero </t>
  </si>
  <si>
    <t>18.65</t>
  </si>
  <si>
    <t>Mano</t>
  </si>
  <si>
    <t>22.48</t>
  </si>
  <si>
    <t>Lítica trabajada</t>
  </si>
  <si>
    <t>21.18</t>
  </si>
  <si>
    <t>Lasca Obsidiana</t>
  </si>
  <si>
    <t>22.49</t>
  </si>
  <si>
    <t>22.50</t>
  </si>
  <si>
    <t>18.66</t>
  </si>
  <si>
    <t>lítica</t>
  </si>
  <si>
    <t>Fragmentos Andesita</t>
  </si>
  <si>
    <t>25.37</t>
  </si>
  <si>
    <t>25.38</t>
  </si>
  <si>
    <t>25.39</t>
  </si>
  <si>
    <t>21.19</t>
  </si>
  <si>
    <t>21.20</t>
  </si>
  <si>
    <t>21.21</t>
  </si>
  <si>
    <t>MUESTRA DE SUELO</t>
  </si>
  <si>
    <t>Interior Vasija 2</t>
  </si>
  <si>
    <t>Exterior Vasija 2</t>
  </si>
  <si>
    <t>ICNOFÓSIL</t>
  </si>
  <si>
    <t>Suelo escalón 12</t>
  </si>
  <si>
    <t>1.80</t>
  </si>
  <si>
    <t>Piso de cámara 1</t>
  </si>
  <si>
    <t>Sondeo en canal</t>
  </si>
  <si>
    <t>Suelo</t>
  </si>
  <si>
    <t>Mortero/Argamasa</t>
  </si>
  <si>
    <t>Interfase entre Relleno y D6</t>
  </si>
  <si>
    <t>Junto a escalera</t>
  </si>
  <si>
    <t>Hornacina 2</t>
  </si>
  <si>
    <t>Hornacina 2- Arco 11</t>
  </si>
  <si>
    <t>D4</t>
  </si>
  <si>
    <t>Tefra de pómez</t>
  </si>
  <si>
    <t>0.48</t>
  </si>
  <si>
    <t>1.40 b/d BM1</t>
  </si>
  <si>
    <t>Estructura 1</t>
  </si>
  <si>
    <t>1.34 b/d</t>
  </si>
  <si>
    <t>2.14 b/d BM2</t>
  </si>
  <si>
    <t>Interior vasija 5</t>
  </si>
  <si>
    <t>Bóveda</t>
  </si>
  <si>
    <t>Rosa</t>
  </si>
  <si>
    <t>32.02</t>
  </si>
  <si>
    <t>Pico de botella</t>
  </si>
  <si>
    <t>Vidrio</t>
  </si>
  <si>
    <t>05.75</t>
  </si>
  <si>
    <t>Pico de  botella</t>
  </si>
  <si>
    <t>05.76</t>
  </si>
  <si>
    <t>25.40</t>
  </si>
  <si>
    <t>25.41</t>
  </si>
  <si>
    <t>Vidrio Pintado</t>
  </si>
  <si>
    <t>12.20</t>
  </si>
  <si>
    <t>05.77</t>
  </si>
  <si>
    <t>26.6</t>
  </si>
  <si>
    <t>26.7</t>
  </si>
  <si>
    <t>05.78</t>
  </si>
  <si>
    <t>05.79</t>
  </si>
  <si>
    <t>05.80</t>
  </si>
  <si>
    <t>05.81</t>
  </si>
  <si>
    <t>31.04</t>
  </si>
  <si>
    <t>22.51</t>
  </si>
  <si>
    <t>Desecho de obsidiana</t>
  </si>
  <si>
    <t>19.92</t>
  </si>
  <si>
    <t>05.82</t>
  </si>
  <si>
    <t>Obsidiana con huellas de uso</t>
  </si>
  <si>
    <t>05.83</t>
  </si>
  <si>
    <t>Núcleo de obsidiana</t>
  </si>
  <si>
    <t>19.93</t>
  </si>
  <si>
    <t>31.05</t>
  </si>
  <si>
    <t>Sector nicho entre cámara 2 y 3</t>
  </si>
  <si>
    <t>15.139</t>
  </si>
  <si>
    <t>19.94</t>
  </si>
  <si>
    <t>19.95</t>
  </si>
  <si>
    <t>19.96</t>
  </si>
  <si>
    <t>19.97</t>
  </si>
  <si>
    <t>Núcleo de basalto</t>
  </si>
  <si>
    <t xml:space="preserve">Basalto con huellas de uso </t>
  </si>
  <si>
    <t>1.78 b/d</t>
  </si>
  <si>
    <t>Arqueria 1-2</t>
  </si>
  <si>
    <t>1.3 b/d BM2 Aux E</t>
  </si>
  <si>
    <t>Carbonizado</t>
  </si>
  <si>
    <t>Arco 11-hornacina 2</t>
  </si>
  <si>
    <t>1.23 b/d</t>
  </si>
  <si>
    <t>Elemento 1</t>
  </si>
  <si>
    <t>Hilera 1-2</t>
  </si>
  <si>
    <t>1.70 b/d</t>
  </si>
  <si>
    <t>0.79 b/d</t>
  </si>
  <si>
    <t>Hilera 4-Elemento 5</t>
  </si>
  <si>
    <t>Suelo con semillas</t>
  </si>
  <si>
    <t>2.25 b/d BM2</t>
  </si>
  <si>
    <t>Asociado a vasija 5</t>
  </si>
  <si>
    <t>0.88 b/d BM1</t>
  </si>
  <si>
    <t>1.02 b/s</t>
  </si>
  <si>
    <t>tras hornacina 2</t>
  </si>
  <si>
    <t>Fibra Vegetal</t>
  </si>
  <si>
    <t>4A</t>
  </si>
  <si>
    <t>Mortero de canal</t>
  </si>
  <si>
    <t xml:space="preserve">Concentración de Carbón </t>
  </si>
  <si>
    <t>1.00 b/s</t>
  </si>
  <si>
    <t>Tubería canal</t>
  </si>
  <si>
    <t>05.84</t>
  </si>
  <si>
    <t>05.85</t>
  </si>
  <si>
    <t>05.86</t>
  </si>
  <si>
    <t>05.87</t>
  </si>
  <si>
    <t>05.88</t>
  </si>
  <si>
    <t>05.89</t>
  </si>
  <si>
    <t>05.90</t>
  </si>
  <si>
    <t>05.91</t>
  </si>
  <si>
    <t>05.92</t>
  </si>
  <si>
    <t>05.93</t>
  </si>
  <si>
    <t>05.94</t>
  </si>
  <si>
    <t>05.95</t>
  </si>
  <si>
    <t>05.96</t>
  </si>
  <si>
    <t>05.97</t>
  </si>
  <si>
    <t>05.98</t>
  </si>
  <si>
    <t>05.99</t>
  </si>
  <si>
    <t>05.100</t>
  </si>
  <si>
    <t>05.101</t>
  </si>
  <si>
    <t>05.102</t>
  </si>
  <si>
    <t>-</t>
  </si>
  <si>
    <t>0-10 cm b/s</t>
  </si>
  <si>
    <t>0.35 cm b/s</t>
  </si>
  <si>
    <t>0,60 cm b/d</t>
  </si>
  <si>
    <t>2-6</t>
  </si>
  <si>
    <t>8-10</t>
  </si>
  <si>
    <t>1</t>
  </si>
  <si>
    <t>1-Estructura 1</t>
  </si>
  <si>
    <t>H.E. 13</t>
  </si>
  <si>
    <t>Junto a escalera sobre piedra</t>
  </si>
  <si>
    <t>Arqueria 8</t>
  </si>
  <si>
    <t xml:space="preserve">1-C2/C3 </t>
  </si>
  <si>
    <t>02.1</t>
  </si>
  <si>
    <t>02.2</t>
  </si>
  <si>
    <t>02.3</t>
  </si>
  <si>
    <t>08.01</t>
  </si>
  <si>
    <t>08.02</t>
  </si>
  <si>
    <t>09.143</t>
  </si>
  <si>
    <t>2-ABC</t>
  </si>
  <si>
    <t>fragmento tubería</t>
  </si>
  <si>
    <t>2B</t>
  </si>
  <si>
    <t>Fibra 2</t>
  </si>
  <si>
    <t>Fogón</t>
  </si>
  <si>
    <t>Fibra 1</t>
  </si>
  <si>
    <t>ARTEFACTOS DE PÓMEZ</t>
  </si>
  <si>
    <t>Figura antropomorfa</t>
  </si>
  <si>
    <t>22.52</t>
  </si>
  <si>
    <t>Pómez trabajada</t>
  </si>
  <si>
    <t>32.03</t>
  </si>
  <si>
    <t>32.04</t>
  </si>
  <si>
    <t>32.05</t>
  </si>
  <si>
    <t>32.06</t>
  </si>
  <si>
    <t>D2c</t>
  </si>
  <si>
    <t>31.06</t>
  </si>
  <si>
    <t>Entre cámara 2-3</t>
  </si>
  <si>
    <t>16.50</t>
  </si>
  <si>
    <t>Borde &lt;10%</t>
  </si>
  <si>
    <t>Decorado</t>
  </si>
  <si>
    <t>16.51</t>
  </si>
  <si>
    <t>09.1</t>
  </si>
  <si>
    <t>Base (Bacín)</t>
  </si>
  <si>
    <t>Fragmento pego con art. 09.390</t>
  </si>
  <si>
    <t>vasija Completa  (Bacín)</t>
  </si>
  <si>
    <t>aborígen (Cosanga)</t>
  </si>
  <si>
    <t>19.90</t>
  </si>
  <si>
    <t>No Aparece</t>
  </si>
  <si>
    <t>Confundido con tuberia misma numeracion de artefacto</t>
  </si>
  <si>
    <t>TRANSICIÓN</t>
  </si>
  <si>
    <t>TOTAL CERÁMICA TRANSICIÓN</t>
  </si>
  <si>
    <t>DIAGNOSTICO TRANSICIÓN</t>
  </si>
  <si>
    <t>TOTAL</t>
  </si>
  <si>
    <t>CANTIDAD DE MATERIAL POR UNIDAD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</si>
  <si>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</si>
  <si>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</si>
  <si>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</si>
  <si>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</si>
  <si>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</si>
  <si>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</si>
  <si>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</si>
  <si>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</si>
  <si>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</si>
  <si>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</si>
  <si>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</si>
  <si>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</si>
  <si>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</si>
  <si>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</si>
  <si>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</si>
  <si>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</si>
  <si>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</si>
  <si>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</si>
  <si>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</si>
  <si>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</si>
  <si>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Unidad 21</t>
  </si>
  <si>
    <t>Unidad 22</t>
  </si>
  <si>
    <t>Unidad 23</t>
  </si>
  <si>
    <t>Unidad 24</t>
  </si>
  <si>
    <t>Unidad 25</t>
  </si>
  <si>
    <t>Unidad 26</t>
  </si>
  <si>
    <t>Unidad 27</t>
  </si>
  <si>
    <t>Unidad 28</t>
  </si>
  <si>
    <t>Unidad 29</t>
  </si>
  <si>
    <t>Unidad 30</t>
  </si>
  <si>
    <t>HISPANO NO VIDRIADO</t>
  </si>
  <si>
    <t>HISPANO VIDRIADO</t>
  </si>
  <si>
    <t>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</si>
</sst>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</font>
    <font>
      <b/>
      <sz val="12"/>
      <color rgb="FFFF0000"/>
      <name val="Calibri"/>
      <scheme val="minor"/>
    </font>
    <font>
      <b/>
      <sz val="12"/>
      <name val="Calibri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/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textRotation="90" wrapText="1"/>
    </xf>
    <xf numFmtId="0" fontId="36" fillId="3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 textRotation="90" wrapText="1"/>
    </xf>
    <xf numFmtId="0" fontId="34" fillId="5" borderId="9" xfId="0" applyFont="1" applyFill="1" applyBorder="1" applyAlignment="1">
      <alignment horizontal="center" vertical="center" textRotation="90" wrapText="1"/>
    </xf>
    <xf numFmtId="0" fontId="34" fillId="8" borderId="8" xfId="0" applyFont="1" applyFill="1" applyBorder="1" applyAlignment="1">
      <alignment horizontal="center" vertical="center" textRotation="90" wrapText="1"/>
    </xf>
    <xf numFmtId="0" fontId="34" fillId="8" borderId="11" xfId="0" applyFont="1" applyFill="1" applyBorder="1" applyAlignment="1">
      <alignment horizontal="center" vertical="center" textRotation="90" wrapText="1"/>
    </xf>
    <xf numFmtId="0" fontId="34" fillId="8" borderId="9" xfId="0" applyFont="1" applyFill="1" applyBorder="1" applyAlignment="1">
      <alignment horizontal="center" vertical="center" textRotation="90" wrapText="1"/>
    </xf>
    <xf numFmtId="0" fontId="34" fillId="4" borderId="8" xfId="0" applyFont="1" applyFill="1" applyBorder="1" applyAlignment="1">
      <alignment horizontal="center" vertical="center" textRotation="90" wrapText="1"/>
    </xf>
    <xf numFmtId="0" fontId="34" fillId="4" borderId="11" xfId="0" applyFont="1" applyFill="1" applyBorder="1" applyAlignment="1">
      <alignment horizontal="center" vertical="center" textRotation="90" wrapText="1"/>
    </xf>
    <xf numFmtId="0" fontId="34" fillId="4" borderId="9" xfId="0" applyFont="1" applyFill="1" applyBorder="1" applyAlignment="1">
      <alignment horizontal="center" vertical="center" textRotation="90" wrapText="1"/>
    </xf>
    <xf numFmtId="0" fontId="34" fillId="5" borderId="7" xfId="0" applyFont="1" applyFill="1" applyBorder="1" applyAlignment="1">
      <alignment horizontal="center" vertical="center" textRotation="90" wrapText="1"/>
    </xf>
    <xf numFmtId="0" fontId="34" fillId="10" borderId="8" xfId="0" applyFont="1" applyFill="1" applyBorder="1" applyAlignment="1">
      <alignment horizontal="center" vertical="center" textRotation="90" wrapText="1"/>
    </xf>
    <xf numFmtId="0" fontId="34" fillId="10" borderId="11" xfId="0" applyFont="1" applyFill="1" applyBorder="1" applyAlignment="1">
      <alignment horizontal="center" vertical="center" textRotation="90" wrapText="1"/>
    </xf>
    <xf numFmtId="0" fontId="34" fillId="10" borderId="9" xfId="0" applyFont="1" applyFill="1" applyBorder="1" applyAlignment="1">
      <alignment horizontal="center" vertical="center" textRotation="90" wrapText="1"/>
    </xf>
    <xf numFmtId="0" fontId="34" fillId="11" borderId="8" xfId="0" applyFont="1" applyFill="1" applyBorder="1" applyAlignment="1">
      <alignment horizontal="center" vertical="center" textRotation="90" wrapText="1"/>
    </xf>
    <xf numFmtId="0" fontId="34" fillId="11" borderId="11" xfId="0" applyFont="1" applyFill="1" applyBorder="1" applyAlignment="1">
      <alignment horizontal="center" vertical="center" textRotation="90" wrapText="1"/>
    </xf>
    <xf numFmtId="0" fontId="34" fillId="11" borderId="9" xfId="0" applyFont="1" applyFill="1" applyBorder="1" applyAlignment="1">
      <alignment horizontal="center" vertical="center" textRotation="90" wrapText="1"/>
    </xf>
    <xf numFmtId="0" fontId="34" fillId="2" borderId="11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33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/>
    </xf>
    <xf numFmtId="0" fontId="34" fillId="15" borderId="8" xfId="0" applyFont="1" applyFill="1" applyBorder="1" applyAlignment="1">
      <alignment horizontal="center" vertical="center" textRotation="90" wrapText="1"/>
    </xf>
    <xf numFmtId="0" fontId="33" fillId="9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 vertical="center"/>
    </xf>
    <xf numFmtId="0" fontId="34" fillId="13" borderId="11" xfId="0" applyFont="1" applyFill="1" applyBorder="1" applyAlignment="1">
      <alignment horizontal="center" vertical="center" textRotation="90" wrapText="1"/>
    </xf>
    <xf numFmtId="0" fontId="34" fillId="13" borderId="8" xfId="0" applyFont="1" applyFill="1" applyBorder="1" applyAlignment="1">
      <alignment horizontal="center" vertical="center" textRotation="90" wrapText="1"/>
    </xf>
    <xf numFmtId="0" fontId="32" fillId="3" borderId="1" xfId="0" applyFont="1" applyFill="1" applyBorder="1" applyAlignment="1">
      <alignment horizontal="center" vertical="center"/>
    </xf>
    <xf numFmtId="0" fontId="0" fillId="0" borderId="0" xfId="0" applyFill="1"/>
    <xf numFmtId="0" fontId="31" fillId="3" borderId="1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 textRotation="90" wrapText="1"/>
    </xf>
    <xf numFmtId="0" fontId="34" fillId="7" borderId="11" xfId="0" applyFont="1" applyFill="1" applyBorder="1" applyAlignment="1">
      <alignment horizontal="center" vertical="center" textRotation="90" wrapText="1"/>
    </xf>
    <xf numFmtId="0" fontId="34" fillId="7" borderId="9" xfId="0" applyFont="1" applyFill="1" applyBorder="1" applyAlignment="1">
      <alignment horizontal="center" vertical="center" textRotation="90" wrapText="1"/>
    </xf>
    <xf numFmtId="0" fontId="30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3" fontId="33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0" fillId="0" borderId="0" xfId="0" applyFont="1"/>
    <xf numFmtId="0" fontId="24" fillId="3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39" fillId="17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 textRotation="90" wrapText="1"/>
    </xf>
    <xf numFmtId="0" fontId="34" fillId="16" borderId="2" xfId="0" applyFont="1" applyFill="1" applyBorder="1" applyAlignment="1">
      <alignment horizontal="center" vertical="center" textRotation="90" wrapText="1"/>
    </xf>
    <xf numFmtId="0" fontId="34" fillId="14" borderId="2" xfId="0" applyFont="1" applyFill="1" applyBorder="1" applyAlignment="1">
      <alignment horizontal="center" vertical="center" textRotation="90" wrapText="1"/>
    </xf>
    <xf numFmtId="0" fontId="34" fillId="14" borderId="15" xfId="0" applyFont="1" applyFill="1" applyBorder="1" applyAlignment="1">
      <alignment horizontal="center" vertical="center" textRotation="90" wrapText="1"/>
    </xf>
    <xf numFmtId="0" fontId="34" fillId="7" borderId="2" xfId="0" applyFont="1" applyFill="1" applyBorder="1" applyAlignment="1">
      <alignment horizontal="center" vertical="center" textRotation="90" wrapText="1"/>
    </xf>
    <xf numFmtId="0" fontId="34" fillId="7" borderId="15" xfId="0" applyFont="1" applyFill="1" applyBorder="1" applyAlignment="1">
      <alignment horizontal="center" vertical="center" textRotation="90" wrapText="1"/>
    </xf>
    <xf numFmtId="0" fontId="34" fillId="17" borderId="15" xfId="0" applyFont="1" applyFill="1" applyBorder="1" applyAlignment="1">
      <alignment horizontal="center" vertical="center" textRotation="90" wrapText="1"/>
    </xf>
    <xf numFmtId="0" fontId="34" fillId="18" borderId="2" xfId="0" applyFont="1" applyFill="1" applyBorder="1" applyAlignment="1">
      <alignment horizontal="center" vertical="center" textRotation="90" wrapText="1"/>
    </xf>
    <xf numFmtId="0" fontId="34" fillId="11" borderId="2" xfId="0" applyFont="1" applyFill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6" fontId="38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4" fillId="19" borderId="2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/>
    </xf>
    <xf numFmtId="0" fontId="43" fillId="11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 textRotation="90" wrapText="1"/>
    </xf>
    <xf numFmtId="49" fontId="38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9" fontId="14" fillId="0" borderId="1" xfId="0" applyNumberFormat="1" applyFont="1" applyBorder="1" applyAlignment="1">
      <alignment horizontal="right"/>
    </xf>
    <xf numFmtId="0" fontId="14" fillId="8" borderId="1" xfId="0" applyFont="1" applyFill="1" applyBorder="1" applyAlignment="1">
      <alignment horizontal="right"/>
    </xf>
    <xf numFmtId="0" fontId="14" fillId="2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4" fillId="4" borderId="1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39" fillId="21" borderId="5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45" fillId="21" borderId="1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4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14" fillId="0" borderId="1" xfId="0" applyNumberFormat="1" applyFont="1" applyFill="1" applyBorder="1" applyAlignment="1">
      <alignment horizontal="right"/>
    </xf>
    <xf numFmtId="1" fontId="33" fillId="0" borderId="0" xfId="0" applyNumberFormat="1" applyFont="1" applyFill="1" applyAlignment="1">
      <alignment horizontal="center" vertical="center"/>
    </xf>
    <xf numFmtId="164" fontId="33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7" fillId="19" borderId="1" xfId="0" applyFont="1" applyFill="1" applyBorder="1" applyAlignment="1">
      <alignment horizontal="center" vertical="center"/>
    </xf>
    <xf numFmtId="0" fontId="47" fillId="11" borderId="1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 wrapText="1"/>
    </xf>
    <xf numFmtId="0" fontId="35" fillId="9" borderId="4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9" fillId="9" borderId="15" xfId="0" applyFont="1" applyFill="1" applyBorder="1" applyAlignment="1">
      <alignment horizontal="center" vertical="center"/>
    </xf>
    <xf numFmtId="0" fontId="39" fillId="9" borderId="13" xfId="0" applyFont="1" applyFill="1" applyBorder="1" applyAlignment="1">
      <alignment horizontal="center" vertical="center"/>
    </xf>
    <xf numFmtId="0" fontId="39" fillId="9" borderId="16" xfId="0" applyFont="1" applyFill="1" applyBorder="1" applyAlignment="1">
      <alignment horizontal="center" vertical="center"/>
    </xf>
    <xf numFmtId="0" fontId="39" fillId="16" borderId="4" xfId="0" applyFont="1" applyFill="1" applyBorder="1" applyAlignment="1">
      <alignment horizontal="center" vertical="center"/>
    </xf>
    <xf numFmtId="0" fontId="39" fillId="16" borderId="12" xfId="0" applyFont="1" applyFill="1" applyBorder="1" applyAlignment="1">
      <alignment horizontal="center" vertical="center"/>
    </xf>
    <xf numFmtId="0" fontId="39" fillId="16" borderId="14" xfId="0" applyFont="1" applyFill="1" applyBorder="1" applyAlignment="1">
      <alignment horizontal="center" vertical="center"/>
    </xf>
    <xf numFmtId="0" fontId="39" fillId="9" borderId="5" xfId="0" applyFont="1" applyFill="1" applyBorder="1" applyAlignment="1">
      <alignment horizontal="center" vertical="center"/>
    </xf>
    <xf numFmtId="0" fontId="39" fillId="9" borderId="10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0" fontId="46" fillId="18" borderId="5" xfId="0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39" fillId="14" borderId="6" xfId="0" applyFont="1" applyFill="1" applyBorder="1" applyAlignment="1">
      <alignment horizontal="center" vertical="center"/>
    </xf>
    <xf numFmtId="0" fontId="39" fillId="14" borderId="0" xfId="0" applyFont="1" applyFill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9" borderId="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35" fillId="9" borderId="19" xfId="0" applyFont="1" applyFill="1" applyBorder="1" applyAlignment="1">
      <alignment horizontal="center" vertical="center"/>
    </xf>
    <xf numFmtId="0" fontId="39" fillId="13" borderId="5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13" borderId="3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39" fillId="13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Artefactos</a:t>
            </a:r>
            <a:r>
              <a:rPr lang="es-ES_tradnl" baseline="0"/>
              <a:t> Cerámicos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Aborígen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'Artefactos  por U'!$B$35</c:f>
              <c:numCache>
                <c:formatCode>General</c:formatCode>
                <c:ptCount val="1"/>
                <c:pt idx="0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3-4545-ABE0-6D4915197BCD}"/>
            </c:ext>
          </c:extLst>
        </c:ser>
        <c:ser>
          <c:idx val="1"/>
          <c:order val="1"/>
          <c:tx>
            <c:v>Transición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'Artefactos  por U'!$C$35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3-4545-ABE0-6D4915197BCD}"/>
            </c:ext>
          </c:extLst>
        </c:ser>
        <c:ser>
          <c:idx val="2"/>
          <c:order val="2"/>
          <c:tx>
            <c:v>Hispano No Vidriado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'Artefactos  por U'!$D$35</c:f>
              <c:numCache>
                <c:formatCode>General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3-4545-ABE0-6D4915197BCD}"/>
            </c:ext>
          </c:extLst>
        </c:ser>
        <c:ser>
          <c:idx val="3"/>
          <c:order val="3"/>
          <c:tx>
            <c:v>Hispano Vidriado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'Artefactos  por U'!$E$35</c:f>
              <c:numCache>
                <c:formatCode>General</c:formatCode>
                <c:ptCount val="1"/>
                <c:pt idx="0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3-4545-ABE0-6D4915197BCD}"/>
            </c:ext>
          </c:extLst>
        </c:ser>
        <c:ser>
          <c:idx val="4"/>
          <c:order val="4"/>
          <c:tx>
            <c:v>Loza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'Artefactos  por U'!$F$35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23-4545-ABE0-6D4915197BCD}"/>
            </c:ext>
          </c:extLst>
        </c:ser>
        <c:ser>
          <c:idx val="5"/>
          <c:order val="5"/>
          <c:tx>
            <c:v>Porcelana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'Artefactos  por U'!$G$35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23-4545-ABE0-6D4915197B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51967152"/>
        <c:axId val="-1151256864"/>
      </c:barChart>
      <c:catAx>
        <c:axId val="-115196715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800"/>
                  <a:t>Filiación Artefactos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majorTickMark val="out"/>
        <c:minorTickMark val="none"/>
        <c:tickLblPos val="nextTo"/>
        <c:crossAx val="-1151256864"/>
        <c:crosses val="autoZero"/>
        <c:auto val="1"/>
        <c:lblAlgn val="ctr"/>
        <c:lblOffset val="100"/>
        <c:noMultiLvlLbl val="0"/>
      </c:catAx>
      <c:valAx>
        <c:axId val="-11512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800"/>
                  <a:t>Número Artefactos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15196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211968</xdr:colOff>
      <xdr:row>36</xdr:row>
      <xdr:rowOff>177906</xdr:rowOff>
    </xdr:from>
    <xdr:to>
      <xdr:col>5</xdr:col>
      <xdr:colOff>817765</xdr:colOff>
      <xdr:row>51</xdr:row>
      <xdr:rowOff>68699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412"/>
  <sheetViews>
    <sheetView tabSelected="1" zoomScaleNormal="100" zoomScalePageLayoutView="158" workbookViewId="0">
      <pane xSplit="4" ySplit="4" topLeftCell="E404" activePane="bottomRight" state="frozen"/>
      <selection pane="topRight" activeCell="E1" sqref="E1"/>
      <selection pane="bottomLeft" activeCell="A5" sqref="A5"/>
      <selection pane="bottomRight" activeCell="B382" sqref="A382:XFD382"/>
    </sheetView>
  </sheetViews>
  <sheetFormatPr baseColWidth="10" defaultColWidth="10.875" defaultRowHeight="15.75" x14ac:dyDescent="0.25"/>
  <cols>
    <col min="1" max="1" width="24.875" style="8" bestFit="1" customWidth="1"/>
    <col min="2" max="2" width="15.5" style="1" customWidth="1"/>
    <col min="3" max="3" width="4.125" style="1" bestFit="1" customWidth="1"/>
    <col min="4" max="4" width="5.875" style="1" customWidth="1"/>
    <col min="5" max="5" width="19.125" style="1" customWidth="1"/>
    <col min="6" max="6" width="29.375" style="1" customWidth="1"/>
    <col min="7" max="7" width="14.125" style="1" customWidth="1"/>
    <col min="8" max="8" width="26.875" style="1" customWidth="1"/>
    <col min="9" max="10" width="4.375" style="1" bestFit="1" customWidth="1"/>
    <col min="11" max="17" width="4.375" style="1" customWidth="1"/>
    <col min="18" max="20" width="4.375" style="1" bestFit="1" customWidth="1"/>
    <col min="21" max="22" width="4.375" style="1" customWidth="1"/>
    <col min="23" max="24" width="4.375" style="1" bestFit="1" customWidth="1"/>
    <col min="25" max="28" width="4.375" style="1" customWidth="1"/>
    <col min="29" max="29" width="4.375" style="1" bestFit="1" customWidth="1"/>
    <col min="30" max="30" width="4.375" style="1" customWidth="1"/>
    <col min="31" max="31" width="5.5" style="9" bestFit="1" customWidth="1"/>
    <col min="32" max="33" width="7.375" style="1" bestFit="1" customWidth="1"/>
    <col min="34" max="42" width="4.375" style="1" bestFit="1" customWidth="1"/>
    <col min="43" max="43" width="4.375" style="9" bestFit="1" customWidth="1"/>
    <col min="44" max="45" width="4.375" style="1" bestFit="1" customWidth="1"/>
    <col min="46" max="68" width="4.375" style="1" customWidth="1"/>
    <col min="69" max="69" width="5.5" style="10" customWidth="1"/>
    <col min="70" max="70" width="5.5" style="1" customWidth="1"/>
    <col min="71" max="71" width="4.875" style="1" customWidth="1"/>
    <col min="72" max="72" width="5.5" style="1" customWidth="1"/>
    <col min="73" max="73" width="5.875" style="1" customWidth="1"/>
    <col min="74" max="74" width="4.5" style="1" customWidth="1"/>
    <col min="75" max="75" width="5.125" style="1" customWidth="1"/>
    <col min="76" max="76" width="5.375" style="1" customWidth="1"/>
    <col min="77" max="77" width="4.125" style="1" customWidth="1"/>
    <col min="78" max="78" width="5.125" style="1" customWidth="1"/>
    <col min="79" max="79" width="5.375" style="1" customWidth="1"/>
    <col min="80" max="83" width="4.625" style="1" customWidth="1"/>
    <col min="84" max="84" width="4.875" style="1" customWidth="1"/>
    <col min="85" max="85" width="3.875" style="1" customWidth="1"/>
    <col min="86" max="86" width="5.125" style="1" customWidth="1"/>
    <col min="87" max="90" width="4.375" style="1" customWidth="1"/>
    <col min="91" max="91" width="5.625" style="1" customWidth="1"/>
    <col min="92" max="92" width="10" style="1" customWidth="1"/>
    <col min="93" max="93" width="10.875" style="1"/>
    <col min="94" max="94" width="5.375" style="1" customWidth="1"/>
    <col min="95" max="95" width="4.875" style="1" customWidth="1"/>
    <col min="96" max="98" width="5.125" style="1" customWidth="1"/>
    <col min="99" max="100" width="5.5" style="1" customWidth="1"/>
    <col min="101" max="101" width="4.875" style="1" customWidth="1"/>
    <col min="102" max="102" width="5.125" style="1" customWidth="1"/>
    <col min="103" max="103" width="4.5" style="1" customWidth="1"/>
    <col min="104" max="104" width="4.125" style="1" customWidth="1"/>
    <col min="105" max="106" width="4.375" style="1" customWidth="1"/>
    <col min="107" max="110" width="4.875" style="1" customWidth="1"/>
    <col min="111" max="111" width="4.375" style="1" customWidth="1"/>
    <col min="112" max="112" width="4.125" style="1" customWidth="1"/>
    <col min="113" max="113" width="4.375" style="1" customWidth="1"/>
    <col min="114" max="115" width="4.625" style="1" customWidth="1"/>
    <col min="116" max="116" width="4.875" style="1" customWidth="1"/>
    <col min="117" max="117" width="5.875" style="1" customWidth="1"/>
    <col min="118" max="118" width="9" style="1" customWidth="1"/>
    <col min="119" max="119" width="5.5" style="1" customWidth="1"/>
    <col min="120" max="120" width="5.125" style="1" customWidth="1"/>
    <col min="121" max="121" width="5.875" style="1" customWidth="1"/>
    <col min="122" max="122" width="5.625" style="1" customWidth="1"/>
    <col min="123" max="123" width="5.125" style="1" customWidth="1"/>
    <col min="124" max="124" width="5.625" style="1" customWidth="1"/>
    <col min="125" max="126" width="4.875" style="1" customWidth="1"/>
    <col min="127" max="127" width="4.5" style="1" customWidth="1"/>
    <col min="128" max="133" width="4.375" style="1" bestFit="1" customWidth="1"/>
    <col min="134" max="135" width="7.375" style="1" bestFit="1" customWidth="1"/>
    <col min="136" max="148" width="4.375" style="1" bestFit="1" customWidth="1"/>
    <col min="149" max="149" width="8.625" style="1" customWidth="1"/>
    <col min="150" max="150" width="7" style="1" customWidth="1"/>
    <col min="151" max="162" width="4.375" style="1" bestFit="1" customWidth="1"/>
    <col min="163" max="164" width="4.375" style="1" customWidth="1"/>
    <col min="165" max="166" width="4.375" style="1" bestFit="1" customWidth="1"/>
    <col min="167" max="167" width="4.375" style="1" customWidth="1"/>
    <col min="168" max="168" width="4.375" style="1" bestFit="1" customWidth="1"/>
    <col min="169" max="169" width="15.125" style="1" customWidth="1"/>
    <col min="170" max="173" width="4.375" style="1" bestFit="1" customWidth="1"/>
    <col min="174" max="174" width="4.375" style="1" customWidth="1"/>
    <col min="175" max="175" width="4.375" style="1" bestFit="1" customWidth="1"/>
    <col min="176" max="176" width="7.5" style="1" bestFit="1" customWidth="1"/>
    <col min="177" max="177" width="7.5" style="1" customWidth="1"/>
    <col min="178" max="178" width="7.625" style="1" bestFit="1" customWidth="1"/>
    <col min="179" max="182" width="7.625" style="1" customWidth="1"/>
    <col min="183" max="184" width="4.375" style="1" customWidth="1"/>
    <col min="185" max="185" width="7.625" style="1" bestFit="1" customWidth="1"/>
    <col min="186" max="187" width="7.625" style="1" customWidth="1"/>
    <col min="188" max="190" width="10.875" style="1"/>
    <col min="191" max="191" width="17.125" style="1" customWidth="1"/>
    <col min="192" max="194" width="10.875" style="1"/>
    <col min="195" max="195" width="19.5" style="1" customWidth="1"/>
    <col min="196" max="196" width="17" style="1" customWidth="1"/>
    <col min="197" max="198" width="24.125" style="1" customWidth="1"/>
    <col min="199" max="199" width="5.125" style="1" customWidth="1"/>
    <col min="200" max="200" width="6.375" style="1" customWidth="1"/>
    <col min="201" max="201" width="8" style="1" customWidth="1"/>
    <col min="202" max="202" width="12.625" style="1" customWidth="1"/>
    <col min="203" max="203" width="16" style="1" customWidth="1"/>
    <col min="204" max="16384" width="10.875" style="1"/>
  </cols>
  <sheetData>
    <row r="1" spans="1:204" ht="18.75" x14ac:dyDescent="0.2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</row>
    <row r="2" spans="1:204" s="3" customFormat="1" x14ac:dyDescent="0.25">
      <c r="A2" s="215" t="s">
        <v>66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9" t="s">
        <v>50</v>
      </c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1"/>
      <c r="FM2" s="217" t="s">
        <v>67</v>
      </c>
      <c r="FN2" s="217"/>
      <c r="FO2" s="217"/>
      <c r="FP2" s="217"/>
      <c r="FQ2" s="217"/>
      <c r="FR2" s="217"/>
      <c r="FS2" s="217"/>
      <c r="FT2" s="199" t="s">
        <v>314</v>
      </c>
      <c r="FU2" s="200"/>
      <c r="FV2" s="200"/>
      <c r="FW2" s="200"/>
      <c r="FX2" s="200"/>
      <c r="FY2" s="200"/>
      <c r="FZ2" s="200"/>
      <c r="GA2" s="200"/>
      <c r="GB2" s="200"/>
      <c r="GC2" s="200"/>
      <c r="GD2" s="201"/>
      <c r="GE2" s="47"/>
      <c r="GF2" s="207" t="s">
        <v>77</v>
      </c>
      <c r="GG2" s="208"/>
      <c r="GH2" s="208"/>
      <c r="GI2" s="208"/>
      <c r="GJ2" s="208"/>
      <c r="GK2" s="208"/>
      <c r="GL2" s="208"/>
      <c r="GM2" s="211" t="s">
        <v>85</v>
      </c>
      <c r="GN2" s="211"/>
      <c r="GO2" s="65" t="s">
        <v>1092</v>
      </c>
      <c r="GP2" s="135" t="s">
        <v>1358</v>
      </c>
      <c r="GQ2" s="205" t="s">
        <v>816</v>
      </c>
      <c r="GR2" s="206"/>
      <c r="GS2" s="191" t="s">
        <v>1233</v>
      </c>
      <c r="GT2" s="191"/>
      <c r="GU2" s="191"/>
      <c r="GV2" s="190" t="s">
        <v>1236</v>
      </c>
    </row>
    <row r="3" spans="1:204" s="4" customFormat="1" ht="16.5" thickBot="1" x14ac:dyDescent="0.3">
      <c r="A3" s="31"/>
      <c r="B3" s="32"/>
      <c r="C3" s="32"/>
      <c r="D3" s="32"/>
      <c r="E3" s="32"/>
      <c r="F3" s="32"/>
      <c r="G3" s="32"/>
      <c r="H3" s="32"/>
      <c r="I3" s="193" t="s">
        <v>305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5"/>
      <c r="AH3" s="193" t="s">
        <v>11</v>
      </c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5"/>
      <c r="AT3" s="193" t="s">
        <v>1381</v>
      </c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5"/>
      <c r="BQ3" s="218" t="s">
        <v>35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193" t="s">
        <v>36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5"/>
      <c r="DO3" s="193" t="s">
        <v>39</v>
      </c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5"/>
      <c r="EF3" s="193" t="s">
        <v>49</v>
      </c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222" t="s">
        <v>51</v>
      </c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4"/>
      <c r="FI3" s="222" t="s">
        <v>52</v>
      </c>
      <c r="FJ3" s="223"/>
      <c r="FK3" s="223"/>
      <c r="FL3" s="223"/>
      <c r="FM3" s="35" t="s">
        <v>69</v>
      </c>
      <c r="FN3" s="216" t="s">
        <v>68</v>
      </c>
      <c r="FO3" s="216"/>
      <c r="FP3" s="216"/>
      <c r="FQ3" s="216"/>
      <c r="FR3" s="216"/>
      <c r="FS3" s="216"/>
      <c r="FT3" s="196" t="s">
        <v>315</v>
      </c>
      <c r="FU3" s="197"/>
      <c r="FV3" s="197"/>
      <c r="FW3" s="197"/>
      <c r="FX3" s="197"/>
      <c r="FY3" s="198"/>
      <c r="FZ3" s="202" t="s">
        <v>316</v>
      </c>
      <c r="GA3" s="203"/>
      <c r="GB3" s="203"/>
      <c r="GC3" s="203"/>
      <c r="GD3" s="204"/>
      <c r="GE3" s="46" t="s">
        <v>333</v>
      </c>
      <c r="GF3" s="210" t="s">
        <v>76</v>
      </c>
      <c r="GG3" s="212"/>
      <c r="GH3" s="213"/>
      <c r="GI3" s="34" t="s">
        <v>78</v>
      </c>
      <c r="GJ3" s="209" t="s">
        <v>79</v>
      </c>
      <c r="GK3" s="209"/>
      <c r="GL3" s="210"/>
      <c r="GM3" s="35" t="s">
        <v>86</v>
      </c>
      <c r="GN3" s="34" t="s">
        <v>87</v>
      </c>
      <c r="GO3" s="64" t="s">
        <v>1092</v>
      </c>
      <c r="GP3" s="136" t="s">
        <v>1358</v>
      </c>
      <c r="GQ3" s="76" t="s">
        <v>818</v>
      </c>
      <c r="GR3" s="77" t="s">
        <v>819</v>
      </c>
      <c r="GS3" s="110" t="s">
        <v>1241</v>
      </c>
      <c r="GT3" s="110" t="s">
        <v>1309</v>
      </c>
      <c r="GU3" s="110" t="s">
        <v>1242</v>
      </c>
      <c r="GV3" s="190"/>
    </row>
    <row r="4" spans="1:204" s="2" customFormat="1" ht="150.94999999999999" customHeight="1" x14ac:dyDescent="0.25">
      <c r="A4" s="117" t="s">
        <v>9</v>
      </c>
      <c r="B4" s="78" t="s">
        <v>0</v>
      </c>
      <c r="C4" s="78" t="s">
        <v>20</v>
      </c>
      <c r="D4" s="78" t="s">
        <v>3</v>
      </c>
      <c r="E4" s="78" t="s">
        <v>1</v>
      </c>
      <c r="F4" s="78" t="s">
        <v>10</v>
      </c>
      <c r="G4" s="78" t="s">
        <v>739</v>
      </c>
      <c r="H4" s="78" t="s">
        <v>2</v>
      </c>
      <c r="I4" s="26" t="s">
        <v>4</v>
      </c>
      <c r="J4" s="26" t="s">
        <v>22</v>
      </c>
      <c r="K4" s="26" t="s">
        <v>94</v>
      </c>
      <c r="L4" s="26" t="s">
        <v>93</v>
      </c>
      <c r="M4" s="26" t="s">
        <v>95</v>
      </c>
      <c r="N4" s="26" t="s">
        <v>26</v>
      </c>
      <c r="O4" s="26" t="s">
        <v>27</v>
      </c>
      <c r="P4" s="26" t="s">
        <v>28</v>
      </c>
      <c r="Q4" s="26" t="s">
        <v>29</v>
      </c>
      <c r="R4" s="26" t="s">
        <v>30</v>
      </c>
      <c r="S4" s="26" t="s">
        <v>31</v>
      </c>
      <c r="T4" s="26" t="s">
        <v>32</v>
      </c>
      <c r="U4" s="26" t="s">
        <v>23</v>
      </c>
      <c r="V4" s="26" t="s">
        <v>24</v>
      </c>
      <c r="W4" s="26" t="s">
        <v>25</v>
      </c>
      <c r="X4" s="26" t="s">
        <v>6</v>
      </c>
      <c r="Y4" s="26" t="s">
        <v>33</v>
      </c>
      <c r="Z4" s="26" t="s">
        <v>1137</v>
      </c>
      <c r="AA4" s="26" t="s">
        <v>1177</v>
      </c>
      <c r="AB4" s="26" t="s">
        <v>34</v>
      </c>
      <c r="AC4" s="26" t="s">
        <v>8</v>
      </c>
      <c r="AD4" s="26" t="s">
        <v>90</v>
      </c>
      <c r="AE4" s="26" t="s">
        <v>306</v>
      </c>
      <c r="AF4" s="27" t="s">
        <v>307</v>
      </c>
      <c r="AG4" s="28" t="s">
        <v>308</v>
      </c>
      <c r="AH4" s="22" t="s">
        <v>8</v>
      </c>
      <c r="AI4" s="14" t="s">
        <v>16</v>
      </c>
      <c r="AJ4" s="14" t="s">
        <v>14</v>
      </c>
      <c r="AK4" s="14" t="s">
        <v>13</v>
      </c>
      <c r="AL4" s="14" t="s">
        <v>15</v>
      </c>
      <c r="AM4" s="14" t="s">
        <v>12</v>
      </c>
      <c r="AN4" s="14" t="s">
        <v>5</v>
      </c>
      <c r="AO4" s="14" t="s">
        <v>7</v>
      </c>
      <c r="AP4" s="14" t="s">
        <v>21</v>
      </c>
      <c r="AQ4" s="14" t="s">
        <v>17</v>
      </c>
      <c r="AR4" s="14" t="s">
        <v>18</v>
      </c>
      <c r="AS4" s="15" t="s">
        <v>19</v>
      </c>
      <c r="AT4" s="41" t="s">
        <v>4</v>
      </c>
      <c r="AU4" s="41" t="s">
        <v>22</v>
      </c>
      <c r="AV4" s="41" t="s">
        <v>94</v>
      </c>
      <c r="AW4" s="41" t="s">
        <v>93</v>
      </c>
      <c r="AX4" s="41" t="s">
        <v>95</v>
      </c>
      <c r="AY4" s="41" t="s">
        <v>26</v>
      </c>
      <c r="AZ4" s="41" t="s">
        <v>27</v>
      </c>
      <c r="BA4" s="41" t="s">
        <v>28</v>
      </c>
      <c r="BB4" s="41" t="s">
        <v>29</v>
      </c>
      <c r="BC4" s="41" t="s">
        <v>30</v>
      </c>
      <c r="BD4" s="41" t="s">
        <v>31</v>
      </c>
      <c r="BE4" s="41" t="s">
        <v>32</v>
      </c>
      <c r="BF4" s="41" t="s">
        <v>23</v>
      </c>
      <c r="BG4" s="41" t="s">
        <v>24</v>
      </c>
      <c r="BH4" s="41" t="s">
        <v>25</v>
      </c>
      <c r="BI4" s="41" t="s">
        <v>6</v>
      </c>
      <c r="BJ4" s="41" t="s">
        <v>33</v>
      </c>
      <c r="BK4" s="41" t="s">
        <v>34</v>
      </c>
      <c r="BL4" s="41" t="s">
        <v>8</v>
      </c>
      <c r="BM4" s="41" t="s">
        <v>1087</v>
      </c>
      <c r="BN4" s="41" t="s">
        <v>1382</v>
      </c>
      <c r="BO4" s="42" t="s">
        <v>1383</v>
      </c>
      <c r="BP4" s="43" t="s">
        <v>287</v>
      </c>
      <c r="BQ4" s="16" t="s">
        <v>4</v>
      </c>
      <c r="BR4" s="16" t="s">
        <v>22</v>
      </c>
      <c r="BS4" s="16" t="s">
        <v>94</v>
      </c>
      <c r="BT4" s="16" t="s">
        <v>93</v>
      </c>
      <c r="BU4" s="16" t="s">
        <v>95</v>
      </c>
      <c r="BV4" s="16" t="s">
        <v>26</v>
      </c>
      <c r="BW4" s="16" t="s">
        <v>27</v>
      </c>
      <c r="BX4" s="16" t="s">
        <v>28</v>
      </c>
      <c r="BY4" s="16" t="s">
        <v>29</v>
      </c>
      <c r="BZ4" s="16" t="s">
        <v>32</v>
      </c>
      <c r="CA4" s="16" t="s">
        <v>23</v>
      </c>
      <c r="CB4" s="16" t="s">
        <v>24</v>
      </c>
      <c r="CC4" s="16" t="s">
        <v>37</v>
      </c>
      <c r="CD4" s="16" t="s">
        <v>741</v>
      </c>
      <c r="CE4" s="16" t="s">
        <v>25</v>
      </c>
      <c r="CF4" s="16" t="s">
        <v>6</v>
      </c>
      <c r="CG4" s="16" t="s">
        <v>33</v>
      </c>
      <c r="CH4" s="16" t="s">
        <v>34</v>
      </c>
      <c r="CI4" s="16" t="s">
        <v>8</v>
      </c>
      <c r="CJ4" s="16" t="s">
        <v>1178</v>
      </c>
      <c r="CK4" s="16" t="s">
        <v>1179</v>
      </c>
      <c r="CL4" s="16" t="s">
        <v>616</v>
      </c>
      <c r="CM4" s="16" t="s">
        <v>40</v>
      </c>
      <c r="CN4" s="17" t="s">
        <v>41</v>
      </c>
      <c r="CO4" s="18" t="s">
        <v>42</v>
      </c>
      <c r="CP4" s="19" t="s">
        <v>4</v>
      </c>
      <c r="CQ4" s="19" t="s">
        <v>22</v>
      </c>
      <c r="CR4" s="19" t="s">
        <v>94</v>
      </c>
      <c r="CS4" s="19" t="s">
        <v>93</v>
      </c>
      <c r="CT4" s="19" t="s">
        <v>96</v>
      </c>
      <c r="CU4" s="19" t="s">
        <v>26</v>
      </c>
      <c r="CV4" s="19" t="s">
        <v>27</v>
      </c>
      <c r="CW4" s="19" t="s">
        <v>28</v>
      </c>
      <c r="CX4" s="19" t="s">
        <v>29</v>
      </c>
      <c r="CY4" s="19" t="s">
        <v>30</v>
      </c>
      <c r="CZ4" s="19" t="s">
        <v>31</v>
      </c>
      <c r="DA4" s="19" t="s">
        <v>32</v>
      </c>
      <c r="DB4" s="19" t="s">
        <v>23</v>
      </c>
      <c r="DC4" s="19" t="s">
        <v>24</v>
      </c>
      <c r="DD4" s="19" t="s">
        <v>37</v>
      </c>
      <c r="DE4" s="19" t="s">
        <v>38</v>
      </c>
      <c r="DF4" s="19" t="s">
        <v>25</v>
      </c>
      <c r="DG4" s="19" t="s">
        <v>6</v>
      </c>
      <c r="DH4" s="19" t="s">
        <v>33</v>
      </c>
      <c r="DI4" s="19" t="s">
        <v>34</v>
      </c>
      <c r="DJ4" s="19" t="s">
        <v>8</v>
      </c>
      <c r="DK4" s="19" t="s">
        <v>617</v>
      </c>
      <c r="DL4" s="19" t="s">
        <v>43</v>
      </c>
      <c r="DM4" s="20" t="s">
        <v>44</v>
      </c>
      <c r="DN4" s="21" t="s">
        <v>45</v>
      </c>
      <c r="DO4" s="23" t="s">
        <v>4</v>
      </c>
      <c r="DP4" s="23" t="s">
        <v>22</v>
      </c>
      <c r="DQ4" s="23" t="s">
        <v>94</v>
      </c>
      <c r="DR4" s="23" t="s">
        <v>93</v>
      </c>
      <c r="DS4" s="23" t="s">
        <v>95</v>
      </c>
      <c r="DT4" s="23" t="s">
        <v>26</v>
      </c>
      <c r="DU4" s="23" t="s">
        <v>27</v>
      </c>
      <c r="DV4" s="23" t="s">
        <v>28</v>
      </c>
      <c r="DW4" s="23" t="s">
        <v>29</v>
      </c>
      <c r="DX4" s="23" t="s">
        <v>23</v>
      </c>
      <c r="DY4" s="23" t="s">
        <v>24</v>
      </c>
      <c r="DZ4" s="23" t="s">
        <v>25</v>
      </c>
      <c r="EA4" s="23" t="s">
        <v>33</v>
      </c>
      <c r="EB4" s="23" t="s">
        <v>8</v>
      </c>
      <c r="EC4" s="23" t="s">
        <v>46</v>
      </c>
      <c r="ED4" s="24" t="s">
        <v>47</v>
      </c>
      <c r="EE4" s="25" t="s">
        <v>48</v>
      </c>
      <c r="EF4" s="11" t="s">
        <v>4</v>
      </c>
      <c r="EG4" s="11" t="s">
        <v>22</v>
      </c>
      <c r="EH4" s="11" t="s">
        <v>94</v>
      </c>
      <c r="EI4" s="11" t="s">
        <v>93</v>
      </c>
      <c r="EJ4" s="11" t="s">
        <v>95</v>
      </c>
      <c r="EK4" s="11" t="s">
        <v>26</v>
      </c>
      <c r="EL4" s="11" t="s">
        <v>27</v>
      </c>
      <c r="EM4" s="11" t="s">
        <v>28</v>
      </c>
      <c r="EN4" s="11" t="s">
        <v>29</v>
      </c>
      <c r="EO4" s="11" t="s">
        <v>23</v>
      </c>
      <c r="EP4" s="11" t="s">
        <v>24</v>
      </c>
      <c r="EQ4" s="11" t="s">
        <v>8</v>
      </c>
      <c r="ER4" s="11" t="s">
        <v>309</v>
      </c>
      <c r="ES4" s="29" t="s">
        <v>310</v>
      </c>
      <c r="ET4" s="30" t="s">
        <v>311</v>
      </c>
      <c r="EU4" s="36" t="s">
        <v>1276</v>
      </c>
      <c r="EV4" s="37" t="s">
        <v>1281</v>
      </c>
      <c r="EW4" s="37" t="s">
        <v>53</v>
      </c>
      <c r="EX4" s="37" t="s">
        <v>54</v>
      </c>
      <c r="EY4" s="36" t="s">
        <v>55</v>
      </c>
      <c r="EZ4" s="37" t="s">
        <v>56</v>
      </c>
      <c r="FA4" s="37" t="s">
        <v>57</v>
      </c>
      <c r="FB4" s="37" t="s">
        <v>58</v>
      </c>
      <c r="FC4" s="36" t="s">
        <v>61</v>
      </c>
      <c r="FD4" s="37" t="s">
        <v>60</v>
      </c>
      <c r="FE4" s="37" t="s">
        <v>59</v>
      </c>
      <c r="FF4" s="37" t="s">
        <v>1226</v>
      </c>
      <c r="FG4" s="37" t="s">
        <v>1210</v>
      </c>
      <c r="FH4" s="37" t="s">
        <v>1209</v>
      </c>
      <c r="FI4" s="37" t="s">
        <v>62</v>
      </c>
      <c r="FJ4" s="37" t="s">
        <v>63</v>
      </c>
      <c r="FK4" s="37" t="s">
        <v>1213</v>
      </c>
      <c r="FL4" s="37" t="s">
        <v>64</v>
      </c>
      <c r="FM4" s="33" t="s">
        <v>70</v>
      </c>
      <c r="FN4" s="33" t="s">
        <v>71</v>
      </c>
      <c r="FO4" s="33" t="s">
        <v>72</v>
      </c>
      <c r="FP4" s="33" t="s">
        <v>73</v>
      </c>
      <c r="FQ4" s="33" t="s">
        <v>74</v>
      </c>
      <c r="FR4" s="33" t="s">
        <v>1256</v>
      </c>
      <c r="FS4" s="33" t="s">
        <v>75</v>
      </c>
      <c r="FT4" s="79" t="s">
        <v>318</v>
      </c>
      <c r="FU4" s="79" t="s">
        <v>335</v>
      </c>
      <c r="FV4" s="79" t="s">
        <v>317</v>
      </c>
      <c r="FW4" s="79" t="s">
        <v>320</v>
      </c>
      <c r="FX4" s="79" t="s">
        <v>319</v>
      </c>
      <c r="FY4" s="79" t="s">
        <v>321</v>
      </c>
      <c r="FZ4" s="79" t="s">
        <v>318</v>
      </c>
      <c r="GA4" s="79" t="s">
        <v>322</v>
      </c>
      <c r="GB4" s="79" t="s">
        <v>324</v>
      </c>
      <c r="GC4" s="79" t="s">
        <v>323</v>
      </c>
      <c r="GD4" s="79" t="s">
        <v>321</v>
      </c>
      <c r="GE4" s="79" t="s">
        <v>334</v>
      </c>
      <c r="GF4" s="80" t="s">
        <v>80</v>
      </c>
      <c r="GG4" s="80" t="s">
        <v>81</v>
      </c>
      <c r="GH4" s="80" t="s">
        <v>1295</v>
      </c>
      <c r="GI4" s="80" t="s">
        <v>82</v>
      </c>
      <c r="GJ4" s="80" t="s">
        <v>83</v>
      </c>
      <c r="GK4" s="80" t="s">
        <v>84</v>
      </c>
      <c r="GL4" s="81" t="s">
        <v>81</v>
      </c>
      <c r="GM4" s="82" t="s">
        <v>88</v>
      </c>
      <c r="GN4" s="83" t="s">
        <v>89</v>
      </c>
      <c r="GO4" s="84" t="s">
        <v>1088</v>
      </c>
      <c r="GP4" s="137" t="s">
        <v>1359</v>
      </c>
      <c r="GQ4" s="85"/>
      <c r="GR4" s="85"/>
      <c r="GS4" s="86"/>
      <c r="GT4" s="86"/>
      <c r="GU4" s="86"/>
      <c r="GV4" s="108"/>
    </row>
    <row r="5" spans="1:204" s="5" customFormat="1" x14ac:dyDescent="0.25">
      <c r="A5" s="192"/>
      <c r="B5" s="66" t="s">
        <v>237</v>
      </c>
      <c r="C5" s="7">
        <v>1</v>
      </c>
      <c r="D5" s="7">
        <v>1</v>
      </c>
      <c r="E5" s="7">
        <v>1</v>
      </c>
      <c r="F5" s="7"/>
      <c r="G5" s="112" t="s">
        <v>1335</v>
      </c>
      <c r="H5" s="87" t="s">
        <v>1334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>
        <f t="shared" ref="AE5:AE14" si="0">SUM(I5:AD5)</f>
        <v>0</v>
      </c>
      <c r="AF5" s="7">
        <f>SUM(I5+J5+K5+L5+N5+O5+R5+U5+W5+X5+Y5+Z5+AA5+AB5+AC5+AD5)</f>
        <v>0</v>
      </c>
      <c r="AG5" s="7">
        <f t="shared" ref="AG5:AG66" si="1">SUM(M5+P5+Q5+S5+T5+V5)</f>
        <v>0</v>
      </c>
      <c r="AH5" s="7"/>
      <c r="AI5" s="7"/>
      <c r="AJ5" s="7"/>
      <c r="AK5" s="7"/>
      <c r="AL5" s="7"/>
      <c r="AM5" s="7"/>
      <c r="AN5" s="7"/>
      <c r="AO5" s="7"/>
      <c r="AP5" s="7"/>
      <c r="AQ5" s="6">
        <f t="shared" ref="AQ5:AQ66" si="2">SUM(AH5:AP5)</f>
        <v>0</v>
      </c>
      <c r="AR5" s="7">
        <f>SUM(AH5+AI5+AJ5+AL5+AM5+AO5)</f>
        <v>0</v>
      </c>
      <c r="AS5" s="7">
        <f t="shared" ref="AS5:AS66" si="3">SUM(AK5+AN5+AP5)</f>
        <v>0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>
        <f>SUM(AT5:BM5)</f>
        <v>0</v>
      </c>
      <c r="BO5" s="7">
        <f>SUM(AT5+AU5+AV5+AW5+AY5+AZ5+BC5+BF5+BH5+BI5+BJ5+BK5+BL5+BM5)</f>
        <v>0</v>
      </c>
      <c r="BP5" s="7">
        <f>SUM(AX5+BA5+BB5+BD5+BE5+BG5)</f>
        <v>0</v>
      </c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6">
        <f>SUM(BQ5:CL5)</f>
        <v>0</v>
      </c>
      <c r="CN5" s="7">
        <f>SUM(BQ5+BR5+BS5+BT5+BV5+BW5+CA5+CC5+CD5+CE5+CF5+CG5+CH5+CI5+CL5)</f>
        <v>0</v>
      </c>
      <c r="CO5" s="7">
        <f>SUM(BU5+BX5+BY5+BZ5+CJ5+CK5+CB5)</f>
        <v>0</v>
      </c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6">
        <f>SUM(CP5:DK5)</f>
        <v>0</v>
      </c>
      <c r="DM5" s="7">
        <f>SUM(CP5+CQ5+CR5+CS5+CU5+CV5+CY5+DB5+DD5+DE5+DF5+DG5+DH5+DI5+DJ5+DK5)</f>
        <v>0</v>
      </c>
      <c r="DN5" s="7">
        <f>SUM(CT5+CW5+CX5+CZ5+DA5+DC5)</f>
        <v>0</v>
      </c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6">
        <f t="shared" ref="EC5:EC66" si="4">SUM(DO5:EB5)</f>
        <v>0</v>
      </c>
      <c r="ED5" s="7">
        <f>SUM(DO5+DP5+DQ5+DR5+DT5+DU5+DX5+DZ5+EA5+EB5)</f>
        <v>0</v>
      </c>
      <c r="EE5" s="7">
        <f>SUM(DS5+DV5+DW5+DY5)</f>
        <v>0</v>
      </c>
      <c r="EF5" s="7"/>
      <c r="EG5" s="7"/>
      <c r="EH5" s="7"/>
      <c r="EI5" s="7"/>
      <c r="EJ5" s="7"/>
      <c r="EK5" s="7"/>
      <c r="EL5" s="7">
        <v>2</v>
      </c>
      <c r="EM5" s="7">
        <v>1</v>
      </c>
      <c r="EN5" s="7"/>
      <c r="EO5" s="7"/>
      <c r="EP5" s="7"/>
      <c r="EQ5" s="7"/>
      <c r="ER5" s="6">
        <f t="shared" ref="ER5:ER66" si="5">SUM(EF5:EQ5)</f>
        <v>3</v>
      </c>
      <c r="ES5" s="7">
        <f>SUM(EF5+EG5+EH5+EI5+EK5+EL5+EO5+EQ5)</f>
        <v>2</v>
      </c>
      <c r="ET5" s="7">
        <f>SUM(EJ5+EM5+EN5+EP5)</f>
        <v>1</v>
      </c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</row>
    <row r="6" spans="1:204" s="5" customFormat="1" x14ac:dyDescent="0.25">
      <c r="A6" s="192"/>
      <c r="B6" s="7" t="s">
        <v>91</v>
      </c>
      <c r="C6" s="7">
        <v>1</v>
      </c>
      <c r="D6" s="7">
        <v>2</v>
      </c>
      <c r="E6" s="7">
        <v>1</v>
      </c>
      <c r="F6" s="7"/>
      <c r="G6" s="112" t="s">
        <v>1335</v>
      </c>
      <c r="H6" s="87" t="s">
        <v>1334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>
        <f t="shared" si="0"/>
        <v>0</v>
      </c>
      <c r="AF6" s="7">
        <f t="shared" ref="AF6:AF67" si="6">SUM(I6+J6+K6+L6+N6+O6+R6+U6+W6+X6+Y6+Z6+AA6+AB6+AC6+AD6)</f>
        <v>0</v>
      </c>
      <c r="AG6" s="7">
        <f t="shared" si="1"/>
        <v>0</v>
      </c>
      <c r="AH6" s="7"/>
      <c r="AI6" s="7"/>
      <c r="AJ6" s="7"/>
      <c r="AK6" s="7"/>
      <c r="AL6" s="7"/>
      <c r="AM6" s="7"/>
      <c r="AN6" s="7"/>
      <c r="AO6" s="7"/>
      <c r="AP6" s="7"/>
      <c r="AQ6" s="6">
        <f t="shared" si="2"/>
        <v>0</v>
      </c>
      <c r="AR6" s="7">
        <f t="shared" ref="AR6:AR67" si="7">SUM(AH6+AI6+AJ6+AL6+AM6+AO6)</f>
        <v>0</v>
      </c>
      <c r="AS6" s="7">
        <f t="shared" si="3"/>
        <v>0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6">
        <f t="shared" ref="BN6:BN67" si="8">SUM(AT6:BM6)</f>
        <v>0</v>
      </c>
      <c r="BO6" s="7">
        <f t="shared" ref="BO6:BO67" si="9">SUM(AT6+AU6+AV6+AW6+AY6+AZ6+BC6+BF6+BH6+BI6+BJ6+BK6+BL6+BM6)</f>
        <v>0</v>
      </c>
      <c r="BP6" s="7">
        <f t="shared" ref="BP6:BP67" si="10">SUM(AX6+BA6+BB6+BD6+BE6+BG6)</f>
        <v>0</v>
      </c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6">
        <f t="shared" ref="CM6:CM67" si="11">SUM(BQ6:CL6)</f>
        <v>0</v>
      </c>
      <c r="CN6" s="7">
        <f t="shared" ref="CN6:CN67" si="12">SUM(BQ6+BR6+BS6+BT6+BV6+BW6+CA6+CC6+CD6+CE6+CF6+CG6+CH6+CI6+CL6)</f>
        <v>0</v>
      </c>
      <c r="CO6" s="7">
        <f t="shared" ref="CO6:CO67" si="13">SUM(BU6+BX6+BY6+BZ6+CJ6+CK6+CB6)</f>
        <v>0</v>
      </c>
      <c r="CP6" s="7"/>
      <c r="CQ6" s="7"/>
      <c r="CR6" s="7"/>
      <c r="CS6" s="7"/>
      <c r="CT6" s="7"/>
      <c r="CU6" s="7"/>
      <c r="CV6" s="7"/>
      <c r="CW6" s="7">
        <v>3</v>
      </c>
      <c r="CX6" s="7"/>
      <c r="CY6" s="7"/>
      <c r="CZ6" s="7"/>
      <c r="DA6" s="7"/>
      <c r="DB6" s="7">
        <v>1</v>
      </c>
      <c r="DC6" s="7"/>
      <c r="DD6" s="7"/>
      <c r="DE6" s="7"/>
      <c r="DF6" s="7"/>
      <c r="DG6" s="7"/>
      <c r="DH6" s="7"/>
      <c r="DI6" s="7"/>
      <c r="DJ6" s="7"/>
      <c r="DK6" s="7"/>
      <c r="DL6" s="6">
        <f>SUM(CP6:DK6)</f>
        <v>4</v>
      </c>
      <c r="DM6" s="7">
        <f t="shared" ref="DM6:DM67" si="14">SUM(CP6+CQ6+CR6+CS6+CU6+CV6+CY6+DB6+DD6+DE6+DF6+DG6+DH6+DI6+DJ6+DK6)</f>
        <v>1</v>
      </c>
      <c r="DN6" s="7">
        <f t="shared" ref="DN6:DN67" si="15">SUM(CT6+CW6+CX6+CZ6+DA6+DC6)</f>
        <v>3</v>
      </c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6">
        <f t="shared" si="4"/>
        <v>0</v>
      </c>
      <c r="ED6" s="7">
        <f t="shared" ref="ED6:ED67" si="16">SUM(DO6+DP6+DQ6+DR6+DT6+DU6+DX6+DZ6+EA6+EB6)</f>
        <v>0</v>
      </c>
      <c r="EE6" s="7">
        <f t="shared" ref="EE6:EE67" si="17">SUM(DS6+DV6+DW6+DY6)</f>
        <v>0</v>
      </c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6">
        <f t="shared" si="5"/>
        <v>0</v>
      </c>
      <c r="ES6" s="7">
        <f t="shared" ref="ES6:ES67" si="18">SUM(EF6+EG6+EH6+EI6+EK6+EL6+EO6+EQ6)</f>
        <v>0</v>
      </c>
      <c r="ET6" s="7">
        <f t="shared" ref="ET6:ET67" si="19">SUM(EJ6+EM6+EN6+EP6)</f>
        <v>0</v>
      </c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</row>
    <row r="7" spans="1:204" s="5" customFormat="1" x14ac:dyDescent="0.25">
      <c r="A7" s="192"/>
      <c r="B7" s="66" t="s">
        <v>1184</v>
      </c>
      <c r="C7" s="7">
        <v>1</v>
      </c>
      <c r="D7" s="7">
        <v>3</v>
      </c>
      <c r="E7" s="7">
        <v>1</v>
      </c>
      <c r="F7" s="7"/>
      <c r="G7" s="112" t="s">
        <v>1335</v>
      </c>
      <c r="H7" s="87" t="s">
        <v>1334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">
        <f t="shared" si="0"/>
        <v>0</v>
      </c>
      <c r="AF7" s="7">
        <f t="shared" si="6"/>
        <v>0</v>
      </c>
      <c r="AG7" s="7">
        <f t="shared" si="1"/>
        <v>0</v>
      </c>
      <c r="AH7" s="7"/>
      <c r="AI7" s="7"/>
      <c r="AJ7" s="7"/>
      <c r="AK7" s="7"/>
      <c r="AL7" s="7"/>
      <c r="AM7" s="7"/>
      <c r="AN7" s="7"/>
      <c r="AO7" s="7"/>
      <c r="AP7" s="7"/>
      <c r="AQ7" s="6">
        <f t="shared" si="2"/>
        <v>0</v>
      </c>
      <c r="AR7" s="7">
        <f t="shared" si="7"/>
        <v>0</v>
      </c>
      <c r="AS7" s="7">
        <f t="shared" si="3"/>
        <v>0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6">
        <f t="shared" si="8"/>
        <v>0</v>
      </c>
      <c r="BO7" s="7">
        <f t="shared" si="9"/>
        <v>0</v>
      </c>
      <c r="BP7" s="7">
        <f t="shared" si="10"/>
        <v>0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6">
        <f t="shared" si="11"/>
        <v>0</v>
      </c>
      <c r="CN7" s="7">
        <f t="shared" si="12"/>
        <v>0</v>
      </c>
      <c r="CO7" s="7">
        <f t="shared" si="13"/>
        <v>0</v>
      </c>
      <c r="CP7" s="7"/>
      <c r="CQ7" s="7"/>
      <c r="CR7" s="7"/>
      <c r="CS7" s="7">
        <v>1</v>
      </c>
      <c r="CT7" s="7">
        <v>1</v>
      </c>
      <c r="CU7" s="7"/>
      <c r="CV7" s="7"/>
      <c r="CW7" s="7">
        <v>3</v>
      </c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6">
        <f t="shared" ref="DL7:DL68" si="20">SUM(CP7:DK7)</f>
        <v>5</v>
      </c>
      <c r="DM7" s="7">
        <f t="shared" si="14"/>
        <v>1</v>
      </c>
      <c r="DN7" s="7">
        <f t="shared" si="15"/>
        <v>4</v>
      </c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6">
        <f t="shared" si="4"/>
        <v>0</v>
      </c>
      <c r="ED7" s="7">
        <f t="shared" si="16"/>
        <v>0</v>
      </c>
      <c r="EE7" s="7">
        <f t="shared" si="17"/>
        <v>0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6">
        <f t="shared" si="5"/>
        <v>0</v>
      </c>
      <c r="ES7" s="7">
        <f t="shared" si="18"/>
        <v>0</v>
      </c>
      <c r="ET7" s="7">
        <f t="shared" si="19"/>
        <v>0</v>
      </c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</row>
    <row r="8" spans="1:204" s="5" customFormat="1" x14ac:dyDescent="0.25">
      <c r="A8" s="192"/>
      <c r="B8" s="66" t="s">
        <v>397</v>
      </c>
      <c r="C8" s="7">
        <v>1</v>
      </c>
      <c r="D8" s="7">
        <v>4</v>
      </c>
      <c r="E8" s="7">
        <v>1</v>
      </c>
      <c r="F8" s="7"/>
      <c r="G8" s="112" t="s">
        <v>1335</v>
      </c>
      <c r="H8" s="87" t="s">
        <v>1334</v>
      </c>
      <c r="I8" s="7"/>
      <c r="J8" s="7"/>
      <c r="K8" s="7"/>
      <c r="L8" s="7"/>
      <c r="M8" s="7">
        <v>2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6"/>
      <c r="AF8" s="7">
        <f t="shared" si="6"/>
        <v>0</v>
      </c>
      <c r="AG8" s="7">
        <f t="shared" si="1"/>
        <v>2</v>
      </c>
      <c r="AH8" s="7"/>
      <c r="AI8" s="7"/>
      <c r="AJ8" s="7"/>
      <c r="AK8" s="7"/>
      <c r="AL8" s="7"/>
      <c r="AM8" s="7"/>
      <c r="AN8" s="7"/>
      <c r="AO8" s="7"/>
      <c r="AP8" s="7"/>
      <c r="AQ8" s="6">
        <f t="shared" si="2"/>
        <v>0</v>
      </c>
      <c r="AR8" s="7">
        <f t="shared" si="7"/>
        <v>0</v>
      </c>
      <c r="AS8" s="7">
        <f t="shared" si="3"/>
        <v>0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6">
        <f t="shared" si="8"/>
        <v>0</v>
      </c>
      <c r="BO8" s="7">
        <f t="shared" si="9"/>
        <v>0</v>
      </c>
      <c r="BP8" s="7">
        <f t="shared" si="10"/>
        <v>0</v>
      </c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6">
        <f t="shared" si="11"/>
        <v>0</v>
      </c>
      <c r="CN8" s="7">
        <f t="shared" si="12"/>
        <v>0</v>
      </c>
      <c r="CO8" s="7">
        <f t="shared" si="13"/>
        <v>0</v>
      </c>
      <c r="CP8" s="7"/>
      <c r="CQ8" s="7"/>
      <c r="CR8" s="7"/>
      <c r="CS8" s="7"/>
      <c r="CT8" s="7"/>
      <c r="CU8" s="7"/>
      <c r="CV8" s="7"/>
      <c r="CW8" s="7">
        <v>1</v>
      </c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6">
        <f t="shared" si="20"/>
        <v>1</v>
      </c>
      <c r="DM8" s="7">
        <f t="shared" si="14"/>
        <v>0</v>
      </c>
      <c r="DN8" s="7">
        <f t="shared" si="15"/>
        <v>1</v>
      </c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6">
        <f t="shared" si="4"/>
        <v>0</v>
      </c>
      <c r="ED8" s="7">
        <f t="shared" si="16"/>
        <v>0</v>
      </c>
      <c r="EE8" s="7">
        <f t="shared" si="17"/>
        <v>0</v>
      </c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6">
        <f t="shared" si="5"/>
        <v>0</v>
      </c>
      <c r="ES8" s="7">
        <f t="shared" si="18"/>
        <v>0</v>
      </c>
      <c r="ET8" s="7">
        <f t="shared" si="19"/>
        <v>0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</row>
    <row r="9" spans="1:204" s="5" customFormat="1" x14ac:dyDescent="0.25">
      <c r="A9" s="192"/>
      <c r="B9" s="62" t="s">
        <v>97</v>
      </c>
      <c r="C9" s="7">
        <v>1</v>
      </c>
      <c r="D9" s="7">
        <v>5</v>
      </c>
      <c r="E9" s="7">
        <v>1</v>
      </c>
      <c r="F9" s="7"/>
      <c r="G9" s="112" t="s">
        <v>1335</v>
      </c>
      <c r="H9" s="87" t="s">
        <v>1334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6">
        <f>SUM(I9:AD9)</f>
        <v>0</v>
      </c>
      <c r="AF9" s="7">
        <f t="shared" si="6"/>
        <v>0</v>
      </c>
      <c r="AG9" s="7">
        <f t="shared" si="1"/>
        <v>0</v>
      </c>
      <c r="AH9" s="7"/>
      <c r="AI9" s="7"/>
      <c r="AJ9" s="7"/>
      <c r="AK9" s="7"/>
      <c r="AL9" s="7"/>
      <c r="AM9" s="7"/>
      <c r="AN9" s="7"/>
      <c r="AO9" s="7"/>
      <c r="AP9" s="7"/>
      <c r="AQ9" s="6">
        <f t="shared" si="2"/>
        <v>0</v>
      </c>
      <c r="AR9" s="7">
        <f t="shared" si="7"/>
        <v>0</v>
      </c>
      <c r="AS9" s="7">
        <f t="shared" si="3"/>
        <v>0</v>
      </c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6">
        <f t="shared" si="8"/>
        <v>0</v>
      </c>
      <c r="BO9" s="7">
        <f t="shared" si="9"/>
        <v>0</v>
      </c>
      <c r="BP9" s="7">
        <f t="shared" si="10"/>
        <v>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6">
        <f t="shared" si="11"/>
        <v>0</v>
      </c>
      <c r="CN9" s="7">
        <f t="shared" si="12"/>
        <v>0</v>
      </c>
      <c r="CO9" s="7">
        <f t="shared" si="13"/>
        <v>0</v>
      </c>
      <c r="CP9" s="7"/>
      <c r="CQ9" s="7"/>
      <c r="CR9" s="7"/>
      <c r="CS9" s="7"/>
      <c r="CT9" s="7">
        <v>1</v>
      </c>
      <c r="CU9" s="7"/>
      <c r="CV9" s="7"/>
      <c r="CW9" s="7">
        <v>1</v>
      </c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6">
        <f t="shared" si="20"/>
        <v>2</v>
      </c>
      <c r="DM9" s="7">
        <f t="shared" si="14"/>
        <v>0</v>
      </c>
      <c r="DN9" s="7">
        <f t="shared" si="15"/>
        <v>2</v>
      </c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6">
        <f t="shared" si="4"/>
        <v>0</v>
      </c>
      <c r="ED9" s="7">
        <f t="shared" si="16"/>
        <v>0</v>
      </c>
      <c r="EE9" s="7">
        <f t="shared" si="17"/>
        <v>0</v>
      </c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6">
        <f t="shared" si="5"/>
        <v>0</v>
      </c>
      <c r="ES9" s="7">
        <f t="shared" si="18"/>
        <v>0</v>
      </c>
      <c r="ET9" s="7">
        <f t="shared" si="19"/>
        <v>0</v>
      </c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</row>
    <row r="10" spans="1:204" s="5" customFormat="1" x14ac:dyDescent="0.25">
      <c r="A10" s="192"/>
      <c r="B10" s="66" t="s">
        <v>255</v>
      </c>
      <c r="C10" s="7">
        <v>1</v>
      </c>
      <c r="D10" s="7">
        <v>6</v>
      </c>
      <c r="E10" s="7">
        <v>1</v>
      </c>
      <c r="F10" s="7"/>
      <c r="G10" s="112" t="s">
        <v>1335</v>
      </c>
      <c r="H10" s="87" t="s">
        <v>1334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6">
        <f t="shared" si="0"/>
        <v>0</v>
      </c>
      <c r="AF10" s="7">
        <f t="shared" si="6"/>
        <v>0</v>
      </c>
      <c r="AG10" s="7">
        <f t="shared" si="1"/>
        <v>0</v>
      </c>
      <c r="AH10" s="7"/>
      <c r="AI10" s="7"/>
      <c r="AJ10" s="7"/>
      <c r="AK10" s="7"/>
      <c r="AL10" s="7"/>
      <c r="AM10" s="7"/>
      <c r="AN10" s="7"/>
      <c r="AO10" s="7"/>
      <c r="AP10" s="7"/>
      <c r="AQ10" s="6">
        <f t="shared" si="2"/>
        <v>0</v>
      </c>
      <c r="AR10" s="7">
        <f t="shared" si="7"/>
        <v>0</v>
      </c>
      <c r="AS10" s="7">
        <f t="shared" si="3"/>
        <v>0</v>
      </c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6">
        <f t="shared" si="8"/>
        <v>0</v>
      </c>
      <c r="BO10" s="7">
        <f t="shared" si="9"/>
        <v>0</v>
      </c>
      <c r="BP10" s="7">
        <f t="shared" si="10"/>
        <v>0</v>
      </c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6">
        <f t="shared" si="11"/>
        <v>0</v>
      </c>
      <c r="CN10" s="7">
        <f t="shared" si="12"/>
        <v>0</v>
      </c>
      <c r="CO10" s="7">
        <f t="shared" si="13"/>
        <v>0</v>
      </c>
      <c r="CP10" s="7"/>
      <c r="CQ10" s="7"/>
      <c r="CR10" s="7"/>
      <c r="CS10" s="7"/>
      <c r="CT10" s="7"/>
      <c r="CU10" s="7"/>
      <c r="CV10" s="7"/>
      <c r="CW10" s="7">
        <v>1</v>
      </c>
      <c r="CX10" s="7"/>
      <c r="CY10" s="7"/>
      <c r="CZ10" s="7"/>
      <c r="DA10" s="7"/>
      <c r="DB10" s="7"/>
      <c r="DC10" s="7">
        <v>1</v>
      </c>
      <c r="DD10" s="7"/>
      <c r="DE10" s="7"/>
      <c r="DF10" s="7"/>
      <c r="DG10" s="7"/>
      <c r="DH10" s="7"/>
      <c r="DI10" s="7"/>
      <c r="DJ10" s="7"/>
      <c r="DK10" s="7"/>
      <c r="DL10" s="6">
        <f t="shared" si="20"/>
        <v>2</v>
      </c>
      <c r="DM10" s="7">
        <f t="shared" si="14"/>
        <v>0</v>
      </c>
      <c r="DN10" s="7">
        <f t="shared" si="15"/>
        <v>2</v>
      </c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6">
        <f t="shared" si="4"/>
        <v>0</v>
      </c>
      <c r="ED10" s="7">
        <f t="shared" si="16"/>
        <v>0</v>
      </c>
      <c r="EE10" s="7">
        <f t="shared" si="17"/>
        <v>0</v>
      </c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6">
        <f t="shared" si="5"/>
        <v>0</v>
      </c>
      <c r="ES10" s="7">
        <f t="shared" si="18"/>
        <v>0</v>
      </c>
      <c r="ET10" s="7">
        <f t="shared" si="19"/>
        <v>0</v>
      </c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</row>
    <row r="11" spans="1:204" s="5" customFormat="1" x14ac:dyDescent="0.25">
      <c r="A11" s="192"/>
      <c r="B11" s="66" t="s">
        <v>266</v>
      </c>
      <c r="C11" s="7">
        <v>1</v>
      </c>
      <c r="D11" s="7">
        <v>7</v>
      </c>
      <c r="E11" s="7">
        <v>1</v>
      </c>
      <c r="F11" s="7"/>
      <c r="G11" s="112" t="s">
        <v>1335</v>
      </c>
      <c r="H11" s="87" t="s">
        <v>1334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6">
        <f t="shared" si="0"/>
        <v>0</v>
      </c>
      <c r="AF11" s="7">
        <f t="shared" si="6"/>
        <v>0</v>
      </c>
      <c r="AG11" s="7">
        <f t="shared" si="1"/>
        <v>0</v>
      </c>
      <c r="AH11" s="7"/>
      <c r="AI11" s="7"/>
      <c r="AJ11" s="7"/>
      <c r="AK11" s="7"/>
      <c r="AL11" s="7"/>
      <c r="AM11" s="7"/>
      <c r="AN11" s="7"/>
      <c r="AO11" s="7"/>
      <c r="AP11" s="7"/>
      <c r="AQ11" s="6">
        <f t="shared" si="2"/>
        <v>0</v>
      </c>
      <c r="AR11" s="7">
        <f t="shared" si="7"/>
        <v>0</v>
      </c>
      <c r="AS11" s="7">
        <f t="shared" si="3"/>
        <v>0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6">
        <f t="shared" si="8"/>
        <v>0</v>
      </c>
      <c r="BO11" s="7">
        <f t="shared" si="9"/>
        <v>0</v>
      </c>
      <c r="BP11" s="7">
        <f t="shared" si="10"/>
        <v>0</v>
      </c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6">
        <f t="shared" si="11"/>
        <v>0</v>
      </c>
      <c r="CN11" s="7">
        <f t="shared" si="12"/>
        <v>0</v>
      </c>
      <c r="CO11" s="7">
        <f t="shared" si="13"/>
        <v>0</v>
      </c>
      <c r="CP11" s="7"/>
      <c r="CQ11" s="7"/>
      <c r="CR11" s="7"/>
      <c r="CS11" s="7"/>
      <c r="CT11" s="7">
        <v>2</v>
      </c>
      <c r="CU11" s="7"/>
      <c r="CV11" s="7"/>
      <c r="CW11" s="7">
        <v>1</v>
      </c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6">
        <f t="shared" si="20"/>
        <v>3</v>
      </c>
      <c r="DM11" s="7">
        <f t="shared" si="14"/>
        <v>0</v>
      </c>
      <c r="DN11" s="7">
        <f t="shared" si="15"/>
        <v>3</v>
      </c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6">
        <f t="shared" si="4"/>
        <v>0</v>
      </c>
      <c r="ED11" s="7">
        <f t="shared" si="16"/>
        <v>0</v>
      </c>
      <c r="EE11" s="7">
        <f t="shared" si="17"/>
        <v>0</v>
      </c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6">
        <f t="shared" si="5"/>
        <v>0</v>
      </c>
      <c r="ES11" s="7">
        <f t="shared" si="18"/>
        <v>0</v>
      </c>
      <c r="ET11" s="7">
        <f t="shared" si="19"/>
        <v>0</v>
      </c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</row>
    <row r="12" spans="1:204" s="5" customFormat="1" x14ac:dyDescent="0.25">
      <c r="A12" s="192"/>
      <c r="B12" s="53" t="s">
        <v>610</v>
      </c>
      <c r="C12" s="7">
        <v>2</v>
      </c>
      <c r="D12" s="7">
        <v>1</v>
      </c>
      <c r="E12" s="53" t="s">
        <v>106</v>
      </c>
      <c r="F12" s="7"/>
      <c r="G12" s="112" t="s">
        <v>1336</v>
      </c>
      <c r="H12" s="87" t="s">
        <v>1334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6">
        <f t="shared" si="0"/>
        <v>0</v>
      </c>
      <c r="AF12" s="7">
        <f t="shared" si="6"/>
        <v>0</v>
      </c>
      <c r="AG12" s="7">
        <f t="shared" si="1"/>
        <v>0</v>
      </c>
      <c r="AH12" s="7"/>
      <c r="AI12" s="7"/>
      <c r="AJ12" s="7"/>
      <c r="AK12" s="7"/>
      <c r="AL12" s="7"/>
      <c r="AM12" s="7"/>
      <c r="AN12" s="7"/>
      <c r="AO12" s="7"/>
      <c r="AP12" s="7"/>
      <c r="AQ12" s="6">
        <f t="shared" si="2"/>
        <v>0</v>
      </c>
      <c r="AR12" s="7">
        <f t="shared" si="7"/>
        <v>0</v>
      </c>
      <c r="AS12" s="7">
        <f t="shared" si="3"/>
        <v>0</v>
      </c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6">
        <f t="shared" si="8"/>
        <v>0</v>
      </c>
      <c r="BO12" s="7">
        <f t="shared" si="9"/>
        <v>0</v>
      </c>
      <c r="BP12" s="7">
        <f t="shared" si="10"/>
        <v>0</v>
      </c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6">
        <f t="shared" si="11"/>
        <v>0</v>
      </c>
      <c r="CN12" s="7">
        <f t="shared" si="12"/>
        <v>0</v>
      </c>
      <c r="CO12" s="7">
        <f t="shared" si="13"/>
        <v>0</v>
      </c>
      <c r="CP12" s="7"/>
      <c r="CQ12" s="7"/>
      <c r="CR12" s="7"/>
      <c r="CS12" s="7">
        <v>2</v>
      </c>
      <c r="CT12" s="7">
        <v>1</v>
      </c>
      <c r="CU12" s="7"/>
      <c r="CV12" s="7">
        <v>1</v>
      </c>
      <c r="CW12" s="7">
        <v>1</v>
      </c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6">
        <f t="shared" si="20"/>
        <v>5</v>
      </c>
      <c r="DM12" s="7">
        <f t="shared" si="14"/>
        <v>3</v>
      </c>
      <c r="DN12" s="7">
        <f t="shared" si="15"/>
        <v>2</v>
      </c>
      <c r="DO12" s="7"/>
      <c r="DP12" s="7"/>
      <c r="DQ12" s="7"/>
      <c r="DR12" s="7"/>
      <c r="DS12" s="7"/>
      <c r="DT12" s="7"/>
      <c r="DU12" s="7"/>
      <c r="DV12" s="7">
        <v>1</v>
      </c>
      <c r="DW12" s="7"/>
      <c r="DX12" s="7"/>
      <c r="DY12" s="7"/>
      <c r="DZ12" s="7"/>
      <c r="EA12" s="7"/>
      <c r="EB12" s="7"/>
      <c r="EC12" s="6">
        <f t="shared" si="4"/>
        <v>1</v>
      </c>
      <c r="ED12" s="7">
        <f t="shared" si="16"/>
        <v>0</v>
      </c>
      <c r="EE12" s="7">
        <f t="shared" si="17"/>
        <v>1</v>
      </c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6">
        <f t="shared" si="5"/>
        <v>0</v>
      </c>
      <c r="ES12" s="7">
        <f t="shared" si="18"/>
        <v>0</v>
      </c>
      <c r="ET12" s="7">
        <f t="shared" si="19"/>
        <v>0</v>
      </c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</row>
    <row r="13" spans="1:204" s="5" customFormat="1" x14ac:dyDescent="0.25">
      <c r="A13" s="192"/>
      <c r="B13" s="53" t="s">
        <v>610</v>
      </c>
      <c r="C13" s="7">
        <v>2</v>
      </c>
      <c r="D13" s="7">
        <v>2</v>
      </c>
      <c r="E13" s="53" t="s">
        <v>106</v>
      </c>
      <c r="F13" s="7"/>
      <c r="G13" s="112" t="s">
        <v>1336</v>
      </c>
      <c r="H13" s="87" t="s">
        <v>1334</v>
      </c>
      <c r="I13" s="7"/>
      <c r="J13" s="7"/>
      <c r="K13" s="7"/>
      <c r="L13" s="7"/>
      <c r="M13" s="7">
        <v>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6">
        <f t="shared" si="0"/>
        <v>1</v>
      </c>
      <c r="AF13" s="7">
        <f t="shared" si="6"/>
        <v>0</v>
      </c>
      <c r="AG13" s="7">
        <f t="shared" si="1"/>
        <v>1</v>
      </c>
      <c r="AH13" s="7"/>
      <c r="AI13" s="7"/>
      <c r="AJ13" s="7"/>
      <c r="AK13" s="7"/>
      <c r="AL13" s="7"/>
      <c r="AM13" s="7"/>
      <c r="AN13" s="7"/>
      <c r="AO13" s="7"/>
      <c r="AP13" s="7"/>
      <c r="AQ13" s="6">
        <f t="shared" si="2"/>
        <v>0</v>
      </c>
      <c r="AR13" s="7">
        <f t="shared" si="7"/>
        <v>0</v>
      </c>
      <c r="AS13" s="7">
        <f t="shared" si="3"/>
        <v>0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6">
        <f t="shared" si="8"/>
        <v>0</v>
      </c>
      <c r="BO13" s="7">
        <f t="shared" si="9"/>
        <v>0</v>
      </c>
      <c r="BP13" s="7">
        <f t="shared" si="10"/>
        <v>0</v>
      </c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6">
        <f t="shared" si="11"/>
        <v>0</v>
      </c>
      <c r="CN13" s="7">
        <f t="shared" si="12"/>
        <v>0</v>
      </c>
      <c r="CO13" s="7">
        <f t="shared" si="13"/>
        <v>0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6">
        <f t="shared" si="20"/>
        <v>0</v>
      </c>
      <c r="DM13" s="7">
        <f t="shared" si="14"/>
        <v>0</v>
      </c>
      <c r="DN13" s="7">
        <f t="shared" si="15"/>
        <v>0</v>
      </c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6">
        <f t="shared" si="4"/>
        <v>0</v>
      </c>
      <c r="ED13" s="7">
        <f t="shared" si="16"/>
        <v>0</v>
      </c>
      <c r="EE13" s="7">
        <f t="shared" si="17"/>
        <v>0</v>
      </c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6">
        <f t="shared" si="5"/>
        <v>0</v>
      </c>
      <c r="ES13" s="7">
        <f t="shared" si="18"/>
        <v>0</v>
      </c>
      <c r="ET13" s="7">
        <f t="shared" si="19"/>
        <v>0</v>
      </c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</row>
    <row r="14" spans="1:204" s="5" customFormat="1" x14ac:dyDescent="0.25">
      <c r="A14" s="192"/>
      <c r="B14" s="75" t="s">
        <v>91</v>
      </c>
      <c r="C14" s="7">
        <v>3</v>
      </c>
      <c r="D14" s="7">
        <v>1</v>
      </c>
      <c r="E14" s="62" t="s">
        <v>106</v>
      </c>
      <c r="F14" s="53"/>
      <c r="G14" s="112" t="s">
        <v>1337</v>
      </c>
      <c r="H14" s="87" t="s">
        <v>1334</v>
      </c>
      <c r="I14" s="7"/>
      <c r="J14" s="7"/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1</v>
      </c>
      <c r="AD14" s="7"/>
      <c r="AE14" s="6">
        <f t="shared" si="0"/>
        <v>2</v>
      </c>
      <c r="AF14" s="7">
        <f t="shared" si="6"/>
        <v>2</v>
      </c>
      <c r="AG14" s="7">
        <f t="shared" si="1"/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6">
        <f t="shared" si="2"/>
        <v>0</v>
      </c>
      <c r="AR14" s="7">
        <f t="shared" si="7"/>
        <v>0</v>
      </c>
      <c r="AS14" s="7">
        <f t="shared" si="3"/>
        <v>0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6">
        <f t="shared" si="8"/>
        <v>0</v>
      </c>
      <c r="BO14" s="7">
        <f t="shared" si="9"/>
        <v>0</v>
      </c>
      <c r="BP14" s="7">
        <f t="shared" si="10"/>
        <v>0</v>
      </c>
      <c r="BQ14" s="7"/>
      <c r="BR14" s="7"/>
      <c r="BS14" s="7"/>
      <c r="BT14" s="7"/>
      <c r="BU14" s="7"/>
      <c r="BV14" s="7"/>
      <c r="BW14" s="7">
        <v>1</v>
      </c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>
        <f t="shared" si="11"/>
        <v>1</v>
      </c>
      <c r="CN14" s="7">
        <f t="shared" si="12"/>
        <v>1</v>
      </c>
      <c r="CO14" s="7">
        <f t="shared" si="13"/>
        <v>0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6">
        <f t="shared" si="20"/>
        <v>0</v>
      </c>
      <c r="DM14" s="7">
        <f t="shared" si="14"/>
        <v>0</v>
      </c>
      <c r="DN14" s="7">
        <f t="shared" si="15"/>
        <v>0</v>
      </c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6">
        <f t="shared" si="4"/>
        <v>0</v>
      </c>
      <c r="ED14" s="7">
        <f t="shared" si="16"/>
        <v>0</v>
      </c>
      <c r="EE14" s="7">
        <f t="shared" si="17"/>
        <v>0</v>
      </c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6">
        <f t="shared" si="5"/>
        <v>0</v>
      </c>
      <c r="ES14" s="7">
        <f t="shared" si="18"/>
        <v>0</v>
      </c>
      <c r="ET14" s="7">
        <f t="shared" si="19"/>
        <v>0</v>
      </c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</row>
    <row r="15" spans="1:204" s="5" customFormat="1" x14ac:dyDescent="0.25">
      <c r="A15" s="192"/>
      <c r="B15" s="40" t="s">
        <v>91</v>
      </c>
      <c r="C15" s="7">
        <v>4</v>
      </c>
      <c r="D15" s="7">
        <v>1</v>
      </c>
      <c r="E15" s="40" t="s">
        <v>92</v>
      </c>
      <c r="F15" s="7"/>
      <c r="G15" s="7"/>
      <c r="H15" s="118" t="s">
        <v>1338</v>
      </c>
      <c r="I15" s="7"/>
      <c r="J15" s="7"/>
      <c r="K15" s="7">
        <v>1</v>
      </c>
      <c r="L15" s="7"/>
      <c r="M15" s="7">
        <v>2</v>
      </c>
      <c r="N15" s="7"/>
      <c r="O15" s="7"/>
      <c r="P15" s="7">
        <v>3</v>
      </c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>
        <f t="shared" ref="AE15:AE22" si="21">SUM(I15:AD15)</f>
        <v>7</v>
      </c>
      <c r="AF15" s="7">
        <f t="shared" si="6"/>
        <v>1</v>
      </c>
      <c r="AG15" s="7">
        <f t="shared" si="1"/>
        <v>6</v>
      </c>
      <c r="AH15" s="7"/>
      <c r="AI15" s="7"/>
      <c r="AJ15" s="7"/>
      <c r="AK15" s="7"/>
      <c r="AL15" s="7"/>
      <c r="AM15" s="7"/>
      <c r="AN15" s="7"/>
      <c r="AO15" s="7"/>
      <c r="AP15" s="7"/>
      <c r="AQ15" s="6">
        <f t="shared" si="2"/>
        <v>0</v>
      </c>
      <c r="AR15" s="7">
        <f t="shared" si="7"/>
        <v>0</v>
      </c>
      <c r="AS15" s="7">
        <f t="shared" si="3"/>
        <v>0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6">
        <f t="shared" si="8"/>
        <v>0</v>
      </c>
      <c r="BO15" s="7">
        <f t="shared" si="9"/>
        <v>0</v>
      </c>
      <c r="BP15" s="7">
        <f t="shared" si="10"/>
        <v>0</v>
      </c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6">
        <f t="shared" si="11"/>
        <v>0</v>
      </c>
      <c r="CN15" s="7">
        <f t="shared" si="12"/>
        <v>0</v>
      </c>
      <c r="CO15" s="7">
        <f t="shared" si="13"/>
        <v>0</v>
      </c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6">
        <f t="shared" si="20"/>
        <v>0</v>
      </c>
      <c r="DM15" s="7">
        <f t="shared" si="14"/>
        <v>0</v>
      </c>
      <c r="DN15" s="7">
        <f t="shared" si="15"/>
        <v>0</v>
      </c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6">
        <f t="shared" si="4"/>
        <v>0</v>
      </c>
      <c r="ED15" s="7">
        <f t="shared" si="16"/>
        <v>0</v>
      </c>
      <c r="EE15" s="7">
        <f t="shared" si="17"/>
        <v>0</v>
      </c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6">
        <f t="shared" si="5"/>
        <v>0</v>
      </c>
      <c r="ES15" s="7">
        <f t="shared" si="18"/>
        <v>0</v>
      </c>
      <c r="ET15" s="7">
        <f t="shared" si="19"/>
        <v>0</v>
      </c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</row>
    <row r="16" spans="1:204" s="5" customFormat="1" x14ac:dyDescent="0.25">
      <c r="A16" s="192"/>
      <c r="B16" s="7" t="s">
        <v>91</v>
      </c>
      <c r="C16" s="7">
        <v>4</v>
      </c>
      <c r="D16" s="7">
        <v>2</v>
      </c>
      <c r="E16" s="7" t="s">
        <v>92</v>
      </c>
      <c r="F16" s="7"/>
      <c r="G16" s="7"/>
      <c r="H16" s="118" t="s">
        <v>1338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6">
        <f t="shared" si="21"/>
        <v>0</v>
      </c>
      <c r="AF16" s="7">
        <f t="shared" si="6"/>
        <v>0</v>
      </c>
      <c r="AG16" s="7">
        <f t="shared" si="1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6">
        <f t="shared" si="2"/>
        <v>0</v>
      </c>
      <c r="AR16" s="7">
        <f t="shared" si="7"/>
        <v>0</v>
      </c>
      <c r="AS16" s="7">
        <f t="shared" si="3"/>
        <v>0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6">
        <f t="shared" si="8"/>
        <v>0</v>
      </c>
      <c r="BO16" s="7">
        <f t="shared" si="9"/>
        <v>0</v>
      </c>
      <c r="BP16" s="7">
        <f t="shared" si="10"/>
        <v>0</v>
      </c>
      <c r="BQ16" s="7"/>
      <c r="BR16" s="7"/>
      <c r="BS16" s="7"/>
      <c r="BT16" s="7"/>
      <c r="BU16" s="7"/>
      <c r="BV16" s="7"/>
      <c r="BW16" s="7"/>
      <c r="BX16" s="7">
        <v>1</v>
      </c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6">
        <f t="shared" si="11"/>
        <v>1</v>
      </c>
      <c r="CN16" s="7">
        <f t="shared" si="12"/>
        <v>0</v>
      </c>
      <c r="CO16" s="7">
        <f t="shared" si="13"/>
        <v>1</v>
      </c>
      <c r="CP16" s="7"/>
      <c r="CQ16" s="7"/>
      <c r="CR16" s="7">
        <v>1</v>
      </c>
      <c r="CS16" s="7">
        <v>1</v>
      </c>
      <c r="CT16" s="7">
        <v>2</v>
      </c>
      <c r="CU16" s="7"/>
      <c r="CV16" s="7"/>
      <c r="CW16" s="7"/>
      <c r="CX16" s="7"/>
      <c r="CY16" s="7"/>
      <c r="CZ16" s="7"/>
      <c r="DA16" s="7"/>
      <c r="DB16" s="7">
        <v>2</v>
      </c>
      <c r="DC16" s="7"/>
      <c r="DD16" s="7"/>
      <c r="DE16" s="7"/>
      <c r="DF16" s="7"/>
      <c r="DG16" s="7"/>
      <c r="DH16" s="7"/>
      <c r="DI16" s="7"/>
      <c r="DJ16" s="7"/>
      <c r="DK16" s="7"/>
      <c r="DL16" s="6">
        <f t="shared" si="20"/>
        <v>6</v>
      </c>
      <c r="DM16" s="7">
        <f t="shared" si="14"/>
        <v>4</v>
      </c>
      <c r="DN16" s="7">
        <f t="shared" si="15"/>
        <v>2</v>
      </c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6">
        <f t="shared" si="4"/>
        <v>0</v>
      </c>
      <c r="ED16" s="7">
        <f t="shared" si="16"/>
        <v>0</v>
      </c>
      <c r="EE16" s="7">
        <f t="shared" si="17"/>
        <v>0</v>
      </c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6">
        <f t="shared" si="5"/>
        <v>0</v>
      </c>
      <c r="ES16" s="7">
        <f t="shared" si="18"/>
        <v>0</v>
      </c>
      <c r="ET16" s="7">
        <f t="shared" si="19"/>
        <v>0</v>
      </c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</row>
    <row r="17" spans="1:204" s="72" customFormat="1" x14ac:dyDescent="0.25">
      <c r="A17" s="192"/>
      <c r="B17" s="71" t="s">
        <v>266</v>
      </c>
      <c r="C17" s="71">
        <v>5</v>
      </c>
      <c r="D17" s="71">
        <v>1</v>
      </c>
      <c r="E17" s="61" t="s">
        <v>728</v>
      </c>
      <c r="F17" s="71"/>
      <c r="G17" s="71"/>
      <c r="H17" s="118" t="s">
        <v>1338</v>
      </c>
      <c r="I17" s="71"/>
      <c r="J17" s="71"/>
      <c r="K17" s="71">
        <v>1</v>
      </c>
      <c r="L17" s="71">
        <v>1</v>
      </c>
      <c r="M17" s="71"/>
      <c r="N17" s="71"/>
      <c r="O17" s="71"/>
      <c r="P17" s="71">
        <v>1</v>
      </c>
      <c r="Q17" s="71">
        <v>1</v>
      </c>
      <c r="R17" s="71"/>
      <c r="S17" s="71"/>
      <c r="T17" s="71">
        <v>1</v>
      </c>
      <c r="U17" s="71"/>
      <c r="V17" s="71"/>
      <c r="W17" s="71"/>
      <c r="X17" s="71"/>
      <c r="Y17" s="71"/>
      <c r="Z17" s="71"/>
      <c r="AA17" s="71"/>
      <c r="AB17" s="71"/>
      <c r="AC17" s="6"/>
      <c r="AD17" s="71"/>
      <c r="AE17" s="6">
        <f t="shared" si="21"/>
        <v>5</v>
      </c>
      <c r="AF17" s="7">
        <f t="shared" si="6"/>
        <v>2</v>
      </c>
      <c r="AG17" s="7">
        <f t="shared" si="1"/>
        <v>3</v>
      </c>
      <c r="AH17" s="71"/>
      <c r="AI17" s="71"/>
      <c r="AJ17" s="71"/>
      <c r="AK17" s="71"/>
      <c r="AL17" s="71"/>
      <c r="AM17" s="71"/>
      <c r="AN17" s="71"/>
      <c r="AO17" s="6"/>
      <c r="AP17" s="71"/>
      <c r="AQ17" s="6">
        <f t="shared" si="2"/>
        <v>0</v>
      </c>
      <c r="AR17" s="7">
        <f t="shared" si="7"/>
        <v>0</v>
      </c>
      <c r="AS17" s="7">
        <f t="shared" si="3"/>
        <v>0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6"/>
      <c r="BN17" s="6">
        <f t="shared" si="8"/>
        <v>0</v>
      </c>
      <c r="BO17" s="7">
        <f t="shared" si="9"/>
        <v>0</v>
      </c>
      <c r="BP17" s="7">
        <f t="shared" si="10"/>
        <v>0</v>
      </c>
      <c r="BQ17" s="71"/>
      <c r="BR17" s="71"/>
      <c r="BS17" s="71"/>
      <c r="BT17" s="71"/>
      <c r="BU17" s="71"/>
      <c r="BV17" s="71"/>
      <c r="BW17" s="71">
        <v>1</v>
      </c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6"/>
      <c r="CL17" s="71"/>
      <c r="CM17" s="6">
        <f t="shared" si="11"/>
        <v>1</v>
      </c>
      <c r="CN17" s="7">
        <f t="shared" si="12"/>
        <v>1</v>
      </c>
      <c r="CO17" s="7">
        <f t="shared" si="13"/>
        <v>0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6"/>
      <c r="DC17" s="71"/>
      <c r="DD17" s="71"/>
      <c r="DE17" s="71"/>
      <c r="DF17" s="71"/>
      <c r="DG17" s="71"/>
      <c r="DH17" s="71"/>
      <c r="DI17" s="71"/>
      <c r="DJ17" s="71"/>
      <c r="DK17" s="71"/>
      <c r="DL17" s="6">
        <f t="shared" si="20"/>
        <v>0</v>
      </c>
      <c r="DM17" s="7">
        <f t="shared" si="14"/>
        <v>0</v>
      </c>
      <c r="DN17" s="7">
        <f t="shared" si="15"/>
        <v>0</v>
      </c>
      <c r="DO17" s="71"/>
      <c r="DP17" s="71"/>
      <c r="DQ17" s="71"/>
      <c r="DR17" s="71"/>
      <c r="DS17" s="71"/>
      <c r="DT17" s="71"/>
      <c r="DU17" s="6"/>
      <c r="DV17" s="71"/>
      <c r="DW17" s="71"/>
      <c r="DX17" s="71"/>
      <c r="DY17" s="71"/>
      <c r="DZ17" s="71"/>
      <c r="EA17" s="71"/>
      <c r="EB17" s="71"/>
      <c r="EC17" s="6">
        <f t="shared" si="4"/>
        <v>0</v>
      </c>
      <c r="ED17" s="7">
        <f t="shared" si="16"/>
        <v>0</v>
      </c>
      <c r="EE17" s="7">
        <f t="shared" si="17"/>
        <v>0</v>
      </c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6">
        <f t="shared" si="5"/>
        <v>0</v>
      </c>
      <c r="ES17" s="7">
        <f t="shared" si="18"/>
        <v>0</v>
      </c>
      <c r="ET17" s="7">
        <f t="shared" si="19"/>
        <v>0</v>
      </c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</row>
    <row r="18" spans="1:204" s="5" customFormat="1" x14ac:dyDescent="0.25">
      <c r="A18" s="192"/>
      <c r="B18" s="61" t="s">
        <v>266</v>
      </c>
      <c r="C18" s="7">
        <v>5</v>
      </c>
      <c r="D18" s="7">
        <v>2</v>
      </c>
      <c r="E18" s="61" t="s">
        <v>728</v>
      </c>
      <c r="F18" s="7"/>
      <c r="G18" s="7"/>
      <c r="H18" s="118" t="s">
        <v>1338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6">
        <f t="shared" si="21"/>
        <v>0</v>
      </c>
      <c r="AF18" s="7">
        <f t="shared" si="6"/>
        <v>0</v>
      </c>
      <c r="AG18" s="7">
        <f t="shared" si="1"/>
        <v>0</v>
      </c>
      <c r="AH18" s="7"/>
      <c r="AI18" s="7"/>
      <c r="AJ18" s="7"/>
      <c r="AK18" s="7"/>
      <c r="AL18" s="7"/>
      <c r="AM18" s="7"/>
      <c r="AN18" s="7"/>
      <c r="AO18" s="7"/>
      <c r="AP18" s="7"/>
      <c r="AQ18" s="6">
        <f t="shared" si="2"/>
        <v>0</v>
      </c>
      <c r="AR18" s="7">
        <f t="shared" si="7"/>
        <v>0</v>
      </c>
      <c r="AS18" s="7">
        <f t="shared" si="3"/>
        <v>0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6">
        <f t="shared" si="8"/>
        <v>0</v>
      </c>
      <c r="BO18" s="7">
        <f t="shared" si="9"/>
        <v>0</v>
      </c>
      <c r="BP18" s="7">
        <f t="shared" si="10"/>
        <v>0</v>
      </c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6">
        <f t="shared" si="11"/>
        <v>0</v>
      </c>
      <c r="CN18" s="7">
        <f t="shared" si="12"/>
        <v>0</v>
      </c>
      <c r="CO18" s="7">
        <f t="shared" si="13"/>
        <v>0</v>
      </c>
      <c r="CP18" s="7"/>
      <c r="CQ18" s="7"/>
      <c r="CR18" s="7"/>
      <c r="CS18" s="7">
        <v>2</v>
      </c>
      <c r="CT18" s="7"/>
      <c r="CU18" s="7"/>
      <c r="CV18" s="7"/>
      <c r="CW18" s="7">
        <v>2</v>
      </c>
      <c r="CX18" s="7">
        <v>3</v>
      </c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6">
        <f t="shared" si="20"/>
        <v>7</v>
      </c>
      <c r="DM18" s="7">
        <f t="shared" si="14"/>
        <v>2</v>
      </c>
      <c r="DN18" s="7">
        <f t="shared" si="15"/>
        <v>5</v>
      </c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6">
        <f t="shared" si="4"/>
        <v>0</v>
      </c>
      <c r="ED18" s="7">
        <f t="shared" si="16"/>
        <v>0</v>
      </c>
      <c r="EE18" s="7">
        <f t="shared" si="17"/>
        <v>0</v>
      </c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6">
        <f t="shared" si="5"/>
        <v>0</v>
      </c>
      <c r="ES18" s="7">
        <f t="shared" si="18"/>
        <v>0</v>
      </c>
      <c r="ET18" s="7">
        <f t="shared" si="19"/>
        <v>0</v>
      </c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</row>
    <row r="19" spans="1:204" s="5" customFormat="1" x14ac:dyDescent="0.25">
      <c r="A19" s="192"/>
      <c r="B19" s="61" t="s">
        <v>907</v>
      </c>
      <c r="C19" s="7">
        <v>5</v>
      </c>
      <c r="D19" s="7">
        <v>3</v>
      </c>
      <c r="E19" s="61" t="s">
        <v>728</v>
      </c>
      <c r="F19" s="7"/>
      <c r="G19" s="7"/>
      <c r="H19" s="118" t="s">
        <v>1338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6">
        <f t="shared" si="21"/>
        <v>0</v>
      </c>
      <c r="AF19" s="7">
        <f t="shared" si="6"/>
        <v>0</v>
      </c>
      <c r="AG19" s="7">
        <f t="shared" si="1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6">
        <f t="shared" si="2"/>
        <v>0</v>
      </c>
      <c r="AR19" s="7">
        <f t="shared" si="7"/>
        <v>0</v>
      </c>
      <c r="AS19" s="7">
        <f t="shared" si="3"/>
        <v>0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6">
        <f t="shared" si="8"/>
        <v>0</v>
      </c>
      <c r="BO19" s="7">
        <f t="shared" si="9"/>
        <v>0</v>
      </c>
      <c r="BP19" s="7">
        <f t="shared" si="10"/>
        <v>0</v>
      </c>
      <c r="BQ19" s="7"/>
      <c r="BR19" s="7"/>
      <c r="BS19" s="7">
        <v>1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6">
        <f t="shared" si="11"/>
        <v>1</v>
      </c>
      <c r="CN19" s="7">
        <f t="shared" si="12"/>
        <v>1</v>
      </c>
      <c r="CO19" s="7">
        <f t="shared" si="13"/>
        <v>0</v>
      </c>
      <c r="CP19" s="7"/>
      <c r="CQ19" s="7"/>
      <c r="CR19" s="7"/>
      <c r="CS19" s="7">
        <v>3</v>
      </c>
      <c r="CT19" s="7">
        <v>2</v>
      </c>
      <c r="CU19" s="7"/>
      <c r="CV19" s="7"/>
      <c r="CW19" s="7">
        <v>7</v>
      </c>
      <c r="CX19" s="7"/>
      <c r="CY19" s="7"/>
      <c r="CZ19" s="7"/>
      <c r="DA19" s="7"/>
      <c r="DB19" s="7">
        <v>3</v>
      </c>
      <c r="DC19" s="7"/>
      <c r="DD19" s="7"/>
      <c r="DE19" s="7">
        <v>2</v>
      </c>
      <c r="DF19" s="7"/>
      <c r="DG19" s="7"/>
      <c r="DH19" s="7"/>
      <c r="DI19" s="7"/>
      <c r="DJ19" s="7"/>
      <c r="DK19" s="7"/>
      <c r="DL19" s="6">
        <f t="shared" si="20"/>
        <v>17</v>
      </c>
      <c r="DM19" s="7">
        <f t="shared" si="14"/>
        <v>8</v>
      </c>
      <c r="DN19" s="7">
        <f t="shared" si="15"/>
        <v>9</v>
      </c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6">
        <f t="shared" si="4"/>
        <v>0</v>
      </c>
      <c r="ED19" s="7">
        <f t="shared" si="16"/>
        <v>0</v>
      </c>
      <c r="EE19" s="7">
        <f t="shared" si="17"/>
        <v>0</v>
      </c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6">
        <f t="shared" si="5"/>
        <v>0</v>
      </c>
      <c r="ES19" s="7">
        <f t="shared" si="18"/>
        <v>0</v>
      </c>
      <c r="ET19" s="7">
        <f t="shared" si="19"/>
        <v>0</v>
      </c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</row>
    <row r="20" spans="1:204" s="5" customFormat="1" x14ac:dyDescent="0.25">
      <c r="A20" s="192"/>
      <c r="B20" s="61" t="s">
        <v>907</v>
      </c>
      <c r="C20" s="7">
        <v>5</v>
      </c>
      <c r="D20" s="7">
        <v>4</v>
      </c>
      <c r="E20" s="121" t="s">
        <v>1352</v>
      </c>
      <c r="F20" s="7"/>
      <c r="G20" s="7"/>
      <c r="H20" s="118" t="s">
        <v>1338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>
        <v>1</v>
      </c>
      <c r="V20" s="7"/>
      <c r="W20" s="7"/>
      <c r="X20" s="7"/>
      <c r="Y20" s="7"/>
      <c r="Z20" s="7"/>
      <c r="AA20" s="7"/>
      <c r="AB20" s="7"/>
      <c r="AC20" s="7"/>
      <c r="AD20" s="7"/>
      <c r="AE20" s="6">
        <f t="shared" si="21"/>
        <v>2</v>
      </c>
      <c r="AF20" s="7">
        <f t="shared" si="6"/>
        <v>1</v>
      </c>
      <c r="AG20" s="7">
        <f t="shared" si="1"/>
        <v>1</v>
      </c>
      <c r="AH20" s="7"/>
      <c r="AI20" s="7"/>
      <c r="AJ20" s="7"/>
      <c r="AK20" s="7"/>
      <c r="AL20" s="7"/>
      <c r="AM20" s="7"/>
      <c r="AN20" s="7"/>
      <c r="AO20" s="7"/>
      <c r="AP20" s="7"/>
      <c r="AQ20" s="6">
        <f t="shared" si="2"/>
        <v>0</v>
      </c>
      <c r="AR20" s="7">
        <f t="shared" si="7"/>
        <v>0</v>
      </c>
      <c r="AS20" s="7">
        <f t="shared" si="3"/>
        <v>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6">
        <f t="shared" si="8"/>
        <v>0</v>
      </c>
      <c r="BO20" s="7">
        <f t="shared" si="9"/>
        <v>0</v>
      </c>
      <c r="BP20" s="7">
        <f t="shared" si="10"/>
        <v>0</v>
      </c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6">
        <f t="shared" si="11"/>
        <v>0</v>
      </c>
      <c r="CN20" s="7">
        <f t="shared" si="12"/>
        <v>0</v>
      </c>
      <c r="CO20" s="7">
        <f t="shared" si="13"/>
        <v>0</v>
      </c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6">
        <f t="shared" si="20"/>
        <v>0</v>
      </c>
      <c r="DM20" s="7">
        <f t="shared" si="14"/>
        <v>0</v>
      </c>
      <c r="DN20" s="7">
        <f t="shared" si="15"/>
        <v>0</v>
      </c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6">
        <f t="shared" si="4"/>
        <v>0</v>
      </c>
      <c r="ED20" s="7">
        <f t="shared" si="16"/>
        <v>0</v>
      </c>
      <c r="EE20" s="7">
        <f t="shared" si="17"/>
        <v>0</v>
      </c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6">
        <f t="shared" si="5"/>
        <v>0</v>
      </c>
      <c r="ES20" s="7">
        <f t="shared" si="18"/>
        <v>0</v>
      </c>
      <c r="ET20" s="7">
        <f t="shared" si="19"/>
        <v>0</v>
      </c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</row>
    <row r="21" spans="1:204" s="5" customFormat="1" x14ac:dyDescent="0.25">
      <c r="A21" s="192"/>
      <c r="B21" s="61" t="s">
        <v>908</v>
      </c>
      <c r="C21" s="7">
        <v>5</v>
      </c>
      <c r="D21" s="7">
        <v>5</v>
      </c>
      <c r="E21" s="121" t="s">
        <v>1352</v>
      </c>
      <c r="F21" s="7"/>
      <c r="G21" s="7"/>
      <c r="H21" s="118" t="s">
        <v>1338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6">
        <f t="shared" si="21"/>
        <v>0</v>
      </c>
      <c r="AF21" s="7">
        <f t="shared" si="6"/>
        <v>0</v>
      </c>
      <c r="AG21" s="7">
        <f t="shared" si="1"/>
        <v>0</v>
      </c>
      <c r="AH21" s="7"/>
      <c r="AI21" s="7"/>
      <c r="AJ21" s="7"/>
      <c r="AK21" s="7"/>
      <c r="AL21" s="7"/>
      <c r="AM21" s="7"/>
      <c r="AN21" s="7"/>
      <c r="AO21" s="7"/>
      <c r="AP21" s="7"/>
      <c r="AQ21" s="6">
        <f t="shared" si="2"/>
        <v>0</v>
      </c>
      <c r="AR21" s="7">
        <f t="shared" si="7"/>
        <v>0</v>
      </c>
      <c r="AS21" s="7">
        <f t="shared" si="3"/>
        <v>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6">
        <f t="shared" si="8"/>
        <v>0</v>
      </c>
      <c r="BO21" s="7">
        <f t="shared" si="9"/>
        <v>0</v>
      </c>
      <c r="BP21" s="7">
        <f t="shared" si="10"/>
        <v>0</v>
      </c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6">
        <f t="shared" si="11"/>
        <v>0</v>
      </c>
      <c r="CN21" s="7">
        <f t="shared" si="12"/>
        <v>0</v>
      </c>
      <c r="CO21" s="7">
        <f t="shared" si="13"/>
        <v>0</v>
      </c>
      <c r="CP21" s="7"/>
      <c r="CQ21" s="7"/>
      <c r="CR21" s="7"/>
      <c r="CS21" s="7"/>
      <c r="CT21" s="7">
        <v>1</v>
      </c>
      <c r="CU21" s="7"/>
      <c r="CV21" s="7"/>
      <c r="CW21" s="7">
        <v>2</v>
      </c>
      <c r="CX21" s="7"/>
      <c r="CY21" s="7"/>
      <c r="CZ21" s="7"/>
      <c r="DA21" s="7"/>
      <c r="DB21" s="7"/>
      <c r="DC21" s="7">
        <v>1</v>
      </c>
      <c r="DD21" s="7"/>
      <c r="DE21" s="7">
        <v>1</v>
      </c>
      <c r="DF21" s="7"/>
      <c r="DG21" s="7"/>
      <c r="DH21" s="7"/>
      <c r="DI21" s="7"/>
      <c r="DJ21" s="7"/>
      <c r="DK21" s="7"/>
      <c r="DL21" s="6">
        <f t="shared" si="20"/>
        <v>5</v>
      </c>
      <c r="DM21" s="7">
        <f t="shared" si="14"/>
        <v>1</v>
      </c>
      <c r="DN21" s="7">
        <f t="shared" si="15"/>
        <v>4</v>
      </c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6">
        <f t="shared" si="4"/>
        <v>0</v>
      </c>
      <c r="ED21" s="7">
        <f t="shared" si="16"/>
        <v>0</v>
      </c>
      <c r="EE21" s="7">
        <f t="shared" si="17"/>
        <v>0</v>
      </c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6">
        <f t="shared" si="5"/>
        <v>0</v>
      </c>
      <c r="ES21" s="7">
        <f t="shared" si="18"/>
        <v>0</v>
      </c>
      <c r="ET21" s="7">
        <f t="shared" si="19"/>
        <v>0</v>
      </c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</row>
    <row r="22" spans="1:204" s="5" customFormat="1" x14ac:dyDescent="0.25">
      <c r="A22" s="192"/>
      <c r="B22" s="61" t="s">
        <v>908</v>
      </c>
      <c r="C22" s="7">
        <v>5</v>
      </c>
      <c r="D22" s="7">
        <v>6</v>
      </c>
      <c r="E22" s="121" t="s">
        <v>1352</v>
      </c>
      <c r="F22" s="7"/>
      <c r="G22" s="7"/>
      <c r="H22" s="118" t="s">
        <v>1338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>
        <f t="shared" si="21"/>
        <v>0</v>
      </c>
      <c r="AF22" s="7">
        <f t="shared" si="6"/>
        <v>0</v>
      </c>
      <c r="AG22" s="7">
        <f t="shared" si="1"/>
        <v>0</v>
      </c>
      <c r="AH22" s="7"/>
      <c r="AI22" s="7"/>
      <c r="AJ22" s="7"/>
      <c r="AK22" s="7"/>
      <c r="AL22" s="7"/>
      <c r="AM22" s="7"/>
      <c r="AN22" s="7"/>
      <c r="AO22" s="7"/>
      <c r="AP22" s="7"/>
      <c r="AQ22" s="6">
        <f t="shared" si="2"/>
        <v>0</v>
      </c>
      <c r="AR22" s="7">
        <f t="shared" si="7"/>
        <v>0</v>
      </c>
      <c r="AS22" s="7">
        <f t="shared" si="3"/>
        <v>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6">
        <f t="shared" si="8"/>
        <v>0</v>
      </c>
      <c r="BO22" s="7">
        <f t="shared" si="9"/>
        <v>0</v>
      </c>
      <c r="BP22" s="7">
        <f t="shared" si="10"/>
        <v>0</v>
      </c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6">
        <f t="shared" si="11"/>
        <v>0</v>
      </c>
      <c r="CN22" s="7">
        <f t="shared" si="12"/>
        <v>0</v>
      </c>
      <c r="CO22" s="7">
        <f t="shared" si="13"/>
        <v>0</v>
      </c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6">
        <f t="shared" si="20"/>
        <v>0</v>
      </c>
      <c r="DM22" s="7">
        <f t="shared" si="14"/>
        <v>0</v>
      </c>
      <c r="DN22" s="7">
        <f t="shared" si="15"/>
        <v>0</v>
      </c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6">
        <f t="shared" si="4"/>
        <v>0</v>
      </c>
      <c r="ED22" s="7">
        <f t="shared" si="16"/>
        <v>0</v>
      </c>
      <c r="EE22" s="7">
        <f t="shared" si="17"/>
        <v>0</v>
      </c>
      <c r="EF22" s="7"/>
      <c r="EG22" s="7">
        <v>1</v>
      </c>
      <c r="EH22" s="7"/>
      <c r="EI22" s="7"/>
      <c r="EJ22" s="7"/>
      <c r="EK22" s="7">
        <v>1</v>
      </c>
      <c r="EL22" s="7"/>
      <c r="EM22" s="7">
        <v>1</v>
      </c>
      <c r="EN22" s="7"/>
      <c r="EO22" s="7"/>
      <c r="EP22" s="7"/>
      <c r="EQ22" s="7"/>
      <c r="ER22" s="6">
        <f t="shared" si="5"/>
        <v>3</v>
      </c>
      <c r="ES22" s="7">
        <f t="shared" si="18"/>
        <v>2</v>
      </c>
      <c r="ET22" s="7">
        <f t="shared" si="19"/>
        <v>1</v>
      </c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</row>
    <row r="23" spans="1:204" s="5" customFormat="1" x14ac:dyDescent="0.25">
      <c r="A23" s="192"/>
      <c r="B23" s="61" t="s">
        <v>908</v>
      </c>
      <c r="C23" s="7">
        <v>5</v>
      </c>
      <c r="D23" s="7">
        <v>7</v>
      </c>
      <c r="E23" s="121" t="s">
        <v>1352</v>
      </c>
      <c r="F23" s="7"/>
      <c r="G23" s="7"/>
      <c r="H23" s="118" t="s">
        <v>1338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>
        <f t="shared" ref="AE23:AE30" si="22">SUM(I23:AD23)</f>
        <v>0</v>
      </c>
      <c r="AF23" s="7">
        <f t="shared" si="6"/>
        <v>0</v>
      </c>
      <c r="AG23" s="7">
        <f t="shared" si="1"/>
        <v>0</v>
      </c>
      <c r="AH23" s="7"/>
      <c r="AI23" s="7"/>
      <c r="AJ23" s="7"/>
      <c r="AK23" s="7"/>
      <c r="AL23" s="7"/>
      <c r="AM23" s="7"/>
      <c r="AN23" s="7"/>
      <c r="AO23" s="7"/>
      <c r="AP23" s="7"/>
      <c r="AQ23" s="6">
        <f t="shared" si="2"/>
        <v>0</v>
      </c>
      <c r="AR23" s="7">
        <f t="shared" si="7"/>
        <v>0</v>
      </c>
      <c r="AS23" s="7">
        <f t="shared" si="3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6">
        <f t="shared" si="8"/>
        <v>0</v>
      </c>
      <c r="BO23" s="7">
        <f t="shared" si="9"/>
        <v>0</v>
      </c>
      <c r="BP23" s="7">
        <f t="shared" si="10"/>
        <v>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6">
        <f t="shared" si="11"/>
        <v>0</v>
      </c>
      <c r="CN23" s="7">
        <f t="shared" si="12"/>
        <v>0</v>
      </c>
      <c r="CO23" s="7">
        <f t="shared" si="13"/>
        <v>0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6">
        <f t="shared" si="20"/>
        <v>0</v>
      </c>
      <c r="DM23" s="7">
        <f t="shared" si="14"/>
        <v>0</v>
      </c>
      <c r="DN23" s="7">
        <f t="shared" si="15"/>
        <v>0</v>
      </c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6">
        <f t="shared" si="4"/>
        <v>0</v>
      </c>
      <c r="ED23" s="7">
        <f t="shared" si="16"/>
        <v>0</v>
      </c>
      <c r="EE23" s="7">
        <f t="shared" si="17"/>
        <v>0</v>
      </c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6">
        <f t="shared" si="5"/>
        <v>0</v>
      </c>
      <c r="ES23" s="7">
        <f t="shared" si="18"/>
        <v>0</v>
      </c>
      <c r="ET23" s="7">
        <f t="shared" si="19"/>
        <v>0</v>
      </c>
      <c r="EU23" s="7"/>
      <c r="EV23" s="7"/>
      <c r="EW23" s="7">
        <v>1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</row>
    <row r="24" spans="1:204" s="5" customFormat="1" x14ac:dyDescent="0.25">
      <c r="A24" s="192"/>
      <c r="B24" s="61" t="s">
        <v>909</v>
      </c>
      <c r="C24" s="7">
        <v>5</v>
      </c>
      <c r="D24" s="7">
        <v>8</v>
      </c>
      <c r="E24" s="121" t="s">
        <v>1352</v>
      </c>
      <c r="F24" s="7"/>
      <c r="G24" s="7"/>
      <c r="H24" s="118" t="s">
        <v>1338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>
        <f t="shared" si="22"/>
        <v>0</v>
      </c>
      <c r="AF24" s="7">
        <f t="shared" si="6"/>
        <v>0</v>
      </c>
      <c r="AG24" s="7">
        <f t="shared" si="1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6">
        <f t="shared" si="2"/>
        <v>0</v>
      </c>
      <c r="AR24" s="7">
        <f t="shared" si="7"/>
        <v>0</v>
      </c>
      <c r="AS24" s="7">
        <f t="shared" si="3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6">
        <f t="shared" si="8"/>
        <v>0</v>
      </c>
      <c r="BO24" s="7">
        <f t="shared" si="9"/>
        <v>0</v>
      </c>
      <c r="BP24" s="7">
        <f t="shared" si="10"/>
        <v>0</v>
      </c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6">
        <f t="shared" si="11"/>
        <v>0</v>
      </c>
      <c r="CN24" s="7">
        <f t="shared" si="12"/>
        <v>0</v>
      </c>
      <c r="CO24" s="7">
        <f t="shared" si="13"/>
        <v>0</v>
      </c>
      <c r="CP24" s="7"/>
      <c r="CQ24" s="7"/>
      <c r="CR24" s="7"/>
      <c r="CS24" s="7">
        <v>1</v>
      </c>
      <c r="CT24" s="7"/>
      <c r="CU24" s="7"/>
      <c r="CV24" s="7">
        <v>1</v>
      </c>
      <c r="CW24" s="7">
        <v>2</v>
      </c>
      <c r="CX24" s="7"/>
      <c r="CY24" s="7"/>
      <c r="CZ24" s="7"/>
      <c r="DA24" s="7"/>
      <c r="DB24" s="7"/>
      <c r="DC24" s="7">
        <v>1</v>
      </c>
      <c r="DD24" s="7"/>
      <c r="DE24" s="7"/>
      <c r="DF24" s="7"/>
      <c r="DG24" s="7"/>
      <c r="DH24" s="7"/>
      <c r="DI24" s="7"/>
      <c r="DJ24" s="7"/>
      <c r="DK24" s="7"/>
      <c r="DL24" s="6">
        <f t="shared" si="20"/>
        <v>5</v>
      </c>
      <c r="DM24" s="7">
        <f t="shared" si="14"/>
        <v>2</v>
      </c>
      <c r="DN24" s="7">
        <f t="shared" si="15"/>
        <v>3</v>
      </c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6">
        <f t="shared" si="4"/>
        <v>0</v>
      </c>
      <c r="ED24" s="7">
        <f t="shared" si="16"/>
        <v>0</v>
      </c>
      <c r="EE24" s="7">
        <f t="shared" si="17"/>
        <v>0</v>
      </c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6">
        <f t="shared" si="5"/>
        <v>0</v>
      </c>
      <c r="ES24" s="7">
        <f t="shared" si="18"/>
        <v>0</v>
      </c>
      <c r="ET24" s="7">
        <f t="shared" si="19"/>
        <v>0</v>
      </c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</row>
    <row r="25" spans="1:204" s="5" customFormat="1" x14ac:dyDescent="0.25">
      <c r="A25" s="192"/>
      <c r="B25" s="61" t="s">
        <v>909</v>
      </c>
      <c r="C25" s="7">
        <v>5</v>
      </c>
      <c r="D25" s="7">
        <v>9</v>
      </c>
      <c r="E25" s="121" t="s">
        <v>1352</v>
      </c>
      <c r="F25" s="7"/>
      <c r="G25" s="7"/>
      <c r="H25" s="118" t="s">
        <v>1338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>
        <f t="shared" si="22"/>
        <v>0</v>
      </c>
      <c r="AF25" s="7">
        <f t="shared" si="6"/>
        <v>0</v>
      </c>
      <c r="AG25" s="7">
        <f t="shared" si="1"/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6">
        <f t="shared" si="2"/>
        <v>0</v>
      </c>
      <c r="AR25" s="7">
        <f t="shared" si="7"/>
        <v>0</v>
      </c>
      <c r="AS25" s="7">
        <f t="shared" si="3"/>
        <v>0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6">
        <f t="shared" si="8"/>
        <v>0</v>
      </c>
      <c r="BO25" s="7">
        <f t="shared" si="9"/>
        <v>0</v>
      </c>
      <c r="BP25" s="7">
        <f t="shared" si="10"/>
        <v>0</v>
      </c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6">
        <f t="shared" si="11"/>
        <v>0</v>
      </c>
      <c r="CN25" s="7">
        <f t="shared" si="12"/>
        <v>0</v>
      </c>
      <c r="CO25" s="7">
        <f t="shared" si="13"/>
        <v>0</v>
      </c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6">
        <f t="shared" si="20"/>
        <v>0</v>
      </c>
      <c r="DM25" s="7">
        <f t="shared" si="14"/>
        <v>0</v>
      </c>
      <c r="DN25" s="7">
        <f t="shared" si="15"/>
        <v>0</v>
      </c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6">
        <f t="shared" si="4"/>
        <v>0</v>
      </c>
      <c r="ED25" s="7">
        <f t="shared" si="16"/>
        <v>0</v>
      </c>
      <c r="EE25" s="7">
        <f t="shared" si="17"/>
        <v>0</v>
      </c>
      <c r="EF25" s="7"/>
      <c r="EG25" s="7"/>
      <c r="EH25" s="7"/>
      <c r="EI25" s="7"/>
      <c r="EJ25" s="7">
        <v>1</v>
      </c>
      <c r="EK25" s="7"/>
      <c r="EL25" s="7"/>
      <c r="EM25" s="7"/>
      <c r="EN25" s="7">
        <v>1</v>
      </c>
      <c r="EO25" s="7"/>
      <c r="EP25" s="7"/>
      <c r="EQ25" s="7"/>
      <c r="ER25" s="6">
        <f t="shared" si="5"/>
        <v>2</v>
      </c>
      <c r="ES25" s="7">
        <f t="shared" si="18"/>
        <v>0</v>
      </c>
      <c r="ET25" s="7">
        <f t="shared" si="19"/>
        <v>2</v>
      </c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</row>
    <row r="26" spans="1:204" s="5" customFormat="1" x14ac:dyDescent="0.25">
      <c r="A26" s="192"/>
      <c r="B26" s="61" t="s">
        <v>910</v>
      </c>
      <c r="C26" s="7">
        <v>5</v>
      </c>
      <c r="D26" s="7">
        <v>10</v>
      </c>
      <c r="E26" s="121" t="s">
        <v>1352</v>
      </c>
      <c r="F26" s="7"/>
      <c r="G26" s="7"/>
      <c r="H26" s="118" t="s">
        <v>1338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>
        <f t="shared" si="22"/>
        <v>0</v>
      </c>
      <c r="AF26" s="7">
        <f t="shared" si="6"/>
        <v>0</v>
      </c>
      <c r="AG26" s="7">
        <f t="shared" si="1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6">
        <f t="shared" si="2"/>
        <v>0</v>
      </c>
      <c r="AR26" s="7">
        <f t="shared" si="7"/>
        <v>0</v>
      </c>
      <c r="AS26" s="7">
        <f t="shared" si="3"/>
        <v>0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6">
        <f t="shared" si="8"/>
        <v>0</v>
      </c>
      <c r="BO26" s="7">
        <f t="shared" si="9"/>
        <v>0</v>
      </c>
      <c r="BP26" s="7">
        <f t="shared" si="10"/>
        <v>0</v>
      </c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6">
        <f t="shared" si="11"/>
        <v>0</v>
      </c>
      <c r="CN26" s="7">
        <f t="shared" si="12"/>
        <v>0</v>
      </c>
      <c r="CO26" s="7">
        <f t="shared" si="13"/>
        <v>0</v>
      </c>
      <c r="CP26" s="7"/>
      <c r="CQ26" s="7"/>
      <c r="CR26" s="7"/>
      <c r="CS26" s="7"/>
      <c r="CT26" s="7">
        <v>1</v>
      </c>
      <c r="CU26" s="7"/>
      <c r="CV26" s="7">
        <v>3</v>
      </c>
      <c r="CW26" s="7"/>
      <c r="CX26" s="7">
        <v>4</v>
      </c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6">
        <f t="shared" si="20"/>
        <v>8</v>
      </c>
      <c r="DM26" s="7">
        <f t="shared" si="14"/>
        <v>3</v>
      </c>
      <c r="DN26" s="7">
        <f t="shared" si="15"/>
        <v>5</v>
      </c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6">
        <f t="shared" si="4"/>
        <v>0</v>
      </c>
      <c r="ED26" s="7">
        <f t="shared" si="16"/>
        <v>0</v>
      </c>
      <c r="EE26" s="7">
        <f t="shared" si="17"/>
        <v>0</v>
      </c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6">
        <f t="shared" si="5"/>
        <v>0</v>
      </c>
      <c r="ES26" s="7">
        <f t="shared" si="18"/>
        <v>0</v>
      </c>
      <c r="ET26" s="7">
        <f t="shared" si="19"/>
        <v>0</v>
      </c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</row>
    <row r="27" spans="1:204" s="5" customFormat="1" x14ac:dyDescent="0.25">
      <c r="A27" s="192"/>
      <c r="B27" s="61" t="s">
        <v>910</v>
      </c>
      <c r="C27" s="7">
        <v>5</v>
      </c>
      <c r="D27" s="7">
        <v>11</v>
      </c>
      <c r="E27" s="121" t="s">
        <v>1352</v>
      </c>
      <c r="F27" s="7"/>
      <c r="G27" s="7"/>
      <c r="H27" s="118" t="s">
        <v>1338</v>
      </c>
      <c r="I27" s="7"/>
      <c r="J27" s="7"/>
      <c r="K27" s="7"/>
      <c r="L27" s="7">
        <v>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>
        <f t="shared" si="22"/>
        <v>1</v>
      </c>
      <c r="AF27" s="7">
        <f t="shared" si="6"/>
        <v>1</v>
      </c>
      <c r="AG27" s="7">
        <f t="shared" si="1"/>
        <v>0</v>
      </c>
      <c r="AH27" s="7"/>
      <c r="AI27" s="7"/>
      <c r="AJ27" s="7"/>
      <c r="AK27" s="7"/>
      <c r="AL27" s="7"/>
      <c r="AM27" s="7"/>
      <c r="AN27" s="7"/>
      <c r="AO27" s="7"/>
      <c r="AP27" s="7"/>
      <c r="AQ27" s="6">
        <f t="shared" si="2"/>
        <v>0</v>
      </c>
      <c r="AR27" s="7">
        <f t="shared" si="7"/>
        <v>0</v>
      </c>
      <c r="AS27" s="7">
        <f t="shared" si="3"/>
        <v>0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6">
        <f t="shared" si="8"/>
        <v>0</v>
      </c>
      <c r="BO27" s="7">
        <f t="shared" si="9"/>
        <v>0</v>
      </c>
      <c r="BP27" s="7">
        <f t="shared" si="10"/>
        <v>0</v>
      </c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6">
        <f t="shared" si="11"/>
        <v>0</v>
      </c>
      <c r="CN27" s="7">
        <f t="shared" si="12"/>
        <v>0</v>
      </c>
      <c r="CO27" s="7">
        <f t="shared" si="13"/>
        <v>0</v>
      </c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6">
        <f t="shared" si="20"/>
        <v>0</v>
      </c>
      <c r="DM27" s="7">
        <f t="shared" si="14"/>
        <v>0</v>
      </c>
      <c r="DN27" s="7">
        <f t="shared" si="15"/>
        <v>0</v>
      </c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6">
        <f t="shared" si="4"/>
        <v>0</v>
      </c>
      <c r="ED27" s="7">
        <f t="shared" si="16"/>
        <v>0</v>
      </c>
      <c r="EE27" s="7">
        <f t="shared" si="17"/>
        <v>0</v>
      </c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6">
        <f t="shared" si="5"/>
        <v>0</v>
      </c>
      <c r="ES27" s="7">
        <f t="shared" si="18"/>
        <v>0</v>
      </c>
      <c r="ET27" s="7">
        <f t="shared" si="19"/>
        <v>0</v>
      </c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</row>
    <row r="28" spans="1:204" s="5" customFormat="1" x14ac:dyDescent="0.25">
      <c r="A28" s="192"/>
      <c r="B28" s="61" t="s">
        <v>930</v>
      </c>
      <c r="C28" s="7">
        <v>5</v>
      </c>
      <c r="D28" s="7">
        <v>12</v>
      </c>
      <c r="E28" s="121" t="s">
        <v>1352</v>
      </c>
      <c r="F28" s="7"/>
      <c r="G28" s="7"/>
      <c r="H28" s="118" t="s">
        <v>1338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>
        <f t="shared" si="22"/>
        <v>0</v>
      </c>
      <c r="AF28" s="7">
        <f t="shared" si="6"/>
        <v>0</v>
      </c>
      <c r="AG28" s="7">
        <f t="shared" si="1"/>
        <v>0</v>
      </c>
      <c r="AH28" s="7"/>
      <c r="AI28" s="7"/>
      <c r="AJ28" s="7"/>
      <c r="AK28" s="7"/>
      <c r="AL28" s="7"/>
      <c r="AM28" s="7"/>
      <c r="AN28" s="7"/>
      <c r="AO28" s="7"/>
      <c r="AP28" s="7"/>
      <c r="AQ28" s="6">
        <f t="shared" si="2"/>
        <v>0</v>
      </c>
      <c r="AR28" s="7">
        <f t="shared" si="7"/>
        <v>0</v>
      </c>
      <c r="AS28" s="7">
        <f t="shared" si="3"/>
        <v>0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6">
        <f t="shared" si="8"/>
        <v>0</v>
      </c>
      <c r="BO28" s="7">
        <f t="shared" si="9"/>
        <v>0</v>
      </c>
      <c r="BP28" s="7">
        <f t="shared" si="10"/>
        <v>0</v>
      </c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6">
        <f t="shared" si="11"/>
        <v>0</v>
      </c>
      <c r="CN28" s="7">
        <f t="shared" si="12"/>
        <v>0</v>
      </c>
      <c r="CO28" s="7">
        <f t="shared" si="13"/>
        <v>0</v>
      </c>
      <c r="CP28" s="7"/>
      <c r="CQ28" s="7"/>
      <c r="CR28" s="7"/>
      <c r="CS28" s="7"/>
      <c r="CT28" s="7"/>
      <c r="CU28" s="7"/>
      <c r="CV28" s="7">
        <v>1</v>
      </c>
      <c r="CW28" s="7">
        <v>2</v>
      </c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6">
        <f t="shared" si="20"/>
        <v>3</v>
      </c>
      <c r="DM28" s="7">
        <f t="shared" si="14"/>
        <v>1</v>
      </c>
      <c r="DN28" s="7">
        <f t="shared" si="15"/>
        <v>2</v>
      </c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6">
        <f t="shared" si="4"/>
        <v>0</v>
      </c>
      <c r="ED28" s="7">
        <f t="shared" si="16"/>
        <v>0</v>
      </c>
      <c r="EE28" s="7">
        <f t="shared" si="17"/>
        <v>0</v>
      </c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6">
        <f t="shared" si="5"/>
        <v>0</v>
      </c>
      <c r="ES28" s="7">
        <f t="shared" si="18"/>
        <v>0</v>
      </c>
      <c r="ET28" s="7">
        <f t="shared" si="19"/>
        <v>0</v>
      </c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</row>
    <row r="29" spans="1:204" s="5" customFormat="1" x14ac:dyDescent="0.25">
      <c r="A29" s="192"/>
      <c r="B29" s="61" t="s">
        <v>931</v>
      </c>
      <c r="C29" s="7">
        <v>5</v>
      </c>
      <c r="D29" s="7">
        <v>13</v>
      </c>
      <c r="E29" s="121" t="s">
        <v>1352</v>
      </c>
      <c r="F29" s="7"/>
      <c r="G29" s="7"/>
      <c r="H29" s="118" t="s">
        <v>1338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>
        <f t="shared" si="22"/>
        <v>0</v>
      </c>
      <c r="AF29" s="7">
        <f t="shared" si="6"/>
        <v>0</v>
      </c>
      <c r="AG29" s="7">
        <f t="shared" si="1"/>
        <v>0</v>
      </c>
      <c r="AH29" s="7"/>
      <c r="AI29" s="7"/>
      <c r="AJ29" s="7"/>
      <c r="AK29" s="7"/>
      <c r="AL29" s="7"/>
      <c r="AM29" s="7"/>
      <c r="AN29" s="7"/>
      <c r="AO29" s="7"/>
      <c r="AP29" s="7"/>
      <c r="AQ29" s="6">
        <f t="shared" si="2"/>
        <v>0</v>
      </c>
      <c r="AR29" s="7">
        <f t="shared" si="7"/>
        <v>0</v>
      </c>
      <c r="AS29" s="7">
        <f t="shared" si="3"/>
        <v>0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6">
        <f t="shared" si="8"/>
        <v>0</v>
      </c>
      <c r="BO29" s="7">
        <f t="shared" si="9"/>
        <v>0</v>
      </c>
      <c r="BP29" s="7">
        <f t="shared" si="10"/>
        <v>0</v>
      </c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6">
        <f t="shared" si="11"/>
        <v>0</v>
      </c>
      <c r="CN29" s="7">
        <f t="shared" si="12"/>
        <v>0</v>
      </c>
      <c r="CO29" s="7">
        <f t="shared" si="13"/>
        <v>0</v>
      </c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6">
        <f t="shared" si="20"/>
        <v>0</v>
      </c>
      <c r="DM29" s="7">
        <f t="shared" si="14"/>
        <v>0</v>
      </c>
      <c r="DN29" s="7">
        <f t="shared" si="15"/>
        <v>0</v>
      </c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6">
        <f t="shared" si="4"/>
        <v>0</v>
      </c>
      <c r="ED29" s="7">
        <f t="shared" si="16"/>
        <v>0</v>
      </c>
      <c r="EE29" s="7">
        <f t="shared" si="17"/>
        <v>0</v>
      </c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6">
        <f t="shared" si="5"/>
        <v>0</v>
      </c>
      <c r="ES29" s="7">
        <f t="shared" si="18"/>
        <v>0</v>
      </c>
      <c r="ET29" s="7">
        <f t="shared" si="19"/>
        <v>0</v>
      </c>
      <c r="EU29" s="7"/>
      <c r="EV29" s="7"/>
      <c r="EW29" s="7">
        <v>1</v>
      </c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</row>
    <row r="30" spans="1:204" s="5" customFormat="1" x14ac:dyDescent="0.25">
      <c r="A30" s="192"/>
      <c r="B30" s="61" t="s">
        <v>931</v>
      </c>
      <c r="C30" s="7">
        <v>5</v>
      </c>
      <c r="D30" s="7">
        <v>14</v>
      </c>
      <c r="E30" s="121" t="s">
        <v>1352</v>
      </c>
      <c r="F30" s="7"/>
      <c r="G30" s="7"/>
      <c r="H30" s="118" t="s">
        <v>1338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>
        <f t="shared" si="22"/>
        <v>0</v>
      </c>
      <c r="AF30" s="7">
        <f t="shared" si="6"/>
        <v>0</v>
      </c>
      <c r="AG30" s="7">
        <f t="shared" si="1"/>
        <v>0</v>
      </c>
      <c r="AH30" s="7"/>
      <c r="AI30" s="7"/>
      <c r="AJ30" s="7"/>
      <c r="AK30" s="7"/>
      <c r="AL30" s="7"/>
      <c r="AM30" s="7"/>
      <c r="AN30" s="7"/>
      <c r="AO30" s="7"/>
      <c r="AP30" s="7"/>
      <c r="AQ30" s="6">
        <f t="shared" si="2"/>
        <v>0</v>
      </c>
      <c r="AR30" s="7">
        <f t="shared" si="7"/>
        <v>0</v>
      </c>
      <c r="AS30" s="7">
        <f t="shared" si="3"/>
        <v>0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6">
        <f t="shared" si="8"/>
        <v>0</v>
      </c>
      <c r="BO30" s="7">
        <f t="shared" si="9"/>
        <v>0</v>
      </c>
      <c r="BP30" s="7">
        <f t="shared" si="10"/>
        <v>0</v>
      </c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6">
        <f t="shared" si="11"/>
        <v>0</v>
      </c>
      <c r="CN30" s="7">
        <f t="shared" si="12"/>
        <v>0</v>
      </c>
      <c r="CO30" s="7">
        <f t="shared" si="13"/>
        <v>0</v>
      </c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6">
        <f t="shared" si="20"/>
        <v>0</v>
      </c>
      <c r="DM30" s="7">
        <f t="shared" si="14"/>
        <v>0</v>
      </c>
      <c r="DN30" s="7">
        <f t="shared" si="15"/>
        <v>0</v>
      </c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6">
        <f t="shared" si="4"/>
        <v>0</v>
      </c>
      <c r="ED30" s="7">
        <f t="shared" si="16"/>
        <v>0</v>
      </c>
      <c r="EE30" s="7">
        <f t="shared" si="17"/>
        <v>0</v>
      </c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6">
        <f t="shared" si="5"/>
        <v>0</v>
      </c>
      <c r="ES30" s="7">
        <f t="shared" si="18"/>
        <v>0</v>
      </c>
      <c r="ET30" s="7">
        <f t="shared" si="19"/>
        <v>0</v>
      </c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>
        <v>1</v>
      </c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</row>
    <row r="31" spans="1:204" s="5" customFormat="1" x14ac:dyDescent="0.25">
      <c r="A31" s="192"/>
      <c r="B31" s="61" t="s">
        <v>931</v>
      </c>
      <c r="C31" s="7">
        <v>5</v>
      </c>
      <c r="D31" s="7">
        <v>15</v>
      </c>
      <c r="E31" s="121" t="s">
        <v>1352</v>
      </c>
      <c r="F31" s="7"/>
      <c r="G31" s="7"/>
      <c r="H31" s="118" t="s">
        <v>1338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>
        <f>SUM(I31:AD31)</f>
        <v>0</v>
      </c>
      <c r="AF31" s="7">
        <f t="shared" si="6"/>
        <v>0</v>
      </c>
      <c r="AG31" s="7">
        <f t="shared" si="1"/>
        <v>0</v>
      </c>
      <c r="AH31" s="7"/>
      <c r="AI31" s="7"/>
      <c r="AJ31" s="7"/>
      <c r="AK31" s="7"/>
      <c r="AL31" s="7"/>
      <c r="AM31" s="7"/>
      <c r="AN31" s="7"/>
      <c r="AO31" s="7"/>
      <c r="AP31" s="7"/>
      <c r="AQ31" s="6">
        <f t="shared" si="2"/>
        <v>0</v>
      </c>
      <c r="AR31" s="7">
        <f t="shared" si="7"/>
        <v>0</v>
      </c>
      <c r="AS31" s="7">
        <f t="shared" si="3"/>
        <v>0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6">
        <f t="shared" si="8"/>
        <v>0</v>
      </c>
      <c r="BO31" s="7">
        <f t="shared" si="9"/>
        <v>0</v>
      </c>
      <c r="BP31" s="7">
        <f t="shared" si="10"/>
        <v>0</v>
      </c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6">
        <f t="shared" si="11"/>
        <v>0</v>
      </c>
      <c r="CN31" s="7">
        <f t="shared" si="12"/>
        <v>0</v>
      </c>
      <c r="CO31" s="7">
        <f t="shared" si="13"/>
        <v>0</v>
      </c>
      <c r="CP31" s="7"/>
      <c r="CQ31" s="7"/>
      <c r="CR31" s="7"/>
      <c r="CS31" s="7">
        <v>1</v>
      </c>
      <c r="CT31" s="7"/>
      <c r="CU31" s="7"/>
      <c r="CV31" s="7">
        <v>1</v>
      </c>
      <c r="CW31" s="7">
        <v>14</v>
      </c>
      <c r="CX31" s="7"/>
      <c r="CY31" s="7"/>
      <c r="CZ31" s="7"/>
      <c r="DA31" s="7"/>
      <c r="DB31" s="7"/>
      <c r="DC31" s="7">
        <v>3</v>
      </c>
      <c r="DD31" s="7"/>
      <c r="DE31" s="7">
        <v>5</v>
      </c>
      <c r="DF31" s="7"/>
      <c r="DG31" s="7"/>
      <c r="DH31" s="7"/>
      <c r="DI31" s="7"/>
      <c r="DJ31" s="7"/>
      <c r="DK31" s="7"/>
      <c r="DL31" s="6">
        <f t="shared" si="20"/>
        <v>24</v>
      </c>
      <c r="DM31" s="7">
        <f t="shared" si="14"/>
        <v>7</v>
      </c>
      <c r="DN31" s="7">
        <f t="shared" si="15"/>
        <v>17</v>
      </c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6">
        <f t="shared" si="4"/>
        <v>0</v>
      </c>
      <c r="ED31" s="7">
        <f t="shared" si="16"/>
        <v>0</v>
      </c>
      <c r="EE31" s="7">
        <f t="shared" si="17"/>
        <v>0</v>
      </c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6">
        <f t="shared" si="5"/>
        <v>0</v>
      </c>
      <c r="ES31" s="7">
        <f t="shared" si="18"/>
        <v>0</v>
      </c>
      <c r="ET31" s="7">
        <f t="shared" si="19"/>
        <v>0</v>
      </c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</row>
    <row r="32" spans="1:204" s="5" customFormat="1" x14ac:dyDescent="0.25">
      <c r="A32" s="192"/>
      <c r="B32" s="61" t="s">
        <v>931</v>
      </c>
      <c r="C32" s="7">
        <v>5</v>
      </c>
      <c r="D32" s="7">
        <v>16</v>
      </c>
      <c r="E32" s="121" t="s">
        <v>1352</v>
      </c>
      <c r="F32" s="7"/>
      <c r="G32" s="7"/>
      <c r="H32" s="118" t="s">
        <v>1338</v>
      </c>
      <c r="I32" s="7"/>
      <c r="J32" s="7"/>
      <c r="K32" s="7"/>
      <c r="L32" s="7"/>
      <c r="M32" s="7">
        <v>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1</v>
      </c>
      <c r="AC32" s="7"/>
      <c r="AD32" s="7"/>
      <c r="AE32" s="6">
        <f>SUM(I32:AD32)</f>
        <v>3</v>
      </c>
      <c r="AF32" s="7">
        <f t="shared" si="6"/>
        <v>1</v>
      </c>
      <c r="AG32" s="7">
        <f t="shared" si="1"/>
        <v>2</v>
      </c>
      <c r="AH32" s="7"/>
      <c r="AI32" s="7"/>
      <c r="AJ32" s="7"/>
      <c r="AK32" s="7"/>
      <c r="AL32" s="7"/>
      <c r="AM32" s="7"/>
      <c r="AN32" s="7"/>
      <c r="AO32" s="7"/>
      <c r="AP32" s="7"/>
      <c r="AQ32" s="6">
        <f t="shared" si="2"/>
        <v>0</v>
      </c>
      <c r="AR32" s="7">
        <f t="shared" si="7"/>
        <v>0</v>
      </c>
      <c r="AS32" s="7">
        <f t="shared" si="3"/>
        <v>0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6">
        <f t="shared" si="8"/>
        <v>0</v>
      </c>
      <c r="BO32" s="7">
        <f t="shared" si="9"/>
        <v>0</v>
      </c>
      <c r="BP32" s="7">
        <f t="shared" si="10"/>
        <v>0</v>
      </c>
      <c r="BQ32" s="7"/>
      <c r="BR32" s="7"/>
      <c r="BS32" s="7">
        <v>1</v>
      </c>
      <c r="BT32" s="7"/>
      <c r="BU32" s="7"/>
      <c r="BV32" s="7"/>
      <c r="BW32" s="7"/>
      <c r="BX32" s="7"/>
      <c r="BY32" s="7"/>
      <c r="BZ32" s="7"/>
      <c r="CA32" s="7">
        <v>1</v>
      </c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6">
        <f t="shared" si="11"/>
        <v>2</v>
      </c>
      <c r="CN32" s="7">
        <f t="shared" si="12"/>
        <v>2</v>
      </c>
      <c r="CO32" s="7">
        <f t="shared" si="13"/>
        <v>0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6">
        <f t="shared" si="20"/>
        <v>0</v>
      </c>
      <c r="DM32" s="7">
        <f t="shared" si="14"/>
        <v>0</v>
      </c>
      <c r="DN32" s="7">
        <f t="shared" si="15"/>
        <v>0</v>
      </c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6">
        <f t="shared" si="4"/>
        <v>0</v>
      </c>
      <c r="ED32" s="7">
        <f t="shared" si="16"/>
        <v>0</v>
      </c>
      <c r="EE32" s="7">
        <f t="shared" si="17"/>
        <v>0</v>
      </c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6">
        <f t="shared" si="5"/>
        <v>0</v>
      </c>
      <c r="ES32" s="7">
        <f t="shared" si="18"/>
        <v>0</v>
      </c>
      <c r="ET32" s="7">
        <f t="shared" si="19"/>
        <v>0</v>
      </c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</row>
    <row r="33" spans="1:204" s="5" customFormat="1" x14ac:dyDescent="0.25">
      <c r="A33" s="192"/>
      <c r="B33" s="61">
        <v>2</v>
      </c>
      <c r="C33" s="7">
        <v>5</v>
      </c>
      <c r="D33" s="7">
        <v>17</v>
      </c>
      <c r="E33" s="61">
        <v>2</v>
      </c>
      <c r="F33" s="7"/>
      <c r="G33" s="7"/>
      <c r="H33" s="87">
        <v>4</v>
      </c>
      <c r="I33" s="7"/>
      <c r="J33" s="7"/>
      <c r="K33" s="7"/>
      <c r="L33" s="7"/>
      <c r="M33" s="7"/>
      <c r="N33" s="7"/>
      <c r="O33" s="7"/>
      <c r="P33" s="7"/>
      <c r="Q33" s="7">
        <v>2</v>
      </c>
      <c r="R33" s="7"/>
      <c r="S33" s="7"/>
      <c r="T33" s="7"/>
      <c r="U33" s="7">
        <v>1</v>
      </c>
      <c r="V33" s="7"/>
      <c r="W33" s="7"/>
      <c r="X33" s="7">
        <v>2</v>
      </c>
      <c r="Y33" s="7"/>
      <c r="Z33" s="7"/>
      <c r="AA33" s="7"/>
      <c r="AB33" s="7"/>
      <c r="AC33" s="7"/>
      <c r="AD33" s="7"/>
      <c r="AE33" s="6">
        <f t="shared" ref="AE33:AE36" si="23">SUM(I33:AD33)</f>
        <v>5</v>
      </c>
      <c r="AF33" s="7">
        <f t="shared" si="6"/>
        <v>3</v>
      </c>
      <c r="AG33" s="7">
        <f t="shared" si="1"/>
        <v>2</v>
      </c>
      <c r="AH33" s="7"/>
      <c r="AI33" s="7"/>
      <c r="AJ33" s="7"/>
      <c r="AK33" s="7"/>
      <c r="AL33" s="7"/>
      <c r="AM33" s="7"/>
      <c r="AN33" s="7"/>
      <c r="AO33" s="7"/>
      <c r="AP33" s="7"/>
      <c r="AQ33" s="6">
        <f t="shared" si="2"/>
        <v>0</v>
      </c>
      <c r="AR33" s="7">
        <f t="shared" si="7"/>
        <v>0</v>
      </c>
      <c r="AS33" s="7">
        <f t="shared" si="3"/>
        <v>0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6">
        <f t="shared" si="8"/>
        <v>0</v>
      </c>
      <c r="BO33" s="7">
        <f t="shared" si="9"/>
        <v>0</v>
      </c>
      <c r="BP33" s="7">
        <f t="shared" si="10"/>
        <v>0</v>
      </c>
      <c r="BQ33" s="7"/>
      <c r="BR33" s="7"/>
      <c r="BS33" s="7"/>
      <c r="BT33" s="7"/>
      <c r="BU33" s="7">
        <v>2</v>
      </c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6">
        <f t="shared" si="11"/>
        <v>2</v>
      </c>
      <c r="CN33" s="7">
        <f t="shared" si="12"/>
        <v>0</v>
      </c>
      <c r="CO33" s="7">
        <f t="shared" si="13"/>
        <v>2</v>
      </c>
      <c r="CP33" s="7"/>
      <c r="CQ33" s="7"/>
      <c r="CR33" s="7"/>
      <c r="CS33" s="7"/>
      <c r="CT33" s="7"/>
      <c r="CU33" s="7"/>
      <c r="CV33" s="7"/>
      <c r="CW33" s="7"/>
      <c r="CX33" s="7">
        <v>3</v>
      </c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6">
        <f t="shared" si="20"/>
        <v>3</v>
      </c>
      <c r="DM33" s="7">
        <f t="shared" si="14"/>
        <v>0</v>
      </c>
      <c r="DN33" s="7">
        <f t="shared" si="15"/>
        <v>3</v>
      </c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6">
        <f t="shared" si="4"/>
        <v>0</v>
      </c>
      <c r="ED33" s="7">
        <f t="shared" si="16"/>
        <v>0</v>
      </c>
      <c r="EE33" s="7">
        <f t="shared" si="17"/>
        <v>0</v>
      </c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6">
        <f t="shared" si="5"/>
        <v>0</v>
      </c>
      <c r="ES33" s="7">
        <f t="shared" si="18"/>
        <v>0</v>
      </c>
      <c r="ET33" s="7">
        <f t="shared" si="19"/>
        <v>0</v>
      </c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</row>
    <row r="34" spans="1:204" s="5" customFormat="1" x14ac:dyDescent="0.25">
      <c r="A34" s="192"/>
      <c r="B34" s="7">
        <v>2</v>
      </c>
      <c r="C34" s="7">
        <v>5</v>
      </c>
      <c r="D34" s="7">
        <v>18</v>
      </c>
      <c r="E34" s="61">
        <v>2</v>
      </c>
      <c r="F34" s="7"/>
      <c r="G34" s="7"/>
      <c r="H34" s="87">
        <v>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>
        <f t="shared" si="23"/>
        <v>0</v>
      </c>
      <c r="AF34" s="7">
        <f t="shared" si="6"/>
        <v>0</v>
      </c>
      <c r="AG34" s="7">
        <f t="shared" si="1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6">
        <f t="shared" si="2"/>
        <v>0</v>
      </c>
      <c r="AR34" s="7">
        <f t="shared" si="7"/>
        <v>0</v>
      </c>
      <c r="AS34" s="7">
        <f t="shared" si="3"/>
        <v>0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6">
        <f t="shared" si="8"/>
        <v>0</v>
      </c>
      <c r="BO34" s="7">
        <f t="shared" si="9"/>
        <v>0</v>
      </c>
      <c r="BP34" s="7">
        <f t="shared" si="10"/>
        <v>0</v>
      </c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6">
        <f t="shared" si="11"/>
        <v>0</v>
      </c>
      <c r="CN34" s="7">
        <f t="shared" si="12"/>
        <v>0</v>
      </c>
      <c r="CO34" s="7">
        <f t="shared" si="13"/>
        <v>0</v>
      </c>
      <c r="CP34" s="7"/>
      <c r="CQ34" s="7"/>
      <c r="CR34" s="7">
        <v>3</v>
      </c>
      <c r="CS34" s="7"/>
      <c r="CT34" s="7"/>
      <c r="CU34" s="7"/>
      <c r="CV34" s="7"/>
      <c r="CW34" s="7">
        <v>5</v>
      </c>
      <c r="CX34" s="7"/>
      <c r="CY34" s="7"/>
      <c r="CZ34" s="7"/>
      <c r="DA34" s="7"/>
      <c r="DB34" s="7"/>
      <c r="DC34" s="7"/>
      <c r="DD34" s="7">
        <v>2</v>
      </c>
      <c r="DE34" s="7"/>
      <c r="DF34" s="7"/>
      <c r="DG34" s="7"/>
      <c r="DH34" s="7"/>
      <c r="DI34" s="7"/>
      <c r="DJ34" s="7"/>
      <c r="DK34" s="7"/>
      <c r="DL34" s="6">
        <f t="shared" si="20"/>
        <v>10</v>
      </c>
      <c r="DM34" s="7">
        <f t="shared" si="14"/>
        <v>5</v>
      </c>
      <c r="DN34" s="7">
        <f t="shared" si="15"/>
        <v>5</v>
      </c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6">
        <f t="shared" si="4"/>
        <v>0</v>
      </c>
      <c r="ED34" s="7">
        <f t="shared" si="16"/>
        <v>0</v>
      </c>
      <c r="EE34" s="7">
        <f t="shared" si="17"/>
        <v>0</v>
      </c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6">
        <f t="shared" si="5"/>
        <v>0</v>
      </c>
      <c r="ES34" s="7">
        <f t="shared" si="18"/>
        <v>0</v>
      </c>
      <c r="ET34" s="7">
        <f t="shared" si="19"/>
        <v>0</v>
      </c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</row>
    <row r="35" spans="1:204" s="5" customFormat="1" x14ac:dyDescent="0.25">
      <c r="A35" s="192"/>
      <c r="B35" s="7">
        <v>2</v>
      </c>
      <c r="C35" s="7">
        <v>5</v>
      </c>
      <c r="D35" s="7">
        <v>19</v>
      </c>
      <c r="E35" s="61">
        <v>2</v>
      </c>
      <c r="F35" s="7"/>
      <c r="G35" s="7"/>
      <c r="H35" s="87">
        <v>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>
        <f t="shared" si="23"/>
        <v>0</v>
      </c>
      <c r="AF35" s="7">
        <f t="shared" si="6"/>
        <v>0</v>
      </c>
      <c r="AG35" s="7">
        <f t="shared" si="1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6">
        <f t="shared" si="2"/>
        <v>0</v>
      </c>
      <c r="AR35" s="7">
        <f t="shared" si="7"/>
        <v>0</v>
      </c>
      <c r="AS35" s="7">
        <f t="shared" si="3"/>
        <v>0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6">
        <f t="shared" si="8"/>
        <v>0</v>
      </c>
      <c r="BO35" s="7">
        <f t="shared" si="9"/>
        <v>0</v>
      </c>
      <c r="BP35" s="7">
        <f t="shared" si="10"/>
        <v>0</v>
      </c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6">
        <f t="shared" si="11"/>
        <v>0</v>
      </c>
      <c r="CN35" s="7">
        <f t="shared" si="12"/>
        <v>0</v>
      </c>
      <c r="CO35" s="7">
        <f t="shared" si="13"/>
        <v>0</v>
      </c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6">
        <f t="shared" si="20"/>
        <v>0</v>
      </c>
      <c r="DM35" s="7">
        <f t="shared" si="14"/>
        <v>0</v>
      </c>
      <c r="DN35" s="7">
        <f t="shared" si="15"/>
        <v>0</v>
      </c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6">
        <f t="shared" si="4"/>
        <v>0</v>
      </c>
      <c r="ED35" s="7">
        <f t="shared" si="16"/>
        <v>0</v>
      </c>
      <c r="EE35" s="7">
        <f t="shared" si="17"/>
        <v>0</v>
      </c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6">
        <f t="shared" si="5"/>
        <v>0</v>
      </c>
      <c r="ES35" s="7">
        <f t="shared" si="18"/>
        <v>0</v>
      </c>
      <c r="ET35" s="7">
        <f t="shared" si="19"/>
        <v>0</v>
      </c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>
        <v>1</v>
      </c>
      <c r="GR35" s="7"/>
      <c r="GS35" s="7"/>
      <c r="GT35" s="7"/>
      <c r="GU35" s="7"/>
      <c r="GV35" s="7"/>
    </row>
    <row r="36" spans="1:204" s="5" customFormat="1" x14ac:dyDescent="0.25">
      <c r="A36" s="192"/>
      <c r="B36" s="7">
        <v>2</v>
      </c>
      <c r="C36" s="7">
        <v>5</v>
      </c>
      <c r="D36" s="7">
        <v>20</v>
      </c>
      <c r="E36" s="61">
        <v>2</v>
      </c>
      <c r="F36" s="7"/>
      <c r="G36" s="7"/>
      <c r="H36" s="87">
        <v>4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>
        <f t="shared" si="23"/>
        <v>0</v>
      </c>
      <c r="AF36" s="7">
        <f t="shared" si="6"/>
        <v>0</v>
      </c>
      <c r="AG36" s="7">
        <f t="shared" si="1"/>
        <v>0</v>
      </c>
      <c r="AH36" s="7"/>
      <c r="AI36" s="7"/>
      <c r="AJ36" s="7"/>
      <c r="AK36" s="7"/>
      <c r="AL36" s="7"/>
      <c r="AM36" s="7"/>
      <c r="AN36" s="7"/>
      <c r="AO36" s="7"/>
      <c r="AP36" s="7"/>
      <c r="AQ36" s="6">
        <f t="shared" si="2"/>
        <v>0</v>
      </c>
      <c r="AR36" s="7">
        <f t="shared" si="7"/>
        <v>0</v>
      </c>
      <c r="AS36" s="7">
        <f t="shared" si="3"/>
        <v>0</v>
      </c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6">
        <f t="shared" si="8"/>
        <v>0</v>
      </c>
      <c r="BO36" s="7">
        <f t="shared" si="9"/>
        <v>0</v>
      </c>
      <c r="BP36" s="7">
        <f t="shared" si="10"/>
        <v>0</v>
      </c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6">
        <f t="shared" si="11"/>
        <v>0</v>
      </c>
      <c r="CN36" s="7">
        <f t="shared" si="12"/>
        <v>0</v>
      </c>
      <c r="CO36" s="7">
        <f t="shared" si="13"/>
        <v>0</v>
      </c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6">
        <f t="shared" si="20"/>
        <v>0</v>
      </c>
      <c r="DM36" s="7">
        <f t="shared" si="14"/>
        <v>0</v>
      </c>
      <c r="DN36" s="7">
        <f t="shared" si="15"/>
        <v>0</v>
      </c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6">
        <f t="shared" si="4"/>
        <v>0</v>
      </c>
      <c r="ED36" s="7">
        <f t="shared" si="16"/>
        <v>0</v>
      </c>
      <c r="EE36" s="7">
        <f t="shared" si="17"/>
        <v>0</v>
      </c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6">
        <f t="shared" si="5"/>
        <v>0</v>
      </c>
      <c r="ES36" s="7">
        <f t="shared" si="18"/>
        <v>0</v>
      </c>
      <c r="ET36" s="7">
        <f t="shared" si="19"/>
        <v>0</v>
      </c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>
        <v>1</v>
      </c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</row>
    <row r="37" spans="1:204" s="5" customFormat="1" x14ac:dyDescent="0.25">
      <c r="A37" s="192"/>
      <c r="B37" s="61">
        <v>2</v>
      </c>
      <c r="C37" s="7">
        <v>5</v>
      </c>
      <c r="D37" s="7">
        <v>21</v>
      </c>
      <c r="E37" s="121" t="s">
        <v>1352</v>
      </c>
      <c r="F37" s="7"/>
      <c r="G37" s="7"/>
      <c r="H37" s="87">
        <v>4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>
        <f>SUM(I37:AD37)</f>
        <v>0</v>
      </c>
      <c r="AF37" s="7">
        <f t="shared" si="6"/>
        <v>0</v>
      </c>
      <c r="AG37" s="7">
        <f t="shared" si="1"/>
        <v>0</v>
      </c>
      <c r="AH37" s="7"/>
      <c r="AI37" s="7"/>
      <c r="AJ37" s="7"/>
      <c r="AK37" s="7"/>
      <c r="AL37" s="7"/>
      <c r="AM37" s="7"/>
      <c r="AN37" s="7"/>
      <c r="AO37" s="7"/>
      <c r="AP37" s="7"/>
      <c r="AQ37" s="6">
        <f t="shared" si="2"/>
        <v>0</v>
      </c>
      <c r="AR37" s="7">
        <f t="shared" si="7"/>
        <v>0</v>
      </c>
      <c r="AS37" s="7">
        <f t="shared" si="3"/>
        <v>0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6">
        <f t="shared" si="8"/>
        <v>0</v>
      </c>
      <c r="BO37" s="7">
        <f t="shared" si="9"/>
        <v>0</v>
      </c>
      <c r="BP37" s="7">
        <f t="shared" si="10"/>
        <v>0</v>
      </c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6">
        <f t="shared" si="11"/>
        <v>0</v>
      </c>
      <c r="CN37" s="7">
        <f t="shared" si="12"/>
        <v>0</v>
      </c>
      <c r="CO37" s="7">
        <f t="shared" si="13"/>
        <v>0</v>
      </c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6">
        <f t="shared" si="20"/>
        <v>0</v>
      </c>
      <c r="DM37" s="7">
        <f t="shared" si="14"/>
        <v>0</v>
      </c>
      <c r="DN37" s="7">
        <f t="shared" si="15"/>
        <v>0</v>
      </c>
      <c r="DO37" s="7"/>
      <c r="DP37" s="7"/>
      <c r="DQ37" s="7"/>
      <c r="DR37" s="7"/>
      <c r="DS37" s="7"/>
      <c r="DT37" s="7"/>
      <c r="DU37" s="7">
        <v>1</v>
      </c>
      <c r="DV37" s="7">
        <v>2</v>
      </c>
      <c r="DW37" s="7"/>
      <c r="DX37" s="7"/>
      <c r="DY37" s="7"/>
      <c r="DZ37" s="7"/>
      <c r="EA37" s="7"/>
      <c r="EB37" s="7"/>
      <c r="EC37" s="6">
        <f t="shared" si="4"/>
        <v>3</v>
      </c>
      <c r="ED37" s="7">
        <f t="shared" si="16"/>
        <v>1</v>
      </c>
      <c r="EE37" s="7">
        <f t="shared" si="17"/>
        <v>2</v>
      </c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6">
        <f t="shared" si="5"/>
        <v>0</v>
      </c>
      <c r="ES37" s="7">
        <f t="shared" si="18"/>
        <v>0</v>
      </c>
      <c r="ET37" s="7">
        <f t="shared" si="19"/>
        <v>0</v>
      </c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</row>
    <row r="38" spans="1:204" s="5" customFormat="1" x14ac:dyDescent="0.25">
      <c r="A38" s="192"/>
      <c r="B38" s="61">
        <v>2</v>
      </c>
      <c r="C38" s="7">
        <v>5</v>
      </c>
      <c r="D38" s="7">
        <v>22</v>
      </c>
      <c r="E38" s="61">
        <v>2</v>
      </c>
      <c r="F38" s="7"/>
      <c r="G38" s="7"/>
      <c r="H38" s="87">
        <v>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>
        <f t="shared" ref="AE38:AE70" si="24">SUM(I38:AD38)</f>
        <v>0</v>
      </c>
      <c r="AF38" s="7">
        <f t="shared" si="6"/>
        <v>0</v>
      </c>
      <c r="AG38" s="7">
        <f t="shared" si="1"/>
        <v>0</v>
      </c>
      <c r="AH38" s="7"/>
      <c r="AI38" s="7"/>
      <c r="AJ38" s="7"/>
      <c r="AK38" s="7"/>
      <c r="AL38" s="7"/>
      <c r="AM38" s="7"/>
      <c r="AN38" s="7"/>
      <c r="AO38" s="7"/>
      <c r="AP38" s="7"/>
      <c r="AQ38" s="6">
        <f t="shared" si="2"/>
        <v>0</v>
      </c>
      <c r="AR38" s="7">
        <f t="shared" si="7"/>
        <v>0</v>
      </c>
      <c r="AS38" s="7">
        <f t="shared" si="3"/>
        <v>0</v>
      </c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6">
        <f t="shared" si="8"/>
        <v>0</v>
      </c>
      <c r="BO38" s="7">
        <f t="shared" si="9"/>
        <v>0</v>
      </c>
      <c r="BP38" s="7">
        <f t="shared" si="10"/>
        <v>0</v>
      </c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6">
        <f t="shared" si="11"/>
        <v>0</v>
      </c>
      <c r="CN38" s="7">
        <f t="shared" si="12"/>
        <v>0</v>
      </c>
      <c r="CO38" s="7">
        <f t="shared" si="13"/>
        <v>0</v>
      </c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6">
        <f t="shared" si="20"/>
        <v>0</v>
      </c>
      <c r="DM38" s="7">
        <f t="shared" si="14"/>
        <v>0</v>
      </c>
      <c r="DN38" s="7">
        <f t="shared" si="15"/>
        <v>0</v>
      </c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6">
        <f t="shared" si="4"/>
        <v>0</v>
      </c>
      <c r="ED38" s="7">
        <f t="shared" si="16"/>
        <v>0</v>
      </c>
      <c r="EE38" s="7">
        <f t="shared" si="17"/>
        <v>0</v>
      </c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6">
        <f t="shared" si="5"/>
        <v>0</v>
      </c>
      <c r="ES38" s="7">
        <f t="shared" si="18"/>
        <v>0</v>
      </c>
      <c r="ET38" s="7">
        <f t="shared" si="19"/>
        <v>0</v>
      </c>
      <c r="EU38" s="7">
        <v>1</v>
      </c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</row>
    <row r="39" spans="1:204" s="5" customFormat="1" x14ac:dyDescent="0.25">
      <c r="A39" s="192"/>
      <c r="B39" s="7">
        <v>2</v>
      </c>
      <c r="C39" s="7">
        <v>5</v>
      </c>
      <c r="D39" s="7">
        <v>23</v>
      </c>
      <c r="E39" s="61">
        <v>2</v>
      </c>
      <c r="F39" s="7"/>
      <c r="G39" s="7"/>
      <c r="H39" s="87">
        <v>4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>
        <f t="shared" si="24"/>
        <v>0</v>
      </c>
      <c r="AF39" s="7">
        <f t="shared" si="6"/>
        <v>0</v>
      </c>
      <c r="AG39" s="7">
        <f t="shared" si="1"/>
        <v>0</v>
      </c>
      <c r="AH39" s="7"/>
      <c r="AI39" s="7"/>
      <c r="AJ39" s="7"/>
      <c r="AK39" s="7"/>
      <c r="AL39" s="7"/>
      <c r="AM39" s="7"/>
      <c r="AN39" s="7"/>
      <c r="AO39" s="7"/>
      <c r="AP39" s="7"/>
      <c r="AQ39" s="6">
        <f t="shared" si="2"/>
        <v>0</v>
      </c>
      <c r="AR39" s="7">
        <f t="shared" si="7"/>
        <v>0</v>
      </c>
      <c r="AS39" s="7">
        <f t="shared" si="3"/>
        <v>0</v>
      </c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6">
        <f t="shared" si="8"/>
        <v>0</v>
      </c>
      <c r="BO39" s="7">
        <f t="shared" si="9"/>
        <v>0</v>
      </c>
      <c r="BP39" s="7">
        <f t="shared" si="10"/>
        <v>0</v>
      </c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6">
        <f t="shared" si="11"/>
        <v>0</v>
      </c>
      <c r="CN39" s="7">
        <f t="shared" si="12"/>
        <v>0</v>
      </c>
      <c r="CO39" s="7">
        <f t="shared" si="13"/>
        <v>0</v>
      </c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6">
        <f t="shared" si="20"/>
        <v>0</v>
      </c>
      <c r="DM39" s="7">
        <f t="shared" si="14"/>
        <v>0</v>
      </c>
      <c r="DN39" s="7">
        <f t="shared" si="15"/>
        <v>0</v>
      </c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6">
        <f t="shared" si="4"/>
        <v>0</v>
      </c>
      <c r="ED39" s="7">
        <f t="shared" si="16"/>
        <v>0</v>
      </c>
      <c r="EE39" s="7">
        <f t="shared" si="17"/>
        <v>0</v>
      </c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6">
        <f t="shared" si="5"/>
        <v>0</v>
      </c>
      <c r="ES39" s="7">
        <f t="shared" si="18"/>
        <v>0</v>
      </c>
      <c r="ET39" s="7">
        <f t="shared" si="19"/>
        <v>0</v>
      </c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>
        <v>1</v>
      </c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</row>
    <row r="40" spans="1:204" s="5" customFormat="1" x14ac:dyDescent="0.25">
      <c r="A40" s="192"/>
      <c r="B40" s="7">
        <v>2</v>
      </c>
      <c r="C40" s="7">
        <v>5</v>
      </c>
      <c r="D40" s="7">
        <v>24</v>
      </c>
      <c r="E40" s="61">
        <v>2</v>
      </c>
      <c r="F40" s="7"/>
      <c r="G40" s="112" t="s">
        <v>1313</v>
      </c>
      <c r="H40" s="87">
        <v>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>
        <f t="shared" si="24"/>
        <v>0</v>
      </c>
      <c r="AF40" s="7">
        <f t="shared" si="6"/>
        <v>0</v>
      </c>
      <c r="AG40" s="7">
        <f t="shared" si="1"/>
        <v>0</v>
      </c>
      <c r="AH40" s="7"/>
      <c r="AI40" s="7"/>
      <c r="AJ40" s="7"/>
      <c r="AK40" s="7"/>
      <c r="AL40" s="7"/>
      <c r="AM40" s="7"/>
      <c r="AN40" s="7"/>
      <c r="AO40" s="7"/>
      <c r="AP40" s="7"/>
      <c r="AQ40" s="6">
        <f t="shared" si="2"/>
        <v>0</v>
      </c>
      <c r="AR40" s="7">
        <f t="shared" si="7"/>
        <v>0</v>
      </c>
      <c r="AS40" s="7">
        <f t="shared" si="3"/>
        <v>0</v>
      </c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6">
        <f t="shared" si="8"/>
        <v>0</v>
      </c>
      <c r="BO40" s="7">
        <f t="shared" si="9"/>
        <v>0</v>
      </c>
      <c r="BP40" s="7">
        <f t="shared" si="10"/>
        <v>0</v>
      </c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6">
        <f t="shared" si="11"/>
        <v>0</v>
      </c>
      <c r="CN40" s="7">
        <f t="shared" si="12"/>
        <v>0</v>
      </c>
      <c r="CO40" s="7">
        <f t="shared" si="13"/>
        <v>0</v>
      </c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6">
        <f t="shared" si="20"/>
        <v>0</v>
      </c>
      <c r="DM40" s="7">
        <f t="shared" si="14"/>
        <v>0</v>
      </c>
      <c r="DN40" s="7">
        <f t="shared" si="15"/>
        <v>0</v>
      </c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6">
        <f t="shared" si="4"/>
        <v>0</v>
      </c>
      <c r="ED40" s="7">
        <f t="shared" si="16"/>
        <v>0</v>
      </c>
      <c r="EE40" s="7">
        <f t="shared" si="17"/>
        <v>0</v>
      </c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6">
        <f t="shared" si="5"/>
        <v>0</v>
      </c>
      <c r="ES40" s="7">
        <f t="shared" si="18"/>
        <v>0</v>
      </c>
      <c r="ET40" s="7">
        <f t="shared" si="19"/>
        <v>0</v>
      </c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>
        <v>1</v>
      </c>
      <c r="GR40" s="7"/>
      <c r="GS40" s="7"/>
      <c r="GT40" s="7"/>
      <c r="GU40" s="7"/>
      <c r="GV40" s="7"/>
    </row>
    <row r="41" spans="1:204" s="72" customFormat="1" x14ac:dyDescent="0.25">
      <c r="A41" s="192"/>
      <c r="B41" s="71" t="s">
        <v>1200</v>
      </c>
      <c r="C41" s="71">
        <v>5</v>
      </c>
      <c r="D41" s="71">
        <v>27</v>
      </c>
      <c r="E41" s="121" t="s">
        <v>1352</v>
      </c>
      <c r="F41" s="71"/>
      <c r="G41" s="71"/>
      <c r="H41" s="118" t="s">
        <v>1338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6"/>
      <c r="AD41" s="71"/>
      <c r="AE41" s="6">
        <f t="shared" si="24"/>
        <v>0</v>
      </c>
      <c r="AF41" s="7">
        <f t="shared" si="6"/>
        <v>0</v>
      </c>
      <c r="AG41" s="7">
        <f t="shared" si="1"/>
        <v>0</v>
      </c>
      <c r="AH41" s="71"/>
      <c r="AI41" s="71"/>
      <c r="AJ41" s="71"/>
      <c r="AK41" s="71"/>
      <c r="AL41" s="71"/>
      <c r="AM41" s="71"/>
      <c r="AN41" s="71"/>
      <c r="AO41" s="6"/>
      <c r="AP41" s="71"/>
      <c r="AQ41" s="6">
        <f t="shared" si="2"/>
        <v>0</v>
      </c>
      <c r="AR41" s="7">
        <f t="shared" si="7"/>
        <v>0</v>
      </c>
      <c r="AS41" s="7">
        <f t="shared" si="3"/>
        <v>0</v>
      </c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6"/>
      <c r="BN41" s="6">
        <f t="shared" si="8"/>
        <v>0</v>
      </c>
      <c r="BO41" s="7">
        <f t="shared" si="9"/>
        <v>0</v>
      </c>
      <c r="BP41" s="7">
        <f t="shared" si="10"/>
        <v>0</v>
      </c>
      <c r="BQ41" s="71"/>
      <c r="BR41" s="71"/>
      <c r="BS41" s="71">
        <v>3</v>
      </c>
      <c r="BT41" s="71"/>
      <c r="BU41" s="71"/>
      <c r="BV41" s="71"/>
      <c r="BW41" s="71">
        <v>1</v>
      </c>
      <c r="BX41" s="71"/>
      <c r="BY41" s="71"/>
      <c r="BZ41" s="71"/>
      <c r="CA41" s="71"/>
      <c r="CB41" s="71"/>
      <c r="CC41" s="71"/>
      <c r="CD41" s="71"/>
      <c r="CE41" s="71">
        <v>1</v>
      </c>
      <c r="CF41" s="71"/>
      <c r="CG41" s="71"/>
      <c r="CH41" s="71"/>
      <c r="CI41" s="71"/>
      <c r="CJ41" s="71"/>
      <c r="CK41" s="6"/>
      <c r="CL41" s="71"/>
      <c r="CM41" s="6">
        <f t="shared" si="11"/>
        <v>5</v>
      </c>
      <c r="CN41" s="7">
        <f t="shared" si="12"/>
        <v>5</v>
      </c>
      <c r="CO41" s="7">
        <f t="shared" si="13"/>
        <v>0</v>
      </c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6"/>
      <c r="DC41" s="71"/>
      <c r="DD41" s="71"/>
      <c r="DE41" s="71"/>
      <c r="DF41" s="71"/>
      <c r="DG41" s="71"/>
      <c r="DH41" s="71"/>
      <c r="DI41" s="71"/>
      <c r="DJ41" s="71"/>
      <c r="DK41" s="71"/>
      <c r="DL41" s="6">
        <f t="shared" si="20"/>
        <v>0</v>
      </c>
      <c r="DM41" s="7">
        <f t="shared" si="14"/>
        <v>0</v>
      </c>
      <c r="DN41" s="7">
        <f t="shared" si="15"/>
        <v>0</v>
      </c>
      <c r="DO41" s="71"/>
      <c r="DP41" s="71"/>
      <c r="DQ41" s="71"/>
      <c r="DR41" s="71"/>
      <c r="DS41" s="71"/>
      <c r="DT41" s="71"/>
      <c r="DU41" s="6"/>
      <c r="DV41" s="71"/>
      <c r="DW41" s="71"/>
      <c r="DX41" s="71"/>
      <c r="DY41" s="71"/>
      <c r="DZ41" s="71"/>
      <c r="EA41" s="71"/>
      <c r="EB41" s="71"/>
      <c r="EC41" s="6">
        <f t="shared" si="4"/>
        <v>0</v>
      </c>
      <c r="ED41" s="7">
        <f t="shared" si="16"/>
        <v>0</v>
      </c>
      <c r="EE41" s="7">
        <f t="shared" si="17"/>
        <v>0</v>
      </c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6">
        <f t="shared" si="5"/>
        <v>0</v>
      </c>
      <c r="ES41" s="7">
        <f t="shared" si="18"/>
        <v>0</v>
      </c>
      <c r="ET41" s="7">
        <f t="shared" si="19"/>
        <v>0</v>
      </c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</row>
    <row r="42" spans="1:204" s="72" customFormat="1" x14ac:dyDescent="0.25">
      <c r="A42" s="192"/>
      <c r="B42" s="71" t="s">
        <v>140</v>
      </c>
      <c r="C42" s="71">
        <v>5</v>
      </c>
      <c r="D42" s="71">
        <v>28</v>
      </c>
      <c r="E42" s="121" t="s">
        <v>1352</v>
      </c>
      <c r="F42" s="71"/>
      <c r="G42" s="71"/>
      <c r="H42" s="118" t="s">
        <v>1338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6"/>
      <c r="AD42" s="71"/>
      <c r="AE42" s="6">
        <f t="shared" si="24"/>
        <v>0</v>
      </c>
      <c r="AF42" s="7">
        <f t="shared" si="6"/>
        <v>0</v>
      </c>
      <c r="AG42" s="7">
        <f t="shared" si="1"/>
        <v>0</v>
      </c>
      <c r="AH42" s="71"/>
      <c r="AI42" s="71"/>
      <c r="AJ42" s="71"/>
      <c r="AK42" s="71"/>
      <c r="AL42" s="71"/>
      <c r="AM42" s="71"/>
      <c r="AN42" s="71"/>
      <c r="AO42" s="6"/>
      <c r="AP42" s="71"/>
      <c r="AQ42" s="6">
        <f t="shared" si="2"/>
        <v>0</v>
      </c>
      <c r="AR42" s="7">
        <f t="shared" si="7"/>
        <v>0</v>
      </c>
      <c r="AS42" s="7">
        <f t="shared" si="3"/>
        <v>0</v>
      </c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6"/>
      <c r="BN42" s="6">
        <f t="shared" si="8"/>
        <v>0</v>
      </c>
      <c r="BO42" s="7">
        <f t="shared" si="9"/>
        <v>0</v>
      </c>
      <c r="BP42" s="7">
        <f t="shared" si="10"/>
        <v>0</v>
      </c>
      <c r="BQ42" s="71"/>
      <c r="BR42" s="71">
        <v>2</v>
      </c>
      <c r="BS42" s="71"/>
      <c r="BT42" s="71">
        <v>1</v>
      </c>
      <c r="BU42" s="71"/>
      <c r="BV42" s="71">
        <v>2</v>
      </c>
      <c r="BW42" s="71">
        <v>3</v>
      </c>
      <c r="BX42" s="71">
        <v>1</v>
      </c>
      <c r="BY42" s="71"/>
      <c r="BZ42" s="71"/>
      <c r="CA42" s="71"/>
      <c r="CB42" s="71">
        <v>1</v>
      </c>
      <c r="CC42" s="71">
        <v>1</v>
      </c>
      <c r="CD42" s="71">
        <v>1</v>
      </c>
      <c r="CE42" s="71"/>
      <c r="CF42" s="71"/>
      <c r="CG42" s="71"/>
      <c r="CH42" s="71"/>
      <c r="CI42" s="71"/>
      <c r="CJ42" s="71"/>
      <c r="CK42" s="6"/>
      <c r="CL42" s="71"/>
      <c r="CM42" s="6">
        <f t="shared" si="11"/>
        <v>12</v>
      </c>
      <c r="CN42" s="7">
        <f t="shared" si="12"/>
        <v>10</v>
      </c>
      <c r="CO42" s="7">
        <f t="shared" si="13"/>
        <v>2</v>
      </c>
      <c r="CP42" s="71"/>
      <c r="CQ42" s="71"/>
      <c r="CR42" s="71"/>
      <c r="CS42" s="71"/>
      <c r="CT42" s="71"/>
      <c r="CU42" s="71">
        <v>1</v>
      </c>
      <c r="CV42" s="71"/>
      <c r="CW42" s="71">
        <v>1</v>
      </c>
      <c r="CX42" s="71"/>
      <c r="CY42" s="71"/>
      <c r="CZ42" s="71"/>
      <c r="DA42" s="71"/>
      <c r="DB42" s="6"/>
      <c r="DC42" s="71"/>
      <c r="DD42" s="71"/>
      <c r="DE42" s="71"/>
      <c r="DF42" s="71"/>
      <c r="DG42" s="71"/>
      <c r="DH42" s="71"/>
      <c r="DI42" s="71"/>
      <c r="DJ42" s="71"/>
      <c r="DK42" s="71"/>
      <c r="DL42" s="6">
        <f t="shared" si="20"/>
        <v>2</v>
      </c>
      <c r="DM42" s="7">
        <f t="shared" si="14"/>
        <v>1</v>
      </c>
      <c r="DN42" s="7">
        <f t="shared" si="15"/>
        <v>1</v>
      </c>
      <c r="DO42" s="71"/>
      <c r="DP42" s="71"/>
      <c r="DQ42" s="71"/>
      <c r="DR42" s="71"/>
      <c r="DS42" s="71"/>
      <c r="DT42" s="71"/>
      <c r="DU42" s="6"/>
      <c r="DV42" s="71"/>
      <c r="DW42" s="71"/>
      <c r="DX42" s="71"/>
      <c r="DY42" s="71"/>
      <c r="DZ42" s="71"/>
      <c r="EA42" s="71"/>
      <c r="EB42" s="71"/>
      <c r="EC42" s="6">
        <f t="shared" si="4"/>
        <v>0</v>
      </c>
      <c r="ED42" s="7">
        <f t="shared" si="16"/>
        <v>0</v>
      </c>
      <c r="EE42" s="7">
        <f t="shared" si="17"/>
        <v>0</v>
      </c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3"/>
      <c r="ER42" s="6">
        <f t="shared" si="5"/>
        <v>0</v>
      </c>
      <c r="ES42" s="7">
        <f t="shared" si="18"/>
        <v>0</v>
      </c>
      <c r="ET42" s="7">
        <f t="shared" si="19"/>
        <v>0</v>
      </c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</row>
    <row r="43" spans="1:204" s="5" customFormat="1" x14ac:dyDescent="0.25">
      <c r="A43" s="192"/>
      <c r="B43" s="61" t="s">
        <v>140</v>
      </c>
      <c r="C43" s="7">
        <v>5</v>
      </c>
      <c r="D43" s="7">
        <v>29</v>
      </c>
      <c r="E43" s="121" t="s">
        <v>1352</v>
      </c>
      <c r="F43" s="7"/>
      <c r="G43" s="7"/>
      <c r="H43" s="118" t="s">
        <v>1338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>
        <f t="shared" si="24"/>
        <v>0</v>
      </c>
      <c r="AF43" s="7">
        <f t="shared" si="6"/>
        <v>0</v>
      </c>
      <c r="AG43" s="7">
        <f t="shared" si="1"/>
        <v>0</v>
      </c>
      <c r="AH43" s="7"/>
      <c r="AI43" s="7"/>
      <c r="AJ43" s="7"/>
      <c r="AK43" s="7"/>
      <c r="AL43" s="7"/>
      <c r="AM43" s="7"/>
      <c r="AN43" s="7"/>
      <c r="AO43" s="7"/>
      <c r="AP43" s="7"/>
      <c r="AQ43" s="6">
        <f t="shared" si="2"/>
        <v>0</v>
      </c>
      <c r="AR43" s="7">
        <f t="shared" si="7"/>
        <v>0</v>
      </c>
      <c r="AS43" s="7">
        <f t="shared" si="3"/>
        <v>0</v>
      </c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6">
        <f t="shared" si="8"/>
        <v>0</v>
      </c>
      <c r="BO43" s="7">
        <f t="shared" si="9"/>
        <v>0</v>
      </c>
      <c r="BP43" s="7">
        <f t="shared" si="10"/>
        <v>0</v>
      </c>
      <c r="BQ43" s="7"/>
      <c r="BR43" s="7"/>
      <c r="BS43" s="7"/>
      <c r="BT43" s="7"/>
      <c r="BU43" s="7"/>
      <c r="BV43" s="7"/>
      <c r="BW43" s="7"/>
      <c r="BX43" s="7">
        <v>1</v>
      </c>
      <c r="BY43" s="7">
        <v>1</v>
      </c>
      <c r="BZ43" s="7">
        <v>1</v>
      </c>
      <c r="CA43" s="7">
        <v>1</v>
      </c>
      <c r="CB43" s="7">
        <v>1</v>
      </c>
      <c r="CC43" s="7"/>
      <c r="CD43" s="7"/>
      <c r="CE43" s="7"/>
      <c r="CF43" s="7"/>
      <c r="CG43" s="7"/>
      <c r="CH43" s="7"/>
      <c r="CI43" s="7">
        <v>2</v>
      </c>
      <c r="CJ43" s="7"/>
      <c r="CK43" s="7"/>
      <c r="CL43" s="7"/>
      <c r="CM43" s="6">
        <f t="shared" si="11"/>
        <v>7</v>
      </c>
      <c r="CN43" s="7">
        <f t="shared" si="12"/>
        <v>3</v>
      </c>
      <c r="CO43" s="7">
        <f t="shared" si="13"/>
        <v>4</v>
      </c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6">
        <f t="shared" si="20"/>
        <v>0</v>
      </c>
      <c r="DM43" s="7">
        <f t="shared" si="14"/>
        <v>0</v>
      </c>
      <c r="DN43" s="7">
        <f t="shared" si="15"/>
        <v>0</v>
      </c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6">
        <f t="shared" si="4"/>
        <v>0</v>
      </c>
      <c r="ED43" s="7">
        <f t="shared" si="16"/>
        <v>0</v>
      </c>
      <c r="EE43" s="7">
        <f t="shared" si="17"/>
        <v>0</v>
      </c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6">
        <f t="shared" si="5"/>
        <v>0</v>
      </c>
      <c r="ES43" s="7">
        <f t="shared" si="18"/>
        <v>0</v>
      </c>
      <c r="ET43" s="7">
        <f t="shared" si="19"/>
        <v>0</v>
      </c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</row>
    <row r="44" spans="1:204" s="5" customFormat="1" x14ac:dyDescent="0.25">
      <c r="A44" s="192"/>
      <c r="B44" s="7">
        <v>3</v>
      </c>
      <c r="C44" s="7">
        <v>5</v>
      </c>
      <c r="D44" s="7">
        <v>30</v>
      </c>
      <c r="E44" s="121" t="s">
        <v>1352</v>
      </c>
      <c r="F44" s="7"/>
      <c r="G44" s="7"/>
      <c r="H44" s="8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>
        <f t="shared" si="24"/>
        <v>0</v>
      </c>
      <c r="AF44" s="7">
        <f t="shared" si="6"/>
        <v>0</v>
      </c>
      <c r="AG44" s="7">
        <f t="shared" si="1"/>
        <v>0</v>
      </c>
      <c r="AH44" s="7"/>
      <c r="AI44" s="7"/>
      <c r="AJ44" s="7"/>
      <c r="AK44" s="7"/>
      <c r="AL44" s="7"/>
      <c r="AM44" s="7"/>
      <c r="AN44" s="7"/>
      <c r="AO44" s="7"/>
      <c r="AP44" s="7"/>
      <c r="AQ44" s="6">
        <f t="shared" si="2"/>
        <v>0</v>
      </c>
      <c r="AR44" s="7">
        <f t="shared" si="7"/>
        <v>0</v>
      </c>
      <c r="AS44" s="7">
        <f t="shared" si="3"/>
        <v>0</v>
      </c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6">
        <f t="shared" si="8"/>
        <v>0</v>
      </c>
      <c r="BO44" s="7">
        <f t="shared" si="9"/>
        <v>0</v>
      </c>
      <c r="BP44" s="7">
        <f t="shared" si="10"/>
        <v>0</v>
      </c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6">
        <f t="shared" si="11"/>
        <v>0</v>
      </c>
      <c r="CN44" s="7">
        <f t="shared" si="12"/>
        <v>0</v>
      </c>
      <c r="CO44" s="7">
        <f t="shared" si="13"/>
        <v>0</v>
      </c>
      <c r="CP44" s="7"/>
      <c r="CQ44" s="7"/>
      <c r="CR44" s="7"/>
      <c r="CS44" s="7">
        <v>1</v>
      </c>
      <c r="CT44" s="7"/>
      <c r="CU44" s="7"/>
      <c r="CV44" s="7">
        <v>2</v>
      </c>
      <c r="CW44" s="7"/>
      <c r="CX44" s="7"/>
      <c r="CY44" s="7"/>
      <c r="CZ44" s="7"/>
      <c r="DA44" s="7"/>
      <c r="DB44" s="7">
        <v>1</v>
      </c>
      <c r="DC44" s="7"/>
      <c r="DD44" s="7"/>
      <c r="DE44" s="7">
        <v>2</v>
      </c>
      <c r="DF44" s="7"/>
      <c r="DG44" s="7"/>
      <c r="DH44" s="7"/>
      <c r="DI44" s="7"/>
      <c r="DJ44" s="7"/>
      <c r="DK44" s="7"/>
      <c r="DL44" s="6">
        <f t="shared" si="20"/>
        <v>6</v>
      </c>
      <c r="DM44" s="7">
        <f t="shared" si="14"/>
        <v>6</v>
      </c>
      <c r="DN44" s="7">
        <f t="shared" si="15"/>
        <v>0</v>
      </c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6">
        <f t="shared" si="4"/>
        <v>0</v>
      </c>
      <c r="ED44" s="7">
        <f t="shared" si="16"/>
        <v>0</v>
      </c>
      <c r="EE44" s="7">
        <f t="shared" si="17"/>
        <v>0</v>
      </c>
      <c r="EF44" s="7"/>
      <c r="EG44" s="7"/>
      <c r="EH44" s="7"/>
      <c r="EI44" s="7">
        <v>1</v>
      </c>
      <c r="EJ44" s="7"/>
      <c r="EK44" s="7"/>
      <c r="EL44" s="7"/>
      <c r="EM44" s="7"/>
      <c r="EN44" s="7"/>
      <c r="EO44" s="7"/>
      <c r="EP44" s="7"/>
      <c r="EQ44" s="7"/>
      <c r="ER44" s="6">
        <f t="shared" si="5"/>
        <v>1</v>
      </c>
      <c r="ES44" s="7">
        <f t="shared" si="18"/>
        <v>1</v>
      </c>
      <c r="ET44" s="7">
        <f t="shared" si="19"/>
        <v>0</v>
      </c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</row>
    <row r="45" spans="1:204" s="72" customFormat="1" x14ac:dyDescent="0.25">
      <c r="A45" s="192"/>
      <c r="B45" s="71" t="s">
        <v>249</v>
      </c>
      <c r="C45" s="71">
        <v>5</v>
      </c>
      <c r="D45" s="71">
        <v>31</v>
      </c>
      <c r="E45" s="121" t="s">
        <v>1352</v>
      </c>
      <c r="F45" s="71"/>
      <c r="G45" s="71"/>
      <c r="H45" s="118" t="s">
        <v>1338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6"/>
      <c r="AD45" s="71"/>
      <c r="AE45" s="6">
        <f t="shared" si="24"/>
        <v>0</v>
      </c>
      <c r="AF45" s="7">
        <f t="shared" si="6"/>
        <v>0</v>
      </c>
      <c r="AG45" s="7">
        <f t="shared" si="1"/>
        <v>0</v>
      </c>
      <c r="AH45" s="71"/>
      <c r="AI45" s="71"/>
      <c r="AJ45" s="71"/>
      <c r="AK45" s="71"/>
      <c r="AL45" s="71"/>
      <c r="AM45" s="71"/>
      <c r="AN45" s="71"/>
      <c r="AO45" s="6"/>
      <c r="AP45" s="71"/>
      <c r="AQ45" s="6">
        <f t="shared" si="2"/>
        <v>0</v>
      </c>
      <c r="AR45" s="7">
        <f t="shared" si="7"/>
        <v>0</v>
      </c>
      <c r="AS45" s="7">
        <f t="shared" si="3"/>
        <v>0</v>
      </c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6"/>
      <c r="BN45" s="6">
        <f t="shared" si="8"/>
        <v>0</v>
      </c>
      <c r="BO45" s="7">
        <f t="shared" si="9"/>
        <v>0</v>
      </c>
      <c r="BP45" s="7">
        <f t="shared" si="10"/>
        <v>0</v>
      </c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6"/>
      <c r="CL45" s="71"/>
      <c r="CM45" s="6">
        <f t="shared" si="11"/>
        <v>0</v>
      </c>
      <c r="CN45" s="7">
        <f t="shared" si="12"/>
        <v>0</v>
      </c>
      <c r="CO45" s="7">
        <f t="shared" si="13"/>
        <v>0</v>
      </c>
      <c r="CP45" s="71"/>
      <c r="CQ45" s="71">
        <v>2</v>
      </c>
      <c r="CR45" s="71"/>
      <c r="CS45" s="71">
        <v>1</v>
      </c>
      <c r="CT45" s="71"/>
      <c r="CU45" s="71"/>
      <c r="CV45" s="71"/>
      <c r="CW45" s="71"/>
      <c r="CX45" s="71"/>
      <c r="CY45" s="71"/>
      <c r="CZ45" s="71"/>
      <c r="DA45" s="71"/>
      <c r="DB45" s="6"/>
      <c r="DC45" s="71"/>
      <c r="DD45" s="71"/>
      <c r="DE45" s="71"/>
      <c r="DF45" s="71"/>
      <c r="DG45" s="71"/>
      <c r="DH45" s="71"/>
      <c r="DI45" s="71"/>
      <c r="DJ45" s="71"/>
      <c r="DK45" s="71"/>
      <c r="DL45" s="6">
        <f t="shared" si="20"/>
        <v>3</v>
      </c>
      <c r="DM45" s="7">
        <f t="shared" si="14"/>
        <v>3</v>
      </c>
      <c r="DN45" s="7">
        <f t="shared" si="15"/>
        <v>0</v>
      </c>
      <c r="DO45" s="71"/>
      <c r="DP45" s="71"/>
      <c r="DQ45" s="71"/>
      <c r="DR45" s="71"/>
      <c r="DS45" s="71"/>
      <c r="DT45" s="71"/>
      <c r="DU45" s="6"/>
      <c r="DV45" s="71"/>
      <c r="DW45" s="71"/>
      <c r="DX45" s="71"/>
      <c r="DY45" s="71"/>
      <c r="DZ45" s="71"/>
      <c r="EA45" s="71"/>
      <c r="EB45" s="71"/>
      <c r="EC45" s="6">
        <f t="shared" si="4"/>
        <v>0</v>
      </c>
      <c r="ED45" s="7">
        <f t="shared" si="16"/>
        <v>0</v>
      </c>
      <c r="EE45" s="7">
        <f t="shared" si="17"/>
        <v>0</v>
      </c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3"/>
      <c r="ER45" s="6">
        <f t="shared" si="5"/>
        <v>0</v>
      </c>
      <c r="ES45" s="7">
        <f t="shared" si="18"/>
        <v>0</v>
      </c>
      <c r="ET45" s="7">
        <f t="shared" si="19"/>
        <v>0</v>
      </c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</row>
    <row r="46" spans="1:204" s="72" customFormat="1" x14ac:dyDescent="0.25">
      <c r="A46" s="192"/>
      <c r="B46" s="73" t="s">
        <v>238</v>
      </c>
      <c r="C46" s="73">
        <v>5</v>
      </c>
      <c r="D46" s="73">
        <v>32</v>
      </c>
      <c r="E46" s="121" t="s">
        <v>1352</v>
      </c>
      <c r="F46" s="73"/>
      <c r="G46" s="73"/>
      <c r="H46" s="118" t="s">
        <v>1338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13"/>
      <c r="AD46" s="73"/>
      <c r="AE46" s="6">
        <f t="shared" si="24"/>
        <v>0</v>
      </c>
      <c r="AF46" s="7">
        <f t="shared" si="6"/>
        <v>0</v>
      </c>
      <c r="AG46" s="7">
        <f t="shared" si="1"/>
        <v>0</v>
      </c>
      <c r="AH46" s="73"/>
      <c r="AI46" s="73"/>
      <c r="AJ46" s="73"/>
      <c r="AK46" s="73"/>
      <c r="AL46" s="73"/>
      <c r="AM46" s="73"/>
      <c r="AN46" s="73"/>
      <c r="AO46" s="13"/>
      <c r="AP46" s="73"/>
      <c r="AQ46" s="6">
        <f t="shared" si="2"/>
        <v>0</v>
      </c>
      <c r="AR46" s="7">
        <f t="shared" si="7"/>
        <v>0</v>
      </c>
      <c r="AS46" s="7">
        <f t="shared" si="3"/>
        <v>0</v>
      </c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6">
        <f t="shared" si="8"/>
        <v>0</v>
      </c>
      <c r="BO46" s="7">
        <f t="shared" si="9"/>
        <v>0</v>
      </c>
      <c r="BP46" s="7">
        <f t="shared" si="10"/>
        <v>0</v>
      </c>
      <c r="BQ46" s="73"/>
      <c r="BR46" s="73">
        <v>1</v>
      </c>
      <c r="BS46" s="73"/>
      <c r="BT46" s="73">
        <v>2</v>
      </c>
      <c r="BU46" s="73"/>
      <c r="BV46" s="73"/>
      <c r="BW46" s="73">
        <v>1</v>
      </c>
      <c r="BX46" s="73"/>
      <c r="BY46" s="73"/>
      <c r="BZ46" s="73"/>
      <c r="CA46" s="73"/>
      <c r="CB46" s="73"/>
      <c r="CC46" s="73">
        <v>1</v>
      </c>
      <c r="CD46" s="73"/>
      <c r="CE46" s="73"/>
      <c r="CF46" s="73"/>
      <c r="CG46" s="73"/>
      <c r="CH46" s="73"/>
      <c r="CI46" s="73"/>
      <c r="CJ46" s="73"/>
      <c r="CK46" s="73"/>
      <c r="CL46" s="73"/>
      <c r="CM46" s="6">
        <f t="shared" si="11"/>
        <v>5</v>
      </c>
      <c r="CN46" s="7">
        <f t="shared" si="12"/>
        <v>5</v>
      </c>
      <c r="CO46" s="7">
        <f t="shared" si="13"/>
        <v>0</v>
      </c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6">
        <f t="shared" si="20"/>
        <v>0</v>
      </c>
      <c r="DM46" s="7">
        <f t="shared" si="14"/>
        <v>0</v>
      </c>
      <c r="DN46" s="7">
        <f t="shared" si="15"/>
        <v>0</v>
      </c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6">
        <f t="shared" si="4"/>
        <v>0</v>
      </c>
      <c r="ED46" s="7">
        <f t="shared" si="16"/>
        <v>0</v>
      </c>
      <c r="EE46" s="7">
        <f t="shared" si="17"/>
        <v>0</v>
      </c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6">
        <f t="shared" si="5"/>
        <v>0</v>
      </c>
      <c r="ES46" s="7">
        <f t="shared" si="18"/>
        <v>0</v>
      </c>
      <c r="ET46" s="7">
        <f t="shared" si="19"/>
        <v>0</v>
      </c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</row>
    <row r="47" spans="1:204" s="72" customFormat="1" x14ac:dyDescent="0.25">
      <c r="A47" s="192"/>
      <c r="B47" s="73">
        <v>1</v>
      </c>
      <c r="C47" s="73">
        <v>5</v>
      </c>
      <c r="D47" s="73">
        <v>33</v>
      </c>
      <c r="E47" s="121" t="s">
        <v>1352</v>
      </c>
      <c r="F47" s="109" t="s">
        <v>1251</v>
      </c>
      <c r="G47" s="73"/>
      <c r="H47" s="87">
        <v>1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13"/>
      <c r="AD47" s="73"/>
      <c r="AE47" s="6">
        <f t="shared" si="24"/>
        <v>0</v>
      </c>
      <c r="AF47" s="7">
        <f t="shared" si="6"/>
        <v>0</v>
      </c>
      <c r="AG47" s="7">
        <f t="shared" si="1"/>
        <v>0</v>
      </c>
      <c r="AH47" s="73"/>
      <c r="AI47" s="73"/>
      <c r="AJ47" s="73"/>
      <c r="AK47" s="73"/>
      <c r="AL47" s="73"/>
      <c r="AM47" s="73"/>
      <c r="AN47" s="73"/>
      <c r="AO47" s="13"/>
      <c r="AP47" s="73"/>
      <c r="AQ47" s="6">
        <f t="shared" si="2"/>
        <v>0</v>
      </c>
      <c r="AR47" s="7">
        <f t="shared" si="7"/>
        <v>0</v>
      </c>
      <c r="AS47" s="7">
        <f t="shared" si="3"/>
        <v>0</v>
      </c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6">
        <f t="shared" si="8"/>
        <v>0</v>
      </c>
      <c r="BO47" s="7">
        <f t="shared" si="9"/>
        <v>0</v>
      </c>
      <c r="BP47" s="7">
        <f t="shared" si="10"/>
        <v>0</v>
      </c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6">
        <f t="shared" si="11"/>
        <v>0</v>
      </c>
      <c r="CN47" s="7">
        <f t="shared" si="12"/>
        <v>0</v>
      </c>
      <c r="CO47" s="7">
        <f t="shared" si="13"/>
        <v>0</v>
      </c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6">
        <f t="shared" si="20"/>
        <v>0</v>
      </c>
      <c r="DM47" s="7">
        <f t="shared" si="14"/>
        <v>0</v>
      </c>
      <c r="DN47" s="7">
        <f t="shared" si="15"/>
        <v>0</v>
      </c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6">
        <f t="shared" si="4"/>
        <v>0</v>
      </c>
      <c r="ED47" s="7">
        <f t="shared" si="16"/>
        <v>0</v>
      </c>
      <c r="EE47" s="7">
        <f t="shared" si="17"/>
        <v>0</v>
      </c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6">
        <f t="shared" si="5"/>
        <v>0</v>
      </c>
      <c r="ES47" s="7">
        <f t="shared" si="18"/>
        <v>0</v>
      </c>
      <c r="ET47" s="7">
        <f t="shared" si="19"/>
        <v>0</v>
      </c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>
        <v>1</v>
      </c>
      <c r="FP47" s="73"/>
      <c r="FQ47" s="73">
        <v>3</v>
      </c>
      <c r="FR47" s="73"/>
      <c r="FS47" s="73"/>
      <c r="FT47" s="73"/>
      <c r="FU47" s="73"/>
      <c r="FV47" s="73"/>
      <c r="FW47" s="73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</row>
    <row r="48" spans="1:204" s="72" customFormat="1" x14ac:dyDescent="0.25">
      <c r="A48" s="192"/>
      <c r="B48" s="71">
        <v>1</v>
      </c>
      <c r="C48" s="71">
        <v>5</v>
      </c>
      <c r="D48" s="71">
        <v>34</v>
      </c>
      <c r="E48" s="121" t="s">
        <v>1352</v>
      </c>
      <c r="F48" s="87" t="s">
        <v>1251</v>
      </c>
      <c r="G48" s="71"/>
      <c r="H48" s="118" t="s">
        <v>1340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6"/>
      <c r="AD48" s="71"/>
      <c r="AE48" s="6">
        <f t="shared" si="24"/>
        <v>0</v>
      </c>
      <c r="AF48" s="7">
        <f t="shared" si="6"/>
        <v>0</v>
      </c>
      <c r="AG48" s="7">
        <f t="shared" si="1"/>
        <v>0</v>
      </c>
      <c r="AH48" s="71"/>
      <c r="AI48" s="71"/>
      <c r="AJ48" s="71"/>
      <c r="AK48" s="71"/>
      <c r="AL48" s="71"/>
      <c r="AM48" s="71"/>
      <c r="AN48" s="71"/>
      <c r="AO48" s="6"/>
      <c r="AP48" s="71"/>
      <c r="AQ48" s="6">
        <f t="shared" si="2"/>
        <v>0</v>
      </c>
      <c r="AR48" s="7">
        <f t="shared" si="7"/>
        <v>0</v>
      </c>
      <c r="AS48" s="7">
        <f t="shared" si="3"/>
        <v>0</v>
      </c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6"/>
      <c r="BN48" s="6">
        <f t="shared" si="8"/>
        <v>0</v>
      </c>
      <c r="BO48" s="7">
        <f t="shared" si="9"/>
        <v>0</v>
      </c>
      <c r="BP48" s="7">
        <f t="shared" si="10"/>
        <v>0</v>
      </c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6"/>
      <c r="CL48" s="71"/>
      <c r="CM48" s="6">
        <f t="shared" si="11"/>
        <v>0</v>
      </c>
      <c r="CN48" s="7">
        <f t="shared" si="12"/>
        <v>0</v>
      </c>
      <c r="CO48" s="7">
        <f t="shared" si="13"/>
        <v>0</v>
      </c>
      <c r="CP48" s="71"/>
      <c r="CQ48" s="71">
        <v>2</v>
      </c>
      <c r="CR48" s="71"/>
      <c r="CS48" s="71">
        <v>1</v>
      </c>
      <c r="CT48" s="71"/>
      <c r="CU48" s="71"/>
      <c r="CV48" s="71"/>
      <c r="CW48" s="71"/>
      <c r="CX48" s="71"/>
      <c r="CY48" s="71"/>
      <c r="CZ48" s="71"/>
      <c r="DA48" s="71"/>
      <c r="DB48" s="6"/>
      <c r="DC48" s="71"/>
      <c r="DD48" s="71"/>
      <c r="DE48" s="71"/>
      <c r="DF48" s="71"/>
      <c r="DG48" s="71"/>
      <c r="DH48" s="71"/>
      <c r="DI48" s="71"/>
      <c r="DJ48" s="71"/>
      <c r="DK48" s="71"/>
      <c r="DL48" s="6">
        <f t="shared" si="20"/>
        <v>3</v>
      </c>
      <c r="DM48" s="7">
        <f t="shared" si="14"/>
        <v>3</v>
      </c>
      <c r="DN48" s="7">
        <f t="shared" si="15"/>
        <v>0</v>
      </c>
      <c r="DO48" s="71"/>
      <c r="DP48" s="71"/>
      <c r="DQ48" s="71"/>
      <c r="DR48" s="71"/>
      <c r="DS48" s="71"/>
      <c r="DT48" s="71"/>
      <c r="DU48" s="6"/>
      <c r="DV48" s="71"/>
      <c r="DW48" s="71"/>
      <c r="DX48" s="71"/>
      <c r="DY48" s="71"/>
      <c r="DZ48" s="71"/>
      <c r="EA48" s="71"/>
      <c r="EB48" s="71"/>
      <c r="EC48" s="6">
        <f t="shared" si="4"/>
        <v>0</v>
      </c>
      <c r="ED48" s="7">
        <f t="shared" si="16"/>
        <v>0</v>
      </c>
      <c r="EE48" s="7">
        <f t="shared" si="17"/>
        <v>0</v>
      </c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3"/>
      <c r="ER48" s="6">
        <f t="shared" si="5"/>
        <v>0</v>
      </c>
      <c r="ES48" s="7">
        <f t="shared" si="18"/>
        <v>0</v>
      </c>
      <c r="ET48" s="7">
        <f t="shared" si="19"/>
        <v>0</v>
      </c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</row>
    <row r="49" spans="1:204" s="72" customFormat="1" x14ac:dyDescent="0.25">
      <c r="A49" s="192"/>
      <c r="B49" s="71">
        <v>2</v>
      </c>
      <c r="C49" s="71">
        <v>5</v>
      </c>
      <c r="D49" s="71">
        <v>35</v>
      </c>
      <c r="E49" s="121" t="s">
        <v>1352</v>
      </c>
      <c r="F49" s="87"/>
      <c r="G49" s="71"/>
      <c r="H49" s="87">
        <v>4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6"/>
      <c r="AD49" s="71"/>
      <c r="AE49" s="6">
        <f t="shared" si="24"/>
        <v>0</v>
      </c>
      <c r="AF49" s="7">
        <f t="shared" si="6"/>
        <v>0</v>
      </c>
      <c r="AG49" s="7">
        <f t="shared" si="1"/>
        <v>0</v>
      </c>
      <c r="AH49" s="71"/>
      <c r="AI49" s="71"/>
      <c r="AJ49" s="71"/>
      <c r="AK49" s="71"/>
      <c r="AL49" s="71"/>
      <c r="AM49" s="71"/>
      <c r="AN49" s="71"/>
      <c r="AO49" s="6"/>
      <c r="AP49" s="71"/>
      <c r="AQ49" s="6">
        <f t="shared" si="2"/>
        <v>0</v>
      </c>
      <c r="AR49" s="7">
        <f t="shared" si="7"/>
        <v>0</v>
      </c>
      <c r="AS49" s="7">
        <f t="shared" si="3"/>
        <v>0</v>
      </c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6"/>
      <c r="BN49" s="6">
        <f t="shared" si="8"/>
        <v>0</v>
      </c>
      <c r="BO49" s="7">
        <f t="shared" si="9"/>
        <v>0</v>
      </c>
      <c r="BP49" s="7">
        <f t="shared" si="10"/>
        <v>0</v>
      </c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6"/>
      <c r="CL49" s="71"/>
      <c r="CM49" s="6">
        <f t="shared" si="11"/>
        <v>0</v>
      </c>
      <c r="CN49" s="7">
        <f t="shared" si="12"/>
        <v>0</v>
      </c>
      <c r="CO49" s="7">
        <f t="shared" si="13"/>
        <v>0</v>
      </c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6"/>
      <c r="DC49" s="71"/>
      <c r="DD49" s="71"/>
      <c r="DE49" s="71"/>
      <c r="DF49" s="71"/>
      <c r="DG49" s="71"/>
      <c r="DH49" s="71"/>
      <c r="DI49" s="71"/>
      <c r="DJ49" s="71"/>
      <c r="DK49" s="71"/>
      <c r="DL49" s="6">
        <f t="shared" si="20"/>
        <v>0</v>
      </c>
      <c r="DM49" s="7">
        <f t="shared" si="14"/>
        <v>0</v>
      </c>
      <c r="DN49" s="7">
        <f t="shared" si="15"/>
        <v>0</v>
      </c>
      <c r="DO49" s="71"/>
      <c r="DP49" s="71"/>
      <c r="DQ49" s="71"/>
      <c r="DR49" s="71"/>
      <c r="DS49" s="71"/>
      <c r="DT49" s="71"/>
      <c r="DU49" s="6"/>
      <c r="DV49" s="71"/>
      <c r="DW49" s="71"/>
      <c r="DX49" s="71"/>
      <c r="DY49" s="71"/>
      <c r="DZ49" s="71"/>
      <c r="EA49" s="71"/>
      <c r="EB49" s="71"/>
      <c r="EC49" s="6">
        <f t="shared" si="4"/>
        <v>0</v>
      </c>
      <c r="ED49" s="7">
        <f t="shared" si="16"/>
        <v>0</v>
      </c>
      <c r="EE49" s="7">
        <f t="shared" si="17"/>
        <v>0</v>
      </c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3"/>
      <c r="ER49" s="6">
        <f t="shared" si="5"/>
        <v>0</v>
      </c>
      <c r="ES49" s="7">
        <f t="shared" si="18"/>
        <v>0</v>
      </c>
      <c r="ET49" s="7">
        <f t="shared" si="19"/>
        <v>0</v>
      </c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>
        <v>1</v>
      </c>
      <c r="FP49" s="73"/>
      <c r="FQ49" s="73"/>
      <c r="FR49" s="73"/>
      <c r="FS49" s="73"/>
      <c r="FT49" s="73"/>
      <c r="FU49" s="73"/>
      <c r="FV49" s="73"/>
      <c r="FW49" s="73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</row>
    <row r="50" spans="1:204" s="74" customFormat="1" x14ac:dyDescent="0.25">
      <c r="A50" s="192"/>
      <c r="B50" s="71">
        <v>2</v>
      </c>
      <c r="C50" s="71">
        <v>5</v>
      </c>
      <c r="D50" s="71">
        <v>36</v>
      </c>
      <c r="E50" s="61">
        <v>2</v>
      </c>
      <c r="F50" s="71"/>
      <c r="G50" s="71"/>
      <c r="H50" s="87">
        <v>4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6"/>
      <c r="AD50" s="71"/>
      <c r="AE50" s="6">
        <f t="shared" si="24"/>
        <v>0</v>
      </c>
      <c r="AF50" s="7">
        <f t="shared" si="6"/>
        <v>0</v>
      </c>
      <c r="AG50" s="7">
        <f t="shared" si="1"/>
        <v>0</v>
      </c>
      <c r="AH50" s="71"/>
      <c r="AI50" s="71"/>
      <c r="AJ50" s="71"/>
      <c r="AK50" s="71"/>
      <c r="AL50" s="71"/>
      <c r="AM50" s="71"/>
      <c r="AN50" s="71"/>
      <c r="AO50" s="6"/>
      <c r="AP50" s="71"/>
      <c r="AQ50" s="6">
        <f t="shared" si="2"/>
        <v>0</v>
      </c>
      <c r="AR50" s="7">
        <f t="shared" si="7"/>
        <v>0</v>
      </c>
      <c r="AS50" s="7">
        <f t="shared" si="3"/>
        <v>0</v>
      </c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6"/>
      <c r="BN50" s="6">
        <f t="shared" si="8"/>
        <v>0</v>
      </c>
      <c r="BO50" s="7">
        <f t="shared" si="9"/>
        <v>0</v>
      </c>
      <c r="BP50" s="7">
        <f t="shared" si="10"/>
        <v>0</v>
      </c>
      <c r="BQ50" s="71"/>
      <c r="BR50" s="71"/>
      <c r="BS50" s="71">
        <v>1</v>
      </c>
      <c r="BT50" s="71"/>
      <c r="BU50" s="71"/>
      <c r="BV50" s="71"/>
      <c r="BW50" s="71">
        <v>9</v>
      </c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6"/>
      <c r="CL50" s="71"/>
      <c r="CM50" s="6">
        <f t="shared" si="11"/>
        <v>10</v>
      </c>
      <c r="CN50" s="7">
        <f t="shared" si="12"/>
        <v>10</v>
      </c>
      <c r="CO50" s="7">
        <f t="shared" si="13"/>
        <v>0</v>
      </c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6"/>
      <c r="DC50" s="71"/>
      <c r="DD50" s="71"/>
      <c r="DE50" s="71"/>
      <c r="DF50" s="71"/>
      <c r="DG50" s="71"/>
      <c r="DH50" s="71"/>
      <c r="DI50" s="71"/>
      <c r="DJ50" s="71"/>
      <c r="DK50" s="71"/>
      <c r="DL50" s="6">
        <f t="shared" si="20"/>
        <v>0</v>
      </c>
      <c r="DM50" s="7">
        <f t="shared" si="14"/>
        <v>0</v>
      </c>
      <c r="DN50" s="7">
        <f t="shared" si="15"/>
        <v>0</v>
      </c>
      <c r="DO50" s="71"/>
      <c r="DP50" s="71"/>
      <c r="DQ50" s="71"/>
      <c r="DR50" s="71"/>
      <c r="DS50" s="71"/>
      <c r="DT50" s="71"/>
      <c r="DU50" s="6"/>
      <c r="DV50" s="71"/>
      <c r="DW50" s="71"/>
      <c r="DX50" s="71"/>
      <c r="DY50" s="71"/>
      <c r="DZ50" s="71"/>
      <c r="EA50" s="71"/>
      <c r="EB50" s="71"/>
      <c r="EC50" s="6">
        <f t="shared" si="4"/>
        <v>0</v>
      </c>
      <c r="ED50" s="7">
        <f t="shared" si="16"/>
        <v>0</v>
      </c>
      <c r="EE50" s="7">
        <f t="shared" si="17"/>
        <v>0</v>
      </c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3"/>
      <c r="ER50" s="6">
        <f t="shared" si="5"/>
        <v>0</v>
      </c>
      <c r="ES50" s="7">
        <f t="shared" si="18"/>
        <v>0</v>
      </c>
      <c r="ET50" s="7">
        <f t="shared" si="19"/>
        <v>0</v>
      </c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</row>
    <row r="51" spans="1:204" s="74" customFormat="1" x14ac:dyDescent="0.25">
      <c r="A51" s="192"/>
      <c r="B51" s="71">
        <v>2</v>
      </c>
      <c r="C51" s="71">
        <v>5</v>
      </c>
      <c r="D51" s="71">
        <v>37</v>
      </c>
      <c r="E51" s="61">
        <v>2</v>
      </c>
      <c r="F51" s="112" t="s">
        <v>1314</v>
      </c>
      <c r="G51" s="71"/>
      <c r="H51" s="87">
        <v>4</v>
      </c>
      <c r="I51" s="71"/>
      <c r="J51" s="71"/>
      <c r="K51" s="71">
        <v>2</v>
      </c>
      <c r="L51" s="71">
        <v>1</v>
      </c>
      <c r="M51" s="71">
        <v>4</v>
      </c>
      <c r="N51" s="71"/>
      <c r="O51" s="71"/>
      <c r="P51" s="71">
        <v>11</v>
      </c>
      <c r="Q51" s="71">
        <v>2</v>
      </c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6">
        <v>1</v>
      </c>
      <c r="AD51" s="71"/>
      <c r="AE51" s="6">
        <f t="shared" si="24"/>
        <v>21</v>
      </c>
      <c r="AF51" s="7">
        <f t="shared" si="6"/>
        <v>4</v>
      </c>
      <c r="AG51" s="7">
        <f t="shared" si="1"/>
        <v>17</v>
      </c>
      <c r="AH51" s="71"/>
      <c r="AI51" s="71"/>
      <c r="AJ51" s="71"/>
      <c r="AK51" s="71"/>
      <c r="AL51" s="71"/>
      <c r="AM51" s="71"/>
      <c r="AN51" s="71"/>
      <c r="AO51" s="6"/>
      <c r="AP51" s="71"/>
      <c r="AQ51" s="6">
        <f t="shared" si="2"/>
        <v>0</v>
      </c>
      <c r="AR51" s="7">
        <f t="shared" si="7"/>
        <v>0</v>
      </c>
      <c r="AS51" s="7">
        <f t="shared" si="3"/>
        <v>0</v>
      </c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6"/>
      <c r="BN51" s="6">
        <f t="shared" si="8"/>
        <v>0</v>
      </c>
      <c r="BO51" s="7">
        <f t="shared" si="9"/>
        <v>0</v>
      </c>
      <c r="BP51" s="7">
        <f t="shared" si="10"/>
        <v>0</v>
      </c>
      <c r="BQ51" s="71"/>
      <c r="BR51" s="71"/>
      <c r="BS51" s="71">
        <v>2</v>
      </c>
      <c r="BT51" s="71"/>
      <c r="BU51" s="71"/>
      <c r="BV51" s="71"/>
      <c r="BW51" s="71"/>
      <c r="BX51" s="71">
        <v>3</v>
      </c>
      <c r="BY51" s="71"/>
      <c r="BZ51" s="71"/>
      <c r="CA51" s="71"/>
      <c r="CB51" s="71">
        <v>1</v>
      </c>
      <c r="CC51" s="71"/>
      <c r="CD51" s="71"/>
      <c r="CE51" s="71"/>
      <c r="CF51" s="71"/>
      <c r="CG51" s="71"/>
      <c r="CH51" s="71"/>
      <c r="CI51" s="71"/>
      <c r="CJ51" s="71"/>
      <c r="CK51" s="6"/>
      <c r="CL51" s="71"/>
      <c r="CM51" s="6">
        <f t="shared" si="11"/>
        <v>6</v>
      </c>
      <c r="CN51" s="7">
        <f t="shared" si="12"/>
        <v>2</v>
      </c>
      <c r="CO51" s="7">
        <f t="shared" si="13"/>
        <v>4</v>
      </c>
      <c r="CP51" s="71"/>
      <c r="CQ51" s="71">
        <v>1</v>
      </c>
      <c r="CR51" s="71">
        <v>1</v>
      </c>
      <c r="CS51" s="71">
        <v>3</v>
      </c>
      <c r="CT51" s="71">
        <v>3</v>
      </c>
      <c r="CU51" s="71"/>
      <c r="CV51" s="71">
        <v>1</v>
      </c>
      <c r="CW51" s="71">
        <v>3</v>
      </c>
      <c r="CX51" s="71"/>
      <c r="CY51" s="71"/>
      <c r="CZ51" s="71"/>
      <c r="DA51" s="71"/>
      <c r="DB51" s="6">
        <v>1</v>
      </c>
      <c r="DC51" s="71">
        <v>1</v>
      </c>
      <c r="DD51" s="71"/>
      <c r="DE51" s="71"/>
      <c r="DF51" s="71"/>
      <c r="DG51" s="71"/>
      <c r="DH51" s="71"/>
      <c r="DI51" s="71"/>
      <c r="DJ51" s="71"/>
      <c r="DK51" s="71"/>
      <c r="DL51" s="6">
        <f t="shared" si="20"/>
        <v>14</v>
      </c>
      <c r="DM51" s="7">
        <f t="shared" si="14"/>
        <v>7</v>
      </c>
      <c r="DN51" s="7">
        <f t="shared" si="15"/>
        <v>7</v>
      </c>
      <c r="DO51" s="71"/>
      <c r="DP51" s="71"/>
      <c r="DQ51" s="71"/>
      <c r="DR51" s="71"/>
      <c r="DS51" s="71"/>
      <c r="DT51" s="71"/>
      <c r="DU51" s="6"/>
      <c r="DV51" s="71"/>
      <c r="DW51" s="71"/>
      <c r="DX51" s="71"/>
      <c r="DY51" s="71"/>
      <c r="DZ51" s="71"/>
      <c r="EA51" s="71"/>
      <c r="EB51" s="71"/>
      <c r="EC51" s="6">
        <f t="shared" si="4"/>
        <v>0</v>
      </c>
      <c r="ED51" s="7">
        <f t="shared" si="16"/>
        <v>0</v>
      </c>
      <c r="EE51" s="7">
        <f t="shared" si="17"/>
        <v>0</v>
      </c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3"/>
      <c r="ER51" s="6">
        <f t="shared" si="5"/>
        <v>0</v>
      </c>
      <c r="ES51" s="7">
        <f t="shared" si="18"/>
        <v>0</v>
      </c>
      <c r="ET51" s="7">
        <f t="shared" si="19"/>
        <v>0</v>
      </c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</row>
    <row r="52" spans="1:204" s="74" customFormat="1" x14ac:dyDescent="0.25">
      <c r="A52" s="192"/>
      <c r="B52" s="71">
        <v>2</v>
      </c>
      <c r="C52" s="71">
        <v>5</v>
      </c>
      <c r="D52" s="71">
        <v>38</v>
      </c>
      <c r="E52" s="61">
        <v>2</v>
      </c>
      <c r="F52" s="71"/>
      <c r="G52" s="71"/>
      <c r="H52" s="87">
        <v>4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6"/>
      <c r="AD52" s="71"/>
      <c r="AE52" s="6">
        <f t="shared" si="24"/>
        <v>0</v>
      </c>
      <c r="AF52" s="7">
        <f t="shared" si="6"/>
        <v>0</v>
      </c>
      <c r="AG52" s="7">
        <f t="shared" si="1"/>
        <v>0</v>
      </c>
      <c r="AH52" s="71"/>
      <c r="AI52" s="71"/>
      <c r="AJ52" s="71"/>
      <c r="AK52" s="71"/>
      <c r="AL52" s="71"/>
      <c r="AM52" s="71"/>
      <c r="AN52" s="71"/>
      <c r="AO52" s="6"/>
      <c r="AP52" s="71"/>
      <c r="AQ52" s="6">
        <f t="shared" si="2"/>
        <v>0</v>
      </c>
      <c r="AR52" s="7">
        <f t="shared" si="7"/>
        <v>0</v>
      </c>
      <c r="AS52" s="7">
        <f t="shared" si="3"/>
        <v>0</v>
      </c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6"/>
      <c r="BN52" s="6">
        <f t="shared" si="8"/>
        <v>0</v>
      </c>
      <c r="BO52" s="7">
        <f t="shared" si="9"/>
        <v>0</v>
      </c>
      <c r="BP52" s="7">
        <f t="shared" si="10"/>
        <v>0</v>
      </c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6"/>
      <c r="CL52" s="71"/>
      <c r="CM52" s="6">
        <f t="shared" si="11"/>
        <v>0</v>
      </c>
      <c r="CN52" s="7">
        <f t="shared" si="12"/>
        <v>0</v>
      </c>
      <c r="CO52" s="7">
        <f t="shared" si="13"/>
        <v>0</v>
      </c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6"/>
      <c r="DC52" s="71"/>
      <c r="DD52" s="71"/>
      <c r="DE52" s="71"/>
      <c r="DF52" s="71"/>
      <c r="DG52" s="71"/>
      <c r="DH52" s="71"/>
      <c r="DI52" s="71"/>
      <c r="DJ52" s="71"/>
      <c r="DK52" s="71"/>
      <c r="DL52" s="6">
        <f t="shared" si="20"/>
        <v>0</v>
      </c>
      <c r="DM52" s="7">
        <f t="shared" si="14"/>
        <v>0</v>
      </c>
      <c r="DN52" s="7">
        <f t="shared" si="15"/>
        <v>0</v>
      </c>
      <c r="DO52" s="71"/>
      <c r="DP52" s="71"/>
      <c r="DQ52" s="71"/>
      <c r="DR52" s="71"/>
      <c r="DS52" s="71"/>
      <c r="DT52" s="71"/>
      <c r="DU52" s="6"/>
      <c r="DV52" s="71"/>
      <c r="DW52" s="71"/>
      <c r="DX52" s="71"/>
      <c r="DY52" s="71"/>
      <c r="DZ52" s="71"/>
      <c r="EA52" s="71"/>
      <c r="EB52" s="71"/>
      <c r="EC52" s="6">
        <f t="shared" si="4"/>
        <v>0</v>
      </c>
      <c r="ED52" s="7">
        <f t="shared" si="16"/>
        <v>0</v>
      </c>
      <c r="EE52" s="7">
        <f t="shared" si="17"/>
        <v>0</v>
      </c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3"/>
      <c r="ER52" s="6">
        <f t="shared" si="5"/>
        <v>0</v>
      </c>
      <c r="ES52" s="7">
        <f t="shared" si="18"/>
        <v>0</v>
      </c>
      <c r="ET52" s="7">
        <f t="shared" si="19"/>
        <v>0</v>
      </c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>
        <v>1</v>
      </c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</row>
    <row r="53" spans="1:204" s="72" customFormat="1" x14ac:dyDescent="0.25">
      <c r="A53" s="192"/>
      <c r="B53" s="73" t="s">
        <v>237</v>
      </c>
      <c r="C53" s="73">
        <v>5</v>
      </c>
      <c r="D53" s="73">
        <v>39</v>
      </c>
      <c r="E53" s="121" t="s">
        <v>1352</v>
      </c>
      <c r="F53" s="73"/>
      <c r="G53" s="73"/>
      <c r="H53" s="118" t="s">
        <v>1338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13"/>
      <c r="AD53" s="73"/>
      <c r="AE53" s="6">
        <f t="shared" si="24"/>
        <v>0</v>
      </c>
      <c r="AF53" s="7">
        <f t="shared" si="6"/>
        <v>0</v>
      </c>
      <c r="AG53" s="7">
        <f t="shared" si="1"/>
        <v>0</v>
      </c>
      <c r="AH53" s="73"/>
      <c r="AI53" s="73"/>
      <c r="AJ53" s="73"/>
      <c r="AK53" s="73"/>
      <c r="AL53" s="73"/>
      <c r="AM53" s="73"/>
      <c r="AN53" s="73"/>
      <c r="AO53" s="13"/>
      <c r="AP53" s="73"/>
      <c r="AQ53" s="6">
        <f t="shared" si="2"/>
        <v>0</v>
      </c>
      <c r="AR53" s="7">
        <f t="shared" si="7"/>
        <v>0</v>
      </c>
      <c r="AS53" s="7">
        <f t="shared" si="3"/>
        <v>0</v>
      </c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6">
        <f t="shared" si="8"/>
        <v>0</v>
      </c>
      <c r="BO53" s="7">
        <f t="shared" si="9"/>
        <v>0</v>
      </c>
      <c r="BP53" s="7">
        <f t="shared" si="10"/>
        <v>0</v>
      </c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6">
        <f t="shared" si="11"/>
        <v>0</v>
      </c>
      <c r="CN53" s="7">
        <f t="shared" si="12"/>
        <v>0</v>
      </c>
      <c r="CO53" s="7">
        <f t="shared" si="13"/>
        <v>0</v>
      </c>
      <c r="CP53" s="73">
        <v>1</v>
      </c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6">
        <f t="shared" si="20"/>
        <v>1</v>
      </c>
      <c r="DM53" s="7">
        <f t="shared" si="14"/>
        <v>1</v>
      </c>
      <c r="DN53" s="7">
        <f t="shared" si="15"/>
        <v>0</v>
      </c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6">
        <f t="shared" si="4"/>
        <v>0</v>
      </c>
      <c r="ED53" s="7">
        <f t="shared" si="16"/>
        <v>0</v>
      </c>
      <c r="EE53" s="7">
        <f t="shared" si="17"/>
        <v>0</v>
      </c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6">
        <f t="shared" si="5"/>
        <v>0</v>
      </c>
      <c r="ES53" s="7">
        <f t="shared" si="18"/>
        <v>0</v>
      </c>
      <c r="ET53" s="7">
        <f t="shared" si="19"/>
        <v>0</v>
      </c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</row>
    <row r="54" spans="1:204" s="72" customFormat="1" x14ac:dyDescent="0.25">
      <c r="A54" s="192"/>
      <c r="B54" s="71" t="s">
        <v>251</v>
      </c>
      <c r="C54" s="71">
        <v>5</v>
      </c>
      <c r="D54" s="71">
        <v>40</v>
      </c>
      <c r="E54" s="61">
        <v>2</v>
      </c>
      <c r="F54" s="71"/>
      <c r="G54" s="71"/>
      <c r="H54" s="118" t="s">
        <v>1338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6"/>
      <c r="AD54" s="71"/>
      <c r="AE54" s="6">
        <f t="shared" si="24"/>
        <v>0</v>
      </c>
      <c r="AF54" s="7">
        <f t="shared" si="6"/>
        <v>0</v>
      </c>
      <c r="AG54" s="7">
        <f t="shared" si="1"/>
        <v>0</v>
      </c>
      <c r="AH54" s="71"/>
      <c r="AI54" s="71"/>
      <c r="AJ54" s="71"/>
      <c r="AK54" s="71"/>
      <c r="AL54" s="71"/>
      <c r="AM54" s="71"/>
      <c r="AN54" s="71"/>
      <c r="AO54" s="6"/>
      <c r="AP54" s="71"/>
      <c r="AQ54" s="6">
        <f t="shared" si="2"/>
        <v>0</v>
      </c>
      <c r="AR54" s="7">
        <f t="shared" si="7"/>
        <v>0</v>
      </c>
      <c r="AS54" s="7">
        <f t="shared" si="3"/>
        <v>0</v>
      </c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>
        <v>2</v>
      </c>
      <c r="BG54" s="71"/>
      <c r="BH54" s="71"/>
      <c r="BI54" s="71"/>
      <c r="BJ54" s="71"/>
      <c r="BK54" s="71"/>
      <c r="BL54" s="71"/>
      <c r="BM54" s="6"/>
      <c r="BN54" s="6">
        <f t="shared" si="8"/>
        <v>2</v>
      </c>
      <c r="BO54" s="7">
        <f t="shared" si="9"/>
        <v>2</v>
      </c>
      <c r="BP54" s="7">
        <f t="shared" si="10"/>
        <v>0</v>
      </c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6"/>
      <c r="CL54" s="71"/>
      <c r="CM54" s="6">
        <f t="shared" si="11"/>
        <v>0</v>
      </c>
      <c r="CN54" s="7">
        <f t="shared" si="12"/>
        <v>0</v>
      </c>
      <c r="CO54" s="7">
        <f t="shared" si="13"/>
        <v>0</v>
      </c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6"/>
      <c r="DC54" s="71"/>
      <c r="DD54" s="71"/>
      <c r="DE54" s="71"/>
      <c r="DF54" s="71"/>
      <c r="DG54" s="71"/>
      <c r="DH54" s="71"/>
      <c r="DI54" s="71"/>
      <c r="DJ54" s="71"/>
      <c r="DK54" s="71"/>
      <c r="DL54" s="6">
        <f t="shared" si="20"/>
        <v>0</v>
      </c>
      <c r="DM54" s="7">
        <f t="shared" si="14"/>
        <v>0</v>
      </c>
      <c r="DN54" s="7">
        <f t="shared" si="15"/>
        <v>0</v>
      </c>
      <c r="DO54" s="71"/>
      <c r="DP54" s="71"/>
      <c r="DQ54" s="71"/>
      <c r="DR54" s="71"/>
      <c r="DS54" s="71"/>
      <c r="DT54" s="71"/>
      <c r="DU54" s="6"/>
      <c r="DV54" s="71"/>
      <c r="DW54" s="71"/>
      <c r="DX54" s="71"/>
      <c r="DY54" s="71"/>
      <c r="DZ54" s="71"/>
      <c r="EA54" s="71"/>
      <c r="EB54" s="71"/>
      <c r="EC54" s="6">
        <f t="shared" si="4"/>
        <v>0</v>
      </c>
      <c r="ED54" s="7">
        <f t="shared" si="16"/>
        <v>0</v>
      </c>
      <c r="EE54" s="7">
        <f t="shared" si="17"/>
        <v>0</v>
      </c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3"/>
      <c r="ER54" s="6">
        <f t="shared" si="5"/>
        <v>0</v>
      </c>
      <c r="ES54" s="7">
        <f t="shared" si="18"/>
        <v>0</v>
      </c>
      <c r="ET54" s="7">
        <f t="shared" si="19"/>
        <v>0</v>
      </c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</row>
    <row r="55" spans="1:204" s="72" customFormat="1" x14ac:dyDescent="0.25">
      <c r="A55" s="192"/>
      <c r="B55" s="73" t="s">
        <v>251</v>
      </c>
      <c r="C55" s="73">
        <v>5</v>
      </c>
      <c r="D55" s="73">
        <v>41</v>
      </c>
      <c r="E55" s="61">
        <v>2</v>
      </c>
      <c r="F55" s="73"/>
      <c r="G55" s="73"/>
      <c r="H55" s="118" t="s">
        <v>1338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13"/>
      <c r="AD55" s="73"/>
      <c r="AE55" s="6">
        <f t="shared" si="24"/>
        <v>0</v>
      </c>
      <c r="AF55" s="7">
        <f t="shared" si="6"/>
        <v>0</v>
      </c>
      <c r="AG55" s="7">
        <f t="shared" si="1"/>
        <v>0</v>
      </c>
      <c r="AH55" s="73"/>
      <c r="AI55" s="73"/>
      <c r="AJ55" s="73"/>
      <c r="AK55" s="73"/>
      <c r="AL55" s="73"/>
      <c r="AM55" s="73"/>
      <c r="AN55" s="73"/>
      <c r="AO55" s="13"/>
      <c r="AP55" s="73"/>
      <c r="AQ55" s="6">
        <f t="shared" si="2"/>
        <v>0</v>
      </c>
      <c r="AR55" s="7">
        <f t="shared" si="7"/>
        <v>0</v>
      </c>
      <c r="AS55" s="7">
        <f t="shared" si="3"/>
        <v>0</v>
      </c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6">
        <f t="shared" si="8"/>
        <v>0</v>
      </c>
      <c r="BO55" s="7">
        <f t="shared" si="9"/>
        <v>0</v>
      </c>
      <c r="BP55" s="7">
        <f t="shared" si="10"/>
        <v>0</v>
      </c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6">
        <f t="shared" si="11"/>
        <v>0</v>
      </c>
      <c r="CN55" s="7">
        <f t="shared" si="12"/>
        <v>0</v>
      </c>
      <c r="CO55" s="7">
        <f t="shared" si="13"/>
        <v>0</v>
      </c>
      <c r="CP55" s="73">
        <v>1</v>
      </c>
      <c r="CQ55" s="73"/>
      <c r="CR55" s="73"/>
      <c r="CS55" s="73"/>
      <c r="CT55" s="73">
        <v>1</v>
      </c>
      <c r="CU55" s="73">
        <v>1</v>
      </c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6">
        <f t="shared" si="20"/>
        <v>3</v>
      </c>
      <c r="DM55" s="7">
        <f t="shared" si="14"/>
        <v>2</v>
      </c>
      <c r="DN55" s="7">
        <f t="shared" si="15"/>
        <v>1</v>
      </c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6">
        <f t="shared" si="4"/>
        <v>0</v>
      </c>
      <c r="ED55" s="7">
        <f t="shared" si="16"/>
        <v>0</v>
      </c>
      <c r="EE55" s="7">
        <f t="shared" si="17"/>
        <v>0</v>
      </c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6">
        <f t="shared" si="5"/>
        <v>0</v>
      </c>
      <c r="ES55" s="7">
        <f t="shared" si="18"/>
        <v>0</v>
      </c>
      <c r="ET55" s="7">
        <f t="shared" si="19"/>
        <v>0</v>
      </c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</row>
    <row r="56" spans="1:204" s="5" customFormat="1" x14ac:dyDescent="0.25">
      <c r="A56" s="192"/>
      <c r="B56" s="45" t="s">
        <v>352</v>
      </c>
      <c r="C56" s="7">
        <v>5</v>
      </c>
      <c r="D56" s="7">
        <v>42</v>
      </c>
      <c r="E56" s="61">
        <v>2</v>
      </c>
      <c r="F56" s="7"/>
      <c r="G56" s="7"/>
      <c r="H56" s="118" t="s">
        <v>1338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>
        <f t="shared" si="24"/>
        <v>0</v>
      </c>
      <c r="AF56" s="7">
        <f t="shared" si="6"/>
        <v>0</v>
      </c>
      <c r="AG56" s="7">
        <f t="shared" si="1"/>
        <v>0</v>
      </c>
      <c r="AH56" s="7"/>
      <c r="AI56" s="7"/>
      <c r="AJ56" s="7"/>
      <c r="AK56" s="7"/>
      <c r="AL56" s="7"/>
      <c r="AM56" s="7"/>
      <c r="AN56" s="7"/>
      <c r="AO56" s="7"/>
      <c r="AP56" s="7"/>
      <c r="AQ56" s="6">
        <f t="shared" si="2"/>
        <v>0</v>
      </c>
      <c r="AR56" s="7">
        <f t="shared" si="7"/>
        <v>0</v>
      </c>
      <c r="AS56" s="7">
        <f t="shared" si="3"/>
        <v>0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6">
        <f t="shared" si="8"/>
        <v>0</v>
      </c>
      <c r="BO56" s="7">
        <f t="shared" si="9"/>
        <v>0</v>
      </c>
      <c r="BP56" s="7">
        <f t="shared" si="10"/>
        <v>0</v>
      </c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6">
        <f t="shared" si="11"/>
        <v>0</v>
      </c>
      <c r="CN56" s="7">
        <f t="shared" si="12"/>
        <v>0</v>
      </c>
      <c r="CO56" s="7">
        <f t="shared" si="13"/>
        <v>0</v>
      </c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6">
        <f t="shared" si="20"/>
        <v>0</v>
      </c>
      <c r="DM56" s="7">
        <f t="shared" si="14"/>
        <v>0</v>
      </c>
      <c r="DN56" s="7">
        <f t="shared" si="15"/>
        <v>0</v>
      </c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6">
        <f t="shared" si="4"/>
        <v>0</v>
      </c>
      <c r="ED56" s="7">
        <f t="shared" si="16"/>
        <v>0</v>
      </c>
      <c r="EE56" s="7">
        <f t="shared" si="17"/>
        <v>0</v>
      </c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6">
        <f t="shared" si="5"/>
        <v>0</v>
      </c>
      <c r="ES56" s="7">
        <f t="shared" si="18"/>
        <v>0</v>
      </c>
      <c r="ET56" s="7">
        <f t="shared" si="19"/>
        <v>0</v>
      </c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>
        <v>1</v>
      </c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</row>
    <row r="57" spans="1:204" s="72" customFormat="1" x14ac:dyDescent="0.25">
      <c r="A57" s="192"/>
      <c r="B57" s="73" t="s">
        <v>255</v>
      </c>
      <c r="C57" s="73">
        <v>5</v>
      </c>
      <c r="D57" s="73">
        <v>43</v>
      </c>
      <c r="E57" s="121" t="s">
        <v>1352</v>
      </c>
      <c r="F57" s="73"/>
      <c r="G57" s="73"/>
      <c r="H57" s="118" t="s">
        <v>1338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3"/>
      <c r="AD57" s="73"/>
      <c r="AE57" s="6">
        <f t="shared" si="24"/>
        <v>0</v>
      </c>
      <c r="AF57" s="7">
        <f t="shared" si="6"/>
        <v>0</v>
      </c>
      <c r="AG57" s="7">
        <f t="shared" si="1"/>
        <v>0</v>
      </c>
      <c r="AH57" s="73"/>
      <c r="AI57" s="73"/>
      <c r="AJ57" s="73"/>
      <c r="AK57" s="73"/>
      <c r="AL57" s="73"/>
      <c r="AM57" s="73"/>
      <c r="AN57" s="73"/>
      <c r="AO57" s="13"/>
      <c r="AP57" s="73"/>
      <c r="AQ57" s="6">
        <f t="shared" si="2"/>
        <v>0</v>
      </c>
      <c r="AR57" s="7">
        <f t="shared" si="7"/>
        <v>0</v>
      </c>
      <c r="AS57" s="7">
        <f t="shared" si="3"/>
        <v>0</v>
      </c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6">
        <f t="shared" si="8"/>
        <v>0</v>
      </c>
      <c r="BO57" s="7">
        <f t="shared" si="9"/>
        <v>0</v>
      </c>
      <c r="BP57" s="7">
        <f t="shared" si="10"/>
        <v>0</v>
      </c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6">
        <f t="shared" si="11"/>
        <v>0</v>
      </c>
      <c r="CN57" s="7">
        <f t="shared" si="12"/>
        <v>0</v>
      </c>
      <c r="CO57" s="7">
        <f t="shared" si="13"/>
        <v>0</v>
      </c>
      <c r="CP57" s="73"/>
      <c r="CQ57" s="73"/>
      <c r="CR57" s="73"/>
      <c r="CS57" s="73"/>
      <c r="CT57" s="73"/>
      <c r="CU57" s="73"/>
      <c r="CV57" s="73"/>
      <c r="CW57" s="73">
        <v>1</v>
      </c>
      <c r="CX57" s="73">
        <v>1</v>
      </c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6">
        <f t="shared" si="20"/>
        <v>2</v>
      </c>
      <c r="DM57" s="7">
        <f t="shared" si="14"/>
        <v>0</v>
      </c>
      <c r="DN57" s="7">
        <f t="shared" si="15"/>
        <v>2</v>
      </c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6">
        <f t="shared" si="4"/>
        <v>0</v>
      </c>
      <c r="ED57" s="7">
        <f t="shared" si="16"/>
        <v>0</v>
      </c>
      <c r="EE57" s="7">
        <f t="shared" si="17"/>
        <v>0</v>
      </c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6">
        <f t="shared" si="5"/>
        <v>0</v>
      </c>
      <c r="ES57" s="7">
        <f t="shared" si="18"/>
        <v>0</v>
      </c>
      <c r="ET57" s="7">
        <f t="shared" si="19"/>
        <v>0</v>
      </c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</row>
    <row r="58" spans="1:204" s="72" customFormat="1" x14ac:dyDescent="0.25">
      <c r="A58" s="192"/>
      <c r="B58" s="73" t="s">
        <v>255</v>
      </c>
      <c r="C58" s="73">
        <v>5</v>
      </c>
      <c r="D58" s="73">
        <v>44</v>
      </c>
      <c r="E58" s="121" t="s">
        <v>1352</v>
      </c>
      <c r="F58" s="73"/>
      <c r="G58" s="73"/>
      <c r="H58" s="118" t="s">
        <v>1338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13"/>
      <c r="AD58" s="73"/>
      <c r="AE58" s="6">
        <f t="shared" si="24"/>
        <v>0</v>
      </c>
      <c r="AF58" s="7">
        <f t="shared" si="6"/>
        <v>0</v>
      </c>
      <c r="AG58" s="7">
        <f t="shared" si="1"/>
        <v>0</v>
      </c>
      <c r="AH58" s="73"/>
      <c r="AI58" s="73"/>
      <c r="AJ58" s="73"/>
      <c r="AK58" s="73"/>
      <c r="AL58" s="73"/>
      <c r="AM58" s="73"/>
      <c r="AN58" s="73"/>
      <c r="AO58" s="13"/>
      <c r="AP58" s="73"/>
      <c r="AQ58" s="6">
        <f t="shared" si="2"/>
        <v>0</v>
      </c>
      <c r="AR58" s="7">
        <f t="shared" si="7"/>
        <v>0</v>
      </c>
      <c r="AS58" s="7">
        <f t="shared" si="3"/>
        <v>0</v>
      </c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6">
        <f t="shared" si="8"/>
        <v>0</v>
      </c>
      <c r="BO58" s="7">
        <f t="shared" si="9"/>
        <v>0</v>
      </c>
      <c r="BP58" s="7">
        <f t="shared" si="10"/>
        <v>0</v>
      </c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6">
        <f t="shared" si="11"/>
        <v>0</v>
      </c>
      <c r="CN58" s="7">
        <f t="shared" si="12"/>
        <v>0</v>
      </c>
      <c r="CO58" s="7">
        <f t="shared" si="13"/>
        <v>0</v>
      </c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6">
        <f t="shared" si="20"/>
        <v>0</v>
      </c>
      <c r="DM58" s="7">
        <f t="shared" si="14"/>
        <v>0</v>
      </c>
      <c r="DN58" s="7">
        <f t="shared" si="15"/>
        <v>0</v>
      </c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6">
        <f t="shared" si="4"/>
        <v>0</v>
      </c>
      <c r="ED58" s="7">
        <f t="shared" si="16"/>
        <v>0</v>
      </c>
      <c r="EE58" s="7">
        <f t="shared" si="17"/>
        <v>0</v>
      </c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6">
        <f t="shared" si="5"/>
        <v>0</v>
      </c>
      <c r="ES58" s="7">
        <f t="shared" si="18"/>
        <v>0</v>
      </c>
      <c r="ET58" s="7">
        <f t="shared" si="19"/>
        <v>0</v>
      </c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>
        <v>2</v>
      </c>
      <c r="FS58" s="73"/>
      <c r="FT58" s="73"/>
      <c r="FU58" s="73"/>
      <c r="FV58" s="73"/>
      <c r="FW58" s="73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</row>
    <row r="59" spans="1:204" s="72" customFormat="1" x14ac:dyDescent="0.25">
      <c r="A59" s="192"/>
      <c r="B59" s="73">
        <v>2</v>
      </c>
      <c r="C59" s="73">
        <v>5</v>
      </c>
      <c r="D59" s="73">
        <v>45</v>
      </c>
      <c r="E59" s="61">
        <v>2</v>
      </c>
      <c r="F59" s="113" t="s">
        <v>1299</v>
      </c>
      <c r="G59" s="113" t="s">
        <v>1300</v>
      </c>
      <c r="H59" s="87">
        <v>4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13"/>
      <c r="AD59" s="73"/>
      <c r="AE59" s="6">
        <f t="shared" si="24"/>
        <v>0</v>
      </c>
      <c r="AF59" s="7">
        <f t="shared" si="6"/>
        <v>0</v>
      </c>
      <c r="AG59" s="7">
        <f t="shared" si="1"/>
        <v>0</v>
      </c>
      <c r="AH59" s="73"/>
      <c r="AI59" s="73"/>
      <c r="AJ59" s="73"/>
      <c r="AK59" s="73"/>
      <c r="AL59" s="73"/>
      <c r="AM59" s="73"/>
      <c r="AN59" s="73"/>
      <c r="AO59" s="13"/>
      <c r="AP59" s="73"/>
      <c r="AQ59" s="6">
        <f t="shared" si="2"/>
        <v>0</v>
      </c>
      <c r="AR59" s="7">
        <f t="shared" si="7"/>
        <v>0</v>
      </c>
      <c r="AS59" s="7">
        <f t="shared" si="3"/>
        <v>0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6">
        <f t="shared" si="8"/>
        <v>0</v>
      </c>
      <c r="BO59" s="7">
        <f t="shared" si="9"/>
        <v>0</v>
      </c>
      <c r="BP59" s="7">
        <f t="shared" si="10"/>
        <v>0</v>
      </c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6">
        <f t="shared" si="11"/>
        <v>0</v>
      </c>
      <c r="CN59" s="7">
        <f t="shared" si="12"/>
        <v>0</v>
      </c>
      <c r="CO59" s="7">
        <f t="shared" si="13"/>
        <v>0</v>
      </c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6">
        <f t="shared" si="20"/>
        <v>0</v>
      </c>
      <c r="DM59" s="7">
        <f t="shared" si="14"/>
        <v>0</v>
      </c>
      <c r="DN59" s="7">
        <f t="shared" si="15"/>
        <v>0</v>
      </c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6">
        <f t="shared" si="4"/>
        <v>0</v>
      </c>
      <c r="ED59" s="7">
        <f t="shared" si="16"/>
        <v>0</v>
      </c>
      <c r="EE59" s="7">
        <f t="shared" si="17"/>
        <v>0</v>
      </c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6">
        <f t="shared" si="5"/>
        <v>0</v>
      </c>
      <c r="ES59" s="7">
        <f t="shared" si="18"/>
        <v>0</v>
      </c>
      <c r="ET59" s="7">
        <f t="shared" si="19"/>
        <v>0</v>
      </c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>
        <v>1</v>
      </c>
      <c r="GR59" s="71"/>
      <c r="GS59" s="71"/>
      <c r="GT59" s="71"/>
      <c r="GU59" s="71"/>
      <c r="GV59" s="71"/>
    </row>
    <row r="60" spans="1:204" s="72" customFormat="1" x14ac:dyDescent="0.25">
      <c r="A60" s="192"/>
      <c r="B60" s="73">
        <v>2</v>
      </c>
      <c r="C60" s="73">
        <v>5</v>
      </c>
      <c r="D60" s="73">
        <v>46</v>
      </c>
      <c r="E60" s="61">
        <v>2</v>
      </c>
      <c r="F60" s="113" t="s">
        <v>1299</v>
      </c>
      <c r="G60" s="113" t="s">
        <v>1300</v>
      </c>
      <c r="H60" s="87">
        <v>4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13"/>
      <c r="AD60" s="73"/>
      <c r="AE60" s="6">
        <f t="shared" si="24"/>
        <v>0</v>
      </c>
      <c r="AF60" s="7">
        <f t="shared" si="6"/>
        <v>0</v>
      </c>
      <c r="AG60" s="7">
        <f t="shared" si="1"/>
        <v>0</v>
      </c>
      <c r="AH60" s="73"/>
      <c r="AI60" s="73"/>
      <c r="AJ60" s="73"/>
      <c r="AK60" s="73"/>
      <c r="AL60" s="73"/>
      <c r="AM60" s="73"/>
      <c r="AN60" s="73"/>
      <c r="AO60" s="13"/>
      <c r="AP60" s="73"/>
      <c r="AQ60" s="6">
        <f t="shared" si="2"/>
        <v>0</v>
      </c>
      <c r="AR60" s="7">
        <f t="shared" si="7"/>
        <v>0</v>
      </c>
      <c r="AS60" s="7">
        <f t="shared" si="3"/>
        <v>0</v>
      </c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6">
        <f t="shared" si="8"/>
        <v>0</v>
      </c>
      <c r="BO60" s="7">
        <f t="shared" si="9"/>
        <v>0</v>
      </c>
      <c r="BP60" s="7">
        <f t="shared" si="10"/>
        <v>0</v>
      </c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6">
        <f t="shared" si="11"/>
        <v>0</v>
      </c>
      <c r="CN60" s="7">
        <f t="shared" si="12"/>
        <v>0</v>
      </c>
      <c r="CO60" s="7">
        <f t="shared" si="13"/>
        <v>0</v>
      </c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6">
        <f t="shared" si="20"/>
        <v>0</v>
      </c>
      <c r="DM60" s="7">
        <f t="shared" si="14"/>
        <v>0</v>
      </c>
      <c r="DN60" s="7">
        <f t="shared" si="15"/>
        <v>0</v>
      </c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6">
        <f t="shared" si="4"/>
        <v>0</v>
      </c>
      <c r="ED60" s="7">
        <f t="shared" si="16"/>
        <v>0</v>
      </c>
      <c r="EE60" s="7">
        <f t="shared" si="17"/>
        <v>0</v>
      </c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6">
        <f t="shared" si="5"/>
        <v>0</v>
      </c>
      <c r="ES60" s="7">
        <f t="shared" si="18"/>
        <v>0</v>
      </c>
      <c r="ET60" s="7">
        <f t="shared" si="19"/>
        <v>0</v>
      </c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>
        <v>1</v>
      </c>
      <c r="GT60" s="71"/>
      <c r="GU60" s="71"/>
      <c r="GV60" s="71"/>
    </row>
    <row r="61" spans="1:204" s="72" customFormat="1" x14ac:dyDescent="0.25">
      <c r="A61" s="192"/>
      <c r="B61" s="73">
        <v>2</v>
      </c>
      <c r="C61" s="73">
        <v>5</v>
      </c>
      <c r="D61" s="73">
        <v>47</v>
      </c>
      <c r="E61" s="61">
        <v>2</v>
      </c>
      <c r="F61" s="113" t="s">
        <v>1299</v>
      </c>
      <c r="G61" s="113" t="s">
        <v>1300</v>
      </c>
      <c r="H61" s="87">
        <v>4</v>
      </c>
      <c r="I61" s="73"/>
      <c r="J61" s="73"/>
      <c r="K61" s="73"/>
      <c r="L61" s="73"/>
      <c r="M61" s="73"/>
      <c r="N61" s="73"/>
      <c r="O61" s="73"/>
      <c r="P61" s="73">
        <v>1</v>
      </c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13"/>
      <c r="AD61" s="73"/>
      <c r="AE61" s="6">
        <f t="shared" si="24"/>
        <v>1</v>
      </c>
      <c r="AF61" s="7">
        <f t="shared" si="6"/>
        <v>0</v>
      </c>
      <c r="AG61" s="7">
        <f t="shared" si="1"/>
        <v>1</v>
      </c>
      <c r="AH61" s="73"/>
      <c r="AI61" s="73"/>
      <c r="AJ61" s="73"/>
      <c r="AK61" s="73"/>
      <c r="AL61" s="73"/>
      <c r="AM61" s="73"/>
      <c r="AN61" s="73"/>
      <c r="AO61" s="13"/>
      <c r="AP61" s="73"/>
      <c r="AQ61" s="6">
        <f t="shared" si="2"/>
        <v>0</v>
      </c>
      <c r="AR61" s="7">
        <f t="shared" si="7"/>
        <v>0</v>
      </c>
      <c r="AS61" s="7">
        <f t="shared" si="3"/>
        <v>0</v>
      </c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6">
        <f t="shared" si="8"/>
        <v>0</v>
      </c>
      <c r="BO61" s="7">
        <f t="shared" si="9"/>
        <v>0</v>
      </c>
      <c r="BP61" s="7">
        <f t="shared" si="10"/>
        <v>0</v>
      </c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6">
        <f t="shared" si="11"/>
        <v>0</v>
      </c>
      <c r="CN61" s="7">
        <f t="shared" si="12"/>
        <v>0</v>
      </c>
      <c r="CO61" s="7">
        <f t="shared" si="13"/>
        <v>0</v>
      </c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6">
        <f t="shared" si="20"/>
        <v>0</v>
      </c>
      <c r="DM61" s="7">
        <f t="shared" si="14"/>
        <v>0</v>
      </c>
      <c r="DN61" s="7">
        <f t="shared" si="15"/>
        <v>0</v>
      </c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6">
        <f t="shared" si="4"/>
        <v>0</v>
      </c>
      <c r="ED61" s="7">
        <f t="shared" si="16"/>
        <v>0</v>
      </c>
      <c r="EE61" s="7">
        <f t="shared" si="17"/>
        <v>0</v>
      </c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6">
        <f t="shared" si="5"/>
        <v>0</v>
      </c>
      <c r="ES61" s="7">
        <f t="shared" si="18"/>
        <v>0</v>
      </c>
      <c r="ET61" s="7">
        <f t="shared" si="19"/>
        <v>0</v>
      </c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</row>
    <row r="62" spans="1:204" s="72" customFormat="1" x14ac:dyDescent="0.25">
      <c r="A62" s="192"/>
      <c r="B62" s="73">
        <v>2</v>
      </c>
      <c r="C62" s="73">
        <v>5</v>
      </c>
      <c r="D62" s="73">
        <v>48</v>
      </c>
      <c r="E62" s="61">
        <v>2</v>
      </c>
      <c r="F62" s="113" t="s">
        <v>1302</v>
      </c>
      <c r="G62" s="113" t="s">
        <v>1301</v>
      </c>
      <c r="H62" s="87">
        <v>4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13"/>
      <c r="AD62" s="73"/>
      <c r="AE62" s="6">
        <f t="shared" si="24"/>
        <v>0</v>
      </c>
      <c r="AF62" s="7">
        <f t="shared" si="6"/>
        <v>0</v>
      </c>
      <c r="AG62" s="7">
        <f t="shared" si="1"/>
        <v>0</v>
      </c>
      <c r="AH62" s="73"/>
      <c r="AI62" s="73"/>
      <c r="AJ62" s="73"/>
      <c r="AK62" s="73"/>
      <c r="AL62" s="73"/>
      <c r="AM62" s="73"/>
      <c r="AN62" s="73"/>
      <c r="AO62" s="13"/>
      <c r="AP62" s="73"/>
      <c r="AQ62" s="6">
        <f t="shared" si="2"/>
        <v>0</v>
      </c>
      <c r="AR62" s="7">
        <f t="shared" si="7"/>
        <v>0</v>
      </c>
      <c r="AS62" s="7">
        <f t="shared" si="3"/>
        <v>0</v>
      </c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6">
        <f t="shared" si="8"/>
        <v>0</v>
      </c>
      <c r="BO62" s="7">
        <f t="shared" si="9"/>
        <v>0</v>
      </c>
      <c r="BP62" s="7">
        <f t="shared" si="10"/>
        <v>0</v>
      </c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6">
        <f t="shared" si="11"/>
        <v>0</v>
      </c>
      <c r="CN62" s="7">
        <f t="shared" si="12"/>
        <v>0</v>
      </c>
      <c r="CO62" s="7">
        <f t="shared" si="13"/>
        <v>0</v>
      </c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6">
        <f t="shared" si="20"/>
        <v>0</v>
      </c>
      <c r="DM62" s="7">
        <f t="shared" si="14"/>
        <v>0</v>
      </c>
      <c r="DN62" s="7">
        <f t="shared" si="15"/>
        <v>0</v>
      </c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6">
        <f t="shared" si="4"/>
        <v>0</v>
      </c>
      <c r="ED62" s="7">
        <f t="shared" si="16"/>
        <v>0</v>
      </c>
      <c r="EE62" s="7">
        <f t="shared" si="17"/>
        <v>0</v>
      </c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6">
        <f t="shared" si="5"/>
        <v>0</v>
      </c>
      <c r="ES62" s="7">
        <f t="shared" si="18"/>
        <v>0</v>
      </c>
      <c r="ET62" s="7">
        <f t="shared" si="19"/>
        <v>0</v>
      </c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>
        <v>1</v>
      </c>
      <c r="GR62" s="71"/>
      <c r="GS62" s="71"/>
      <c r="GT62" s="71"/>
      <c r="GU62" s="71"/>
      <c r="GV62" s="71"/>
    </row>
    <row r="63" spans="1:204" s="72" customFormat="1" x14ac:dyDescent="0.25">
      <c r="A63" s="192"/>
      <c r="B63" s="73">
        <v>2</v>
      </c>
      <c r="C63" s="73">
        <v>5</v>
      </c>
      <c r="D63" s="73">
        <v>49</v>
      </c>
      <c r="E63" s="61">
        <v>2</v>
      </c>
      <c r="F63" s="113" t="s">
        <v>1302</v>
      </c>
      <c r="G63" s="113" t="s">
        <v>1301</v>
      </c>
      <c r="H63" s="87">
        <v>4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13"/>
      <c r="AD63" s="73"/>
      <c r="AE63" s="6">
        <f t="shared" si="24"/>
        <v>0</v>
      </c>
      <c r="AF63" s="7">
        <f t="shared" si="6"/>
        <v>0</v>
      </c>
      <c r="AG63" s="7">
        <f t="shared" si="1"/>
        <v>0</v>
      </c>
      <c r="AH63" s="73"/>
      <c r="AI63" s="73"/>
      <c r="AJ63" s="73"/>
      <c r="AK63" s="73"/>
      <c r="AL63" s="73"/>
      <c r="AM63" s="73"/>
      <c r="AN63" s="73"/>
      <c r="AO63" s="13"/>
      <c r="AP63" s="73"/>
      <c r="AQ63" s="6">
        <f t="shared" si="2"/>
        <v>0</v>
      </c>
      <c r="AR63" s="7">
        <f t="shared" si="7"/>
        <v>0</v>
      </c>
      <c r="AS63" s="7">
        <f t="shared" si="3"/>
        <v>0</v>
      </c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6">
        <f t="shared" si="8"/>
        <v>0</v>
      </c>
      <c r="BO63" s="7">
        <f t="shared" si="9"/>
        <v>0</v>
      </c>
      <c r="BP63" s="7">
        <f t="shared" si="10"/>
        <v>0</v>
      </c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6">
        <f t="shared" si="11"/>
        <v>0</v>
      </c>
      <c r="CN63" s="7">
        <f t="shared" si="12"/>
        <v>0</v>
      </c>
      <c r="CO63" s="7">
        <f t="shared" si="13"/>
        <v>0</v>
      </c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6">
        <f t="shared" si="20"/>
        <v>0</v>
      </c>
      <c r="DM63" s="7">
        <f t="shared" si="14"/>
        <v>0</v>
      </c>
      <c r="DN63" s="7">
        <f t="shared" si="15"/>
        <v>0</v>
      </c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6">
        <f t="shared" si="4"/>
        <v>0</v>
      </c>
      <c r="ED63" s="7">
        <f t="shared" si="16"/>
        <v>0</v>
      </c>
      <c r="EE63" s="7">
        <f t="shared" si="17"/>
        <v>0</v>
      </c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6">
        <f t="shared" si="5"/>
        <v>0</v>
      </c>
      <c r="ES63" s="7">
        <f t="shared" si="18"/>
        <v>0</v>
      </c>
      <c r="ET63" s="7">
        <f t="shared" si="19"/>
        <v>0</v>
      </c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>
        <v>1</v>
      </c>
      <c r="GV63" s="71"/>
    </row>
    <row r="64" spans="1:204" s="72" customFormat="1" x14ac:dyDescent="0.25">
      <c r="A64" s="192"/>
      <c r="B64" s="73">
        <v>2</v>
      </c>
      <c r="C64" s="73">
        <v>5</v>
      </c>
      <c r="D64" s="73">
        <v>50</v>
      </c>
      <c r="E64" s="61">
        <v>2</v>
      </c>
      <c r="F64" s="109" t="s">
        <v>1240</v>
      </c>
      <c r="G64" s="73"/>
      <c r="H64" s="73">
        <v>4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13"/>
      <c r="AD64" s="73"/>
      <c r="AE64" s="6">
        <f t="shared" si="24"/>
        <v>0</v>
      </c>
      <c r="AF64" s="7">
        <f t="shared" si="6"/>
        <v>0</v>
      </c>
      <c r="AG64" s="7">
        <f t="shared" si="1"/>
        <v>0</v>
      </c>
      <c r="AH64" s="73"/>
      <c r="AI64" s="73"/>
      <c r="AJ64" s="73"/>
      <c r="AK64" s="73"/>
      <c r="AL64" s="73"/>
      <c r="AM64" s="73"/>
      <c r="AN64" s="73"/>
      <c r="AO64" s="13"/>
      <c r="AP64" s="73"/>
      <c r="AQ64" s="6">
        <f t="shared" si="2"/>
        <v>0</v>
      </c>
      <c r="AR64" s="7">
        <f t="shared" si="7"/>
        <v>0</v>
      </c>
      <c r="AS64" s="7">
        <f t="shared" si="3"/>
        <v>0</v>
      </c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6">
        <f t="shared" si="8"/>
        <v>0</v>
      </c>
      <c r="BO64" s="7">
        <f t="shared" si="9"/>
        <v>0</v>
      </c>
      <c r="BP64" s="7">
        <f t="shared" si="10"/>
        <v>0</v>
      </c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6">
        <f t="shared" si="11"/>
        <v>0</v>
      </c>
      <c r="CN64" s="7">
        <f t="shared" si="12"/>
        <v>0</v>
      </c>
      <c r="CO64" s="7">
        <f t="shared" si="13"/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6">
        <f t="shared" si="20"/>
        <v>0</v>
      </c>
      <c r="DM64" s="7">
        <f t="shared" si="14"/>
        <v>0</v>
      </c>
      <c r="DN64" s="7">
        <f t="shared" si="15"/>
        <v>0</v>
      </c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6">
        <f t="shared" si="4"/>
        <v>0</v>
      </c>
      <c r="ED64" s="7">
        <f t="shared" si="16"/>
        <v>0</v>
      </c>
      <c r="EE64" s="7">
        <f t="shared" si="17"/>
        <v>0</v>
      </c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6">
        <f t="shared" si="5"/>
        <v>0</v>
      </c>
      <c r="ES64" s="7">
        <f t="shared" si="18"/>
        <v>0</v>
      </c>
      <c r="ET64" s="7">
        <f t="shared" si="19"/>
        <v>0</v>
      </c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>
        <v>1</v>
      </c>
      <c r="GV64" s="71"/>
    </row>
    <row r="65" spans="1:204" s="72" customFormat="1" x14ac:dyDescent="0.25">
      <c r="A65" s="192"/>
      <c r="B65" s="120" t="s">
        <v>242</v>
      </c>
      <c r="C65" s="73">
        <v>5</v>
      </c>
      <c r="D65" s="73">
        <v>51</v>
      </c>
      <c r="E65" s="61">
        <v>2</v>
      </c>
      <c r="F65" s="73"/>
      <c r="G65" s="73"/>
      <c r="H65" s="118" t="s">
        <v>1338</v>
      </c>
      <c r="I65" s="73"/>
      <c r="J65" s="73"/>
      <c r="K65" s="73"/>
      <c r="L65" s="73"/>
      <c r="M65" s="73"/>
      <c r="N65" s="73"/>
      <c r="O65" s="73"/>
      <c r="P65" s="73">
        <v>1</v>
      </c>
      <c r="Q65" s="73"/>
      <c r="R65" s="73"/>
      <c r="S65" s="73"/>
      <c r="T65" s="73">
        <v>1</v>
      </c>
      <c r="U65" s="73"/>
      <c r="V65" s="73"/>
      <c r="W65" s="73"/>
      <c r="X65" s="73"/>
      <c r="Y65" s="73"/>
      <c r="Z65" s="73"/>
      <c r="AA65" s="73"/>
      <c r="AB65" s="73"/>
      <c r="AC65" s="13"/>
      <c r="AD65" s="73"/>
      <c r="AE65" s="6">
        <f t="shared" si="24"/>
        <v>2</v>
      </c>
      <c r="AF65" s="7">
        <f t="shared" si="6"/>
        <v>0</v>
      </c>
      <c r="AG65" s="7">
        <f t="shared" si="1"/>
        <v>2</v>
      </c>
      <c r="AH65" s="73"/>
      <c r="AI65" s="73"/>
      <c r="AJ65" s="73"/>
      <c r="AK65" s="73"/>
      <c r="AL65" s="73"/>
      <c r="AM65" s="73"/>
      <c r="AN65" s="73"/>
      <c r="AO65" s="13"/>
      <c r="AP65" s="73"/>
      <c r="AQ65" s="6">
        <f t="shared" si="2"/>
        <v>0</v>
      </c>
      <c r="AR65" s="7">
        <f t="shared" si="7"/>
        <v>0</v>
      </c>
      <c r="AS65" s="7">
        <f t="shared" si="3"/>
        <v>0</v>
      </c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6">
        <f t="shared" si="8"/>
        <v>0</v>
      </c>
      <c r="BO65" s="7">
        <f t="shared" si="9"/>
        <v>0</v>
      </c>
      <c r="BP65" s="7">
        <f t="shared" si="10"/>
        <v>0</v>
      </c>
      <c r="BQ65" s="73"/>
      <c r="BR65" s="73"/>
      <c r="BS65" s="73">
        <v>1</v>
      </c>
      <c r="BT65" s="73"/>
      <c r="BU65" s="73"/>
      <c r="BV65" s="73"/>
      <c r="BW65" s="73">
        <v>3</v>
      </c>
      <c r="BX65" s="73">
        <v>1</v>
      </c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6">
        <f t="shared" si="11"/>
        <v>5</v>
      </c>
      <c r="CN65" s="7">
        <f t="shared" si="12"/>
        <v>4</v>
      </c>
      <c r="CO65" s="7">
        <f t="shared" si="13"/>
        <v>1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6">
        <f t="shared" si="20"/>
        <v>0</v>
      </c>
      <c r="DM65" s="7">
        <f t="shared" si="14"/>
        <v>0</v>
      </c>
      <c r="DN65" s="7">
        <f t="shared" si="15"/>
        <v>0</v>
      </c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6">
        <f t="shared" si="4"/>
        <v>0</v>
      </c>
      <c r="ED65" s="7">
        <f t="shared" si="16"/>
        <v>0</v>
      </c>
      <c r="EE65" s="7">
        <f t="shared" si="17"/>
        <v>0</v>
      </c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6">
        <f t="shared" si="5"/>
        <v>0</v>
      </c>
      <c r="ES65" s="7">
        <f t="shared" si="18"/>
        <v>0</v>
      </c>
      <c r="ET65" s="7">
        <f t="shared" si="19"/>
        <v>0</v>
      </c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</row>
    <row r="66" spans="1:204" s="72" customFormat="1" x14ac:dyDescent="0.25">
      <c r="A66" s="192"/>
      <c r="B66" s="73">
        <v>2</v>
      </c>
      <c r="C66" s="73">
        <v>6</v>
      </c>
      <c r="D66" s="73">
        <v>1</v>
      </c>
      <c r="E66" s="109">
        <v>6</v>
      </c>
      <c r="F66" s="73"/>
      <c r="G66" s="113" t="s">
        <v>1307</v>
      </c>
      <c r="H66" s="87">
        <v>4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13"/>
      <c r="AD66" s="73"/>
      <c r="AE66" s="6">
        <f t="shared" si="24"/>
        <v>0</v>
      </c>
      <c r="AF66" s="7">
        <f t="shared" si="6"/>
        <v>0</v>
      </c>
      <c r="AG66" s="7">
        <f t="shared" si="1"/>
        <v>0</v>
      </c>
      <c r="AH66" s="73"/>
      <c r="AI66" s="73"/>
      <c r="AJ66" s="73"/>
      <c r="AK66" s="73"/>
      <c r="AL66" s="73"/>
      <c r="AM66" s="73"/>
      <c r="AN66" s="73"/>
      <c r="AO66" s="13"/>
      <c r="AP66" s="73"/>
      <c r="AQ66" s="6">
        <f t="shared" si="2"/>
        <v>0</v>
      </c>
      <c r="AR66" s="7">
        <f t="shared" si="7"/>
        <v>0</v>
      </c>
      <c r="AS66" s="7">
        <f t="shared" si="3"/>
        <v>0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6">
        <f t="shared" si="8"/>
        <v>0</v>
      </c>
      <c r="BO66" s="7">
        <f t="shared" si="9"/>
        <v>0</v>
      </c>
      <c r="BP66" s="7">
        <f t="shared" si="10"/>
        <v>0</v>
      </c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6">
        <f t="shared" si="11"/>
        <v>0</v>
      </c>
      <c r="CN66" s="7">
        <f t="shared" si="12"/>
        <v>0</v>
      </c>
      <c r="CO66" s="7">
        <f t="shared" si="13"/>
        <v>0</v>
      </c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6">
        <f t="shared" si="20"/>
        <v>0</v>
      </c>
      <c r="DM66" s="7">
        <f t="shared" si="14"/>
        <v>0</v>
      </c>
      <c r="DN66" s="7">
        <f t="shared" si="15"/>
        <v>0</v>
      </c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6">
        <f t="shared" si="4"/>
        <v>0</v>
      </c>
      <c r="ED66" s="7">
        <f t="shared" si="16"/>
        <v>0</v>
      </c>
      <c r="EE66" s="7">
        <f t="shared" si="17"/>
        <v>0</v>
      </c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6">
        <f t="shared" si="5"/>
        <v>0</v>
      </c>
      <c r="ES66" s="7">
        <f t="shared" si="18"/>
        <v>0</v>
      </c>
      <c r="ET66" s="7">
        <f t="shared" si="19"/>
        <v>0</v>
      </c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>
        <v>1</v>
      </c>
      <c r="GR66" s="71"/>
      <c r="GS66" s="71"/>
      <c r="GT66" s="71"/>
      <c r="GU66" s="71"/>
      <c r="GV66" s="71"/>
    </row>
    <row r="67" spans="1:204" s="72" customFormat="1" x14ac:dyDescent="0.25">
      <c r="A67" s="192"/>
      <c r="B67" s="73">
        <v>2</v>
      </c>
      <c r="C67" s="73">
        <v>6</v>
      </c>
      <c r="D67" s="73">
        <v>2</v>
      </c>
      <c r="E67" s="109">
        <v>6</v>
      </c>
      <c r="F67" s="73"/>
      <c r="G67" s="113" t="s">
        <v>1307</v>
      </c>
      <c r="H67" s="73">
        <v>4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3"/>
      <c r="AD67" s="73"/>
      <c r="AE67" s="6">
        <f t="shared" si="24"/>
        <v>0</v>
      </c>
      <c r="AF67" s="7">
        <f t="shared" si="6"/>
        <v>0</v>
      </c>
      <c r="AG67" s="7">
        <f t="shared" ref="AG67:AG129" si="25">SUM(M67+P67+Q67+S67+T67+V67)</f>
        <v>0</v>
      </c>
      <c r="AH67" s="73"/>
      <c r="AI67" s="73"/>
      <c r="AJ67" s="73"/>
      <c r="AK67" s="73"/>
      <c r="AL67" s="73"/>
      <c r="AM67" s="73"/>
      <c r="AN67" s="73"/>
      <c r="AO67" s="13"/>
      <c r="AP67" s="73"/>
      <c r="AQ67" s="6">
        <f t="shared" ref="AQ67:AQ129" si="26">SUM(AH67:AP67)</f>
        <v>0</v>
      </c>
      <c r="AR67" s="7">
        <f t="shared" si="7"/>
        <v>0</v>
      </c>
      <c r="AS67" s="7">
        <f t="shared" ref="AS67:AS129" si="27">SUM(AK67+AN67+AP67)</f>
        <v>0</v>
      </c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6">
        <f t="shared" si="8"/>
        <v>0</v>
      </c>
      <c r="BO67" s="7">
        <f t="shared" si="9"/>
        <v>0</v>
      </c>
      <c r="BP67" s="7">
        <f t="shared" si="10"/>
        <v>0</v>
      </c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6">
        <f t="shared" si="11"/>
        <v>0</v>
      </c>
      <c r="CN67" s="7">
        <f t="shared" si="12"/>
        <v>0</v>
      </c>
      <c r="CO67" s="7">
        <f t="shared" si="13"/>
        <v>0</v>
      </c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6">
        <f t="shared" si="20"/>
        <v>0</v>
      </c>
      <c r="DM67" s="7">
        <f t="shared" si="14"/>
        <v>0</v>
      </c>
      <c r="DN67" s="7">
        <f t="shared" si="15"/>
        <v>0</v>
      </c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6">
        <f t="shared" ref="EC67:EC129" si="28">SUM(DO67:EB67)</f>
        <v>0</v>
      </c>
      <c r="ED67" s="7">
        <f t="shared" si="16"/>
        <v>0</v>
      </c>
      <c r="EE67" s="7">
        <f t="shared" si="17"/>
        <v>0</v>
      </c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6">
        <f t="shared" ref="ER67:ER129" si="29">SUM(EF67:EQ67)</f>
        <v>0</v>
      </c>
      <c r="ES67" s="7">
        <f t="shared" si="18"/>
        <v>0</v>
      </c>
      <c r="ET67" s="7">
        <f t="shared" si="19"/>
        <v>0</v>
      </c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>
        <v>1</v>
      </c>
      <c r="GT67" s="71"/>
      <c r="GU67" s="71"/>
      <c r="GV67" s="71"/>
    </row>
    <row r="68" spans="1:204" s="5" customFormat="1" x14ac:dyDescent="0.25">
      <c r="A68" s="192"/>
      <c r="B68" s="56" t="s">
        <v>266</v>
      </c>
      <c r="C68" s="7">
        <v>7</v>
      </c>
      <c r="D68" s="7">
        <v>1</v>
      </c>
      <c r="E68" s="61">
        <v>2</v>
      </c>
      <c r="F68" s="7"/>
      <c r="G68" s="7"/>
      <c r="H68" s="118" t="s">
        <v>1338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6">
        <f t="shared" si="24"/>
        <v>0</v>
      </c>
      <c r="AF68" s="7">
        <f t="shared" ref="AF68:AF130" si="30">SUM(I68+J68+K68+L68+N68+O68+R68+U68+W68+X68+Y68+Z68+AA68+AB68+AC68+AD68)</f>
        <v>0</v>
      </c>
      <c r="AG68" s="7">
        <f t="shared" si="25"/>
        <v>0</v>
      </c>
      <c r="AH68" s="7"/>
      <c r="AI68" s="7"/>
      <c r="AJ68" s="7"/>
      <c r="AK68" s="7"/>
      <c r="AL68" s="7"/>
      <c r="AM68" s="7"/>
      <c r="AN68" s="7"/>
      <c r="AO68" s="7"/>
      <c r="AP68" s="7"/>
      <c r="AQ68" s="6">
        <f t="shared" si="26"/>
        <v>0</v>
      </c>
      <c r="AR68" s="7">
        <f t="shared" ref="AR68:AR130" si="31">SUM(AH68+AI68+AJ68+AL68+AM68+AO68)</f>
        <v>0</v>
      </c>
      <c r="AS68" s="7">
        <f t="shared" si="27"/>
        <v>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6">
        <f t="shared" ref="BN68:BN130" si="32">SUM(AT68:BM68)</f>
        <v>0</v>
      </c>
      <c r="BO68" s="7">
        <f t="shared" ref="BO68:BO130" si="33">SUM(AT68+AU68+AV68+AW68+AY68+AZ68+BC68+BF68+BH68+BI68+BJ68+BK68+BL68+BM68)</f>
        <v>0</v>
      </c>
      <c r="BP68" s="7">
        <f t="shared" ref="BP68:BP130" si="34">SUM(AX68+BA68+BB68+BD68+BE68+BG68)</f>
        <v>0</v>
      </c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6">
        <f t="shared" ref="CM68:CM130" si="35">SUM(BQ68:CL68)</f>
        <v>0</v>
      </c>
      <c r="CN68" s="7">
        <f t="shared" ref="CN68:CN130" si="36">SUM(BQ68+BR68+BS68+BT68+BV68+BW68+CA68+CC68+CD68+CE68+CF68+CG68+CH68+CI68+CL68)</f>
        <v>0</v>
      </c>
      <c r="CO68" s="7">
        <f t="shared" ref="CO68:CO130" si="37">SUM(BU68+BX68+BY68+BZ68+CJ68+CK68+CB68)</f>
        <v>0</v>
      </c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6">
        <f t="shared" si="20"/>
        <v>0</v>
      </c>
      <c r="DM68" s="7">
        <f t="shared" ref="DM68:DM130" si="38">SUM(CP68+CQ68+CR68+CS68+CU68+CV68+CY68+DB68+DD68+DE68+DF68+DG68+DH68+DI68+DJ68+DK68)</f>
        <v>0</v>
      </c>
      <c r="DN68" s="7">
        <f t="shared" ref="DN68:DN130" si="39">SUM(CT68+CW68+CX68+CZ68+DA68+DC68)</f>
        <v>0</v>
      </c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6">
        <f t="shared" si="28"/>
        <v>0</v>
      </c>
      <c r="ED68" s="7">
        <f t="shared" ref="ED68:ED130" si="40">SUM(DO68+DP68+DQ68+DR68+DT68+DU68+DX68+DZ68+EA68+EB68)</f>
        <v>0</v>
      </c>
      <c r="EE68" s="7">
        <f t="shared" ref="EE68:EE130" si="41">SUM(DS68+DV68+DW68+DY68)</f>
        <v>0</v>
      </c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6">
        <f t="shared" si="29"/>
        <v>0</v>
      </c>
      <c r="ES68" s="7">
        <f t="shared" ref="ES68:ES130" si="42">SUM(EF68+EG68+EH68+EI68+EK68+EL68+EO68+EQ68)</f>
        <v>0</v>
      </c>
      <c r="ET68" s="7">
        <f t="shared" ref="ET68:ET130" si="43">SUM(EJ68+EM68+EN68+EP68)</f>
        <v>0</v>
      </c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>
        <v>1</v>
      </c>
      <c r="GR68" s="7"/>
      <c r="GS68" s="7"/>
      <c r="GT68" s="7"/>
      <c r="GU68" s="7"/>
      <c r="GV68" s="7"/>
    </row>
    <row r="69" spans="1:204" s="5" customFormat="1" x14ac:dyDescent="0.25">
      <c r="A69" s="192"/>
      <c r="B69" s="56" t="s">
        <v>352</v>
      </c>
      <c r="C69" s="7">
        <v>7</v>
      </c>
      <c r="D69" s="7">
        <v>2</v>
      </c>
      <c r="E69" s="61">
        <v>2</v>
      </c>
      <c r="F69" s="7"/>
      <c r="G69" s="7"/>
      <c r="H69" s="118" t="s">
        <v>1338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6">
        <f t="shared" si="24"/>
        <v>0</v>
      </c>
      <c r="AF69" s="7">
        <f t="shared" si="30"/>
        <v>0</v>
      </c>
      <c r="AG69" s="7">
        <f t="shared" si="25"/>
        <v>0</v>
      </c>
      <c r="AH69" s="7"/>
      <c r="AI69" s="7"/>
      <c r="AJ69" s="7"/>
      <c r="AK69" s="7"/>
      <c r="AL69" s="7"/>
      <c r="AM69" s="7"/>
      <c r="AN69" s="7"/>
      <c r="AO69" s="7"/>
      <c r="AP69" s="7"/>
      <c r="AQ69" s="6">
        <f t="shared" si="26"/>
        <v>0</v>
      </c>
      <c r="AR69" s="7">
        <f t="shared" si="31"/>
        <v>0</v>
      </c>
      <c r="AS69" s="7">
        <f t="shared" si="27"/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6">
        <f t="shared" si="32"/>
        <v>0</v>
      </c>
      <c r="BO69" s="7">
        <f t="shared" si="33"/>
        <v>0</v>
      </c>
      <c r="BP69" s="7">
        <f t="shared" si="34"/>
        <v>0</v>
      </c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6">
        <f t="shared" si="35"/>
        <v>0</v>
      </c>
      <c r="CN69" s="7">
        <f t="shared" si="36"/>
        <v>0</v>
      </c>
      <c r="CO69" s="7">
        <f t="shared" si="37"/>
        <v>0</v>
      </c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6">
        <f t="shared" ref="DL69:DL131" si="44">SUM(CP69:DK69)</f>
        <v>0</v>
      </c>
      <c r="DM69" s="7">
        <f t="shared" si="38"/>
        <v>0</v>
      </c>
      <c r="DN69" s="7">
        <f t="shared" si="39"/>
        <v>0</v>
      </c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6">
        <f t="shared" si="28"/>
        <v>0</v>
      </c>
      <c r="ED69" s="7">
        <f t="shared" si="40"/>
        <v>0</v>
      </c>
      <c r="EE69" s="7">
        <f t="shared" si="41"/>
        <v>0</v>
      </c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6">
        <f t="shared" si="29"/>
        <v>0</v>
      </c>
      <c r="ES69" s="7">
        <f t="shared" si="42"/>
        <v>0</v>
      </c>
      <c r="ET69" s="7">
        <f t="shared" si="43"/>
        <v>0</v>
      </c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>
        <v>1</v>
      </c>
      <c r="GR69" s="7"/>
      <c r="GS69" s="7"/>
      <c r="GT69" s="7"/>
      <c r="GU69" s="7"/>
      <c r="GV69" s="7"/>
    </row>
    <row r="70" spans="1:204" s="5" customFormat="1" x14ac:dyDescent="0.25">
      <c r="A70" s="192"/>
      <c r="B70" s="121" t="s">
        <v>1341</v>
      </c>
      <c r="C70" s="7">
        <v>8</v>
      </c>
      <c r="D70" s="7">
        <v>1</v>
      </c>
      <c r="E70" s="61">
        <v>2</v>
      </c>
      <c r="F70" s="75" t="s">
        <v>1251</v>
      </c>
      <c r="G70" s="7"/>
      <c r="H70" s="87">
        <v>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6">
        <f t="shared" si="24"/>
        <v>0</v>
      </c>
      <c r="AF70" s="7">
        <f t="shared" si="30"/>
        <v>0</v>
      </c>
      <c r="AG70" s="7">
        <f t="shared" si="25"/>
        <v>0</v>
      </c>
      <c r="AH70" s="7"/>
      <c r="AI70" s="7"/>
      <c r="AJ70" s="7"/>
      <c r="AK70" s="7"/>
      <c r="AL70" s="7"/>
      <c r="AM70" s="7"/>
      <c r="AN70" s="7"/>
      <c r="AO70" s="7"/>
      <c r="AP70" s="7"/>
      <c r="AQ70" s="6">
        <f t="shared" si="26"/>
        <v>0</v>
      </c>
      <c r="AR70" s="7">
        <f t="shared" si="31"/>
        <v>0</v>
      </c>
      <c r="AS70" s="7">
        <f t="shared" si="27"/>
        <v>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6">
        <f t="shared" si="32"/>
        <v>0</v>
      </c>
      <c r="BO70" s="7">
        <f t="shared" si="33"/>
        <v>0</v>
      </c>
      <c r="BP70" s="7">
        <f t="shared" si="34"/>
        <v>0</v>
      </c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6">
        <f t="shared" si="35"/>
        <v>0</v>
      </c>
      <c r="CN70" s="7">
        <f t="shared" si="36"/>
        <v>0</v>
      </c>
      <c r="CO70" s="7">
        <f t="shared" si="37"/>
        <v>0</v>
      </c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6">
        <f t="shared" si="44"/>
        <v>0</v>
      </c>
      <c r="DM70" s="7">
        <f t="shared" si="38"/>
        <v>0</v>
      </c>
      <c r="DN70" s="7">
        <f t="shared" si="39"/>
        <v>0</v>
      </c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6">
        <f t="shared" si="28"/>
        <v>0</v>
      </c>
      <c r="ED70" s="7">
        <f t="shared" si="40"/>
        <v>0</v>
      </c>
      <c r="EE70" s="7">
        <f t="shared" si="41"/>
        <v>0</v>
      </c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6">
        <f t="shared" si="29"/>
        <v>0</v>
      </c>
      <c r="ES70" s="7">
        <f t="shared" si="42"/>
        <v>0</v>
      </c>
      <c r="ET70" s="7">
        <f t="shared" si="43"/>
        <v>0</v>
      </c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>
        <v>1</v>
      </c>
      <c r="GV70" s="7"/>
    </row>
    <row r="71" spans="1:204" s="5" customFormat="1" x14ac:dyDescent="0.25">
      <c r="A71" s="192"/>
      <c r="B71" s="121" t="s">
        <v>1341</v>
      </c>
      <c r="C71" s="7">
        <v>8</v>
      </c>
      <c r="D71" s="7">
        <v>2</v>
      </c>
      <c r="E71" s="121" t="s">
        <v>1352</v>
      </c>
      <c r="F71" s="75" t="s">
        <v>1251</v>
      </c>
      <c r="G71" s="7"/>
      <c r="H71" s="87">
        <v>1</v>
      </c>
      <c r="I71" s="7"/>
      <c r="J71" s="7"/>
      <c r="K71" s="7"/>
      <c r="L71" s="7"/>
      <c r="M71" s="7">
        <v>1</v>
      </c>
      <c r="N71" s="7"/>
      <c r="O71" s="7"/>
      <c r="P71" s="7"/>
      <c r="Q71" s="7"/>
      <c r="R71" s="7"/>
      <c r="S71" s="7"/>
      <c r="T71" s="7"/>
      <c r="U71" s="7"/>
      <c r="V71" s="7"/>
      <c r="W71" s="7">
        <v>1</v>
      </c>
      <c r="X71" s="7"/>
      <c r="Y71" s="7"/>
      <c r="Z71" s="7"/>
      <c r="AA71" s="7"/>
      <c r="AB71" s="7"/>
      <c r="AC71" s="7"/>
      <c r="AD71" s="7"/>
      <c r="AE71" s="6">
        <f>SUM(I71:AD71)</f>
        <v>2</v>
      </c>
      <c r="AF71" s="7">
        <f t="shared" si="30"/>
        <v>1</v>
      </c>
      <c r="AG71" s="7">
        <f t="shared" si="25"/>
        <v>1</v>
      </c>
      <c r="AH71" s="7"/>
      <c r="AI71" s="7"/>
      <c r="AJ71" s="7"/>
      <c r="AK71" s="7"/>
      <c r="AL71" s="7"/>
      <c r="AM71" s="7"/>
      <c r="AN71" s="7"/>
      <c r="AO71" s="7"/>
      <c r="AP71" s="7"/>
      <c r="AQ71" s="6">
        <f t="shared" si="26"/>
        <v>0</v>
      </c>
      <c r="AR71" s="7">
        <f t="shared" si="31"/>
        <v>0</v>
      </c>
      <c r="AS71" s="7">
        <f t="shared" si="27"/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6">
        <f t="shared" si="32"/>
        <v>0</v>
      </c>
      <c r="BO71" s="7">
        <f t="shared" si="33"/>
        <v>0</v>
      </c>
      <c r="BP71" s="7">
        <f t="shared" si="34"/>
        <v>0</v>
      </c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6">
        <f t="shared" si="35"/>
        <v>0</v>
      </c>
      <c r="CN71" s="7">
        <f t="shared" si="36"/>
        <v>0</v>
      </c>
      <c r="CO71" s="7">
        <f t="shared" si="37"/>
        <v>0</v>
      </c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6">
        <f t="shared" si="44"/>
        <v>0</v>
      </c>
      <c r="DM71" s="7">
        <f t="shared" si="38"/>
        <v>0</v>
      </c>
      <c r="DN71" s="7">
        <f t="shared" si="39"/>
        <v>0</v>
      </c>
      <c r="DO71" s="7"/>
      <c r="DP71" s="7"/>
      <c r="DQ71" s="7"/>
      <c r="DR71" s="7"/>
      <c r="DS71" s="7"/>
      <c r="DT71" s="7"/>
      <c r="DU71" s="7"/>
      <c r="DV71" s="7"/>
      <c r="DW71" s="7"/>
      <c r="DX71" s="7">
        <v>1</v>
      </c>
      <c r="DY71" s="7"/>
      <c r="DZ71" s="7"/>
      <c r="EA71" s="7"/>
      <c r="EB71" s="7"/>
      <c r="EC71" s="6">
        <f t="shared" si="28"/>
        <v>1</v>
      </c>
      <c r="ED71" s="7">
        <f t="shared" si="40"/>
        <v>1</v>
      </c>
      <c r="EE71" s="7">
        <f t="shared" si="41"/>
        <v>0</v>
      </c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6">
        <f t="shared" si="29"/>
        <v>0</v>
      </c>
      <c r="ES71" s="7">
        <f t="shared" si="42"/>
        <v>0</v>
      </c>
      <c r="ET71" s="7">
        <f t="shared" si="43"/>
        <v>0</v>
      </c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</row>
    <row r="72" spans="1:204" s="5" customFormat="1" x14ac:dyDescent="0.25">
      <c r="A72" s="192"/>
      <c r="B72" s="59" t="s">
        <v>852</v>
      </c>
      <c r="C72" s="7">
        <v>9</v>
      </c>
      <c r="D72" s="7">
        <v>1</v>
      </c>
      <c r="E72" s="59" t="s">
        <v>92</v>
      </c>
      <c r="F72" s="7"/>
      <c r="G72" s="7"/>
      <c r="H72" s="118" t="s">
        <v>1338</v>
      </c>
      <c r="I72" s="7"/>
      <c r="J72" s="7"/>
      <c r="K72" s="7">
        <v>1</v>
      </c>
      <c r="L72" s="7"/>
      <c r="M72" s="7">
        <v>1</v>
      </c>
      <c r="N72" s="7"/>
      <c r="O72" s="7">
        <v>4</v>
      </c>
      <c r="P72" s="7"/>
      <c r="Q72" s="7"/>
      <c r="R72" s="7">
        <v>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6">
        <f>SUM(I72:AD72)</f>
        <v>7</v>
      </c>
      <c r="AF72" s="7">
        <f t="shared" si="30"/>
        <v>6</v>
      </c>
      <c r="AG72" s="7">
        <f t="shared" si="25"/>
        <v>1</v>
      </c>
      <c r="AH72" s="7"/>
      <c r="AI72" s="7"/>
      <c r="AJ72" s="7"/>
      <c r="AK72" s="7"/>
      <c r="AL72" s="7"/>
      <c r="AM72" s="7"/>
      <c r="AN72" s="7"/>
      <c r="AO72" s="7"/>
      <c r="AP72" s="7"/>
      <c r="AQ72" s="6">
        <f t="shared" si="26"/>
        <v>0</v>
      </c>
      <c r="AR72" s="7">
        <f t="shared" si="31"/>
        <v>0</v>
      </c>
      <c r="AS72" s="7">
        <f t="shared" si="27"/>
        <v>0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6">
        <f t="shared" si="32"/>
        <v>0</v>
      </c>
      <c r="BO72" s="7">
        <f t="shared" si="33"/>
        <v>0</v>
      </c>
      <c r="BP72" s="7">
        <f t="shared" si="34"/>
        <v>0</v>
      </c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6">
        <f t="shared" si="35"/>
        <v>0</v>
      </c>
      <c r="CN72" s="7">
        <f t="shared" si="36"/>
        <v>0</v>
      </c>
      <c r="CO72" s="7">
        <f t="shared" si="37"/>
        <v>0</v>
      </c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6">
        <f t="shared" si="44"/>
        <v>0</v>
      </c>
      <c r="DM72" s="7">
        <f t="shared" si="38"/>
        <v>0</v>
      </c>
      <c r="DN72" s="7">
        <f t="shared" si="39"/>
        <v>0</v>
      </c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6">
        <f t="shared" si="28"/>
        <v>0</v>
      </c>
      <c r="ED72" s="7">
        <f t="shared" si="40"/>
        <v>0</v>
      </c>
      <c r="EE72" s="7">
        <f t="shared" si="41"/>
        <v>0</v>
      </c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6">
        <f t="shared" si="29"/>
        <v>0</v>
      </c>
      <c r="ES72" s="7">
        <f t="shared" si="42"/>
        <v>0</v>
      </c>
      <c r="ET72" s="7">
        <f t="shared" si="43"/>
        <v>0</v>
      </c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</row>
    <row r="73" spans="1:204" s="5" customFormat="1" x14ac:dyDescent="0.25">
      <c r="A73" s="192"/>
      <c r="B73" s="59" t="s">
        <v>852</v>
      </c>
      <c r="C73" s="7">
        <v>9</v>
      </c>
      <c r="D73" s="7">
        <v>2</v>
      </c>
      <c r="E73" s="59" t="s">
        <v>92</v>
      </c>
      <c r="F73" s="7"/>
      <c r="G73" s="7"/>
      <c r="H73" s="118" t="s">
        <v>1338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6">
        <f>SUM(I73:AD73)</f>
        <v>0</v>
      </c>
      <c r="AF73" s="7">
        <f t="shared" si="30"/>
        <v>0</v>
      </c>
      <c r="AG73" s="7">
        <f t="shared" si="25"/>
        <v>0</v>
      </c>
      <c r="AH73" s="7"/>
      <c r="AI73" s="7"/>
      <c r="AJ73" s="7"/>
      <c r="AK73" s="7"/>
      <c r="AL73" s="7"/>
      <c r="AM73" s="7"/>
      <c r="AN73" s="7"/>
      <c r="AO73" s="7"/>
      <c r="AP73" s="7"/>
      <c r="AQ73" s="6">
        <f t="shared" si="26"/>
        <v>0</v>
      </c>
      <c r="AR73" s="7">
        <f t="shared" si="31"/>
        <v>0</v>
      </c>
      <c r="AS73" s="7">
        <f t="shared" si="27"/>
        <v>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6">
        <f t="shared" si="32"/>
        <v>0</v>
      </c>
      <c r="BO73" s="7">
        <f t="shared" si="33"/>
        <v>0</v>
      </c>
      <c r="BP73" s="7">
        <f t="shared" si="34"/>
        <v>0</v>
      </c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6">
        <f t="shared" si="35"/>
        <v>0</v>
      </c>
      <c r="CN73" s="7">
        <f t="shared" si="36"/>
        <v>0</v>
      </c>
      <c r="CO73" s="7">
        <f t="shared" si="37"/>
        <v>0</v>
      </c>
      <c r="CP73" s="7"/>
      <c r="CQ73" s="7"/>
      <c r="CR73" s="7"/>
      <c r="CS73" s="7"/>
      <c r="CT73" s="7">
        <v>1</v>
      </c>
      <c r="CU73" s="7"/>
      <c r="CV73" s="7"/>
      <c r="CW73" s="7">
        <v>2</v>
      </c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6">
        <f t="shared" si="44"/>
        <v>3</v>
      </c>
      <c r="DM73" s="7">
        <f t="shared" si="38"/>
        <v>0</v>
      </c>
      <c r="DN73" s="7">
        <f t="shared" si="39"/>
        <v>3</v>
      </c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6">
        <f t="shared" si="28"/>
        <v>0</v>
      </c>
      <c r="ED73" s="7">
        <f t="shared" si="40"/>
        <v>0</v>
      </c>
      <c r="EE73" s="7">
        <f t="shared" si="41"/>
        <v>0</v>
      </c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6">
        <f t="shared" si="29"/>
        <v>0</v>
      </c>
      <c r="ES73" s="7">
        <f t="shared" si="42"/>
        <v>0</v>
      </c>
      <c r="ET73" s="7">
        <f t="shared" si="43"/>
        <v>0</v>
      </c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</row>
    <row r="74" spans="1:204" s="5" customFormat="1" x14ac:dyDescent="0.25">
      <c r="A74" s="192"/>
      <c r="B74" s="59" t="s">
        <v>852</v>
      </c>
      <c r="C74" s="7">
        <v>9</v>
      </c>
      <c r="D74" s="7">
        <v>3</v>
      </c>
      <c r="E74" s="59" t="s">
        <v>92</v>
      </c>
      <c r="F74" s="7"/>
      <c r="G74" s="7"/>
      <c r="H74" s="118" t="s">
        <v>1338</v>
      </c>
      <c r="I74" s="7"/>
      <c r="J74" s="7"/>
      <c r="K74" s="7">
        <v>3</v>
      </c>
      <c r="L74" s="7"/>
      <c r="M74" s="7">
        <v>1</v>
      </c>
      <c r="N74" s="7"/>
      <c r="O74" s="7"/>
      <c r="P74" s="7">
        <v>4</v>
      </c>
      <c r="Q74" s="7">
        <v>2</v>
      </c>
      <c r="R74" s="7"/>
      <c r="S74" s="7"/>
      <c r="T74" s="7">
        <v>3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6">
        <f>SUM(I74:AD74)</f>
        <v>13</v>
      </c>
      <c r="AF74" s="7">
        <f t="shared" si="30"/>
        <v>3</v>
      </c>
      <c r="AG74" s="7">
        <f t="shared" si="25"/>
        <v>10</v>
      </c>
      <c r="AH74" s="7"/>
      <c r="AI74" s="7"/>
      <c r="AJ74" s="7"/>
      <c r="AK74" s="7"/>
      <c r="AL74" s="7"/>
      <c r="AM74" s="7"/>
      <c r="AN74" s="7"/>
      <c r="AO74" s="7"/>
      <c r="AP74" s="7"/>
      <c r="AQ74" s="6">
        <f t="shared" si="26"/>
        <v>0</v>
      </c>
      <c r="AR74" s="7">
        <f t="shared" si="31"/>
        <v>0</v>
      </c>
      <c r="AS74" s="7">
        <f t="shared" si="27"/>
        <v>0</v>
      </c>
      <c r="AT74" s="12"/>
      <c r="AU74" s="12"/>
      <c r="AV74" s="12"/>
      <c r="AW74" s="12"/>
      <c r="AX74" s="12">
        <v>1</v>
      </c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6">
        <f t="shared" si="32"/>
        <v>1</v>
      </c>
      <c r="BO74" s="7">
        <f t="shared" si="33"/>
        <v>0</v>
      </c>
      <c r="BP74" s="7">
        <f t="shared" si="34"/>
        <v>1</v>
      </c>
      <c r="BQ74" s="7"/>
      <c r="BR74" s="7"/>
      <c r="BS74" s="7"/>
      <c r="BT74" s="7"/>
      <c r="BU74" s="7"/>
      <c r="BV74" s="7"/>
      <c r="BW74" s="7"/>
      <c r="BX74" s="7">
        <v>1</v>
      </c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6">
        <f t="shared" si="35"/>
        <v>1</v>
      </c>
      <c r="CN74" s="7">
        <f t="shared" si="36"/>
        <v>0</v>
      </c>
      <c r="CO74" s="7">
        <f t="shared" si="37"/>
        <v>1</v>
      </c>
      <c r="CP74" s="7"/>
      <c r="CQ74" s="7"/>
      <c r="CR74" s="7"/>
      <c r="CS74" s="7"/>
      <c r="CT74" s="7"/>
      <c r="CU74" s="7"/>
      <c r="CV74" s="7"/>
      <c r="CW74" s="7">
        <v>1</v>
      </c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6">
        <f t="shared" si="44"/>
        <v>1</v>
      </c>
      <c r="DM74" s="7">
        <f t="shared" si="38"/>
        <v>0</v>
      </c>
      <c r="DN74" s="7">
        <f t="shared" si="39"/>
        <v>1</v>
      </c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6">
        <f t="shared" si="28"/>
        <v>0</v>
      </c>
      <c r="ED74" s="7">
        <f t="shared" si="40"/>
        <v>0</v>
      </c>
      <c r="EE74" s="7">
        <f t="shared" si="41"/>
        <v>0</v>
      </c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6">
        <f t="shared" si="29"/>
        <v>0</v>
      </c>
      <c r="ES74" s="7">
        <f t="shared" si="42"/>
        <v>0</v>
      </c>
      <c r="ET74" s="7">
        <f t="shared" si="43"/>
        <v>0</v>
      </c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</row>
    <row r="75" spans="1:204" s="5" customFormat="1" x14ac:dyDescent="0.25">
      <c r="A75" s="192"/>
      <c r="B75" s="59" t="s">
        <v>852</v>
      </c>
      <c r="C75" s="7">
        <v>9</v>
      </c>
      <c r="D75" s="7">
        <v>4</v>
      </c>
      <c r="E75" s="59" t="s">
        <v>92</v>
      </c>
      <c r="F75" s="7"/>
      <c r="G75" s="7"/>
      <c r="H75" s="118" t="s">
        <v>1338</v>
      </c>
      <c r="I75" s="7"/>
      <c r="J75" s="7"/>
      <c r="K75" s="7"/>
      <c r="L75" s="7"/>
      <c r="M75" s="7">
        <v>1</v>
      </c>
      <c r="N75" s="7"/>
      <c r="O75" s="7"/>
      <c r="P75" s="7">
        <v>1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6">
        <f>SUM(I75:AD75)</f>
        <v>2</v>
      </c>
      <c r="AF75" s="7">
        <f t="shared" si="30"/>
        <v>0</v>
      </c>
      <c r="AG75" s="7">
        <f t="shared" si="25"/>
        <v>2</v>
      </c>
      <c r="AH75" s="7"/>
      <c r="AI75" s="7"/>
      <c r="AJ75" s="7"/>
      <c r="AK75" s="7"/>
      <c r="AL75" s="7"/>
      <c r="AM75" s="7"/>
      <c r="AN75" s="7"/>
      <c r="AO75" s="7"/>
      <c r="AP75" s="7"/>
      <c r="AQ75" s="6">
        <f t="shared" si="26"/>
        <v>0</v>
      </c>
      <c r="AR75" s="7">
        <f t="shared" si="31"/>
        <v>0</v>
      </c>
      <c r="AS75" s="7">
        <f t="shared" si="27"/>
        <v>0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6">
        <f t="shared" si="32"/>
        <v>0</v>
      </c>
      <c r="BO75" s="7">
        <f t="shared" si="33"/>
        <v>0</v>
      </c>
      <c r="BP75" s="7">
        <f t="shared" si="34"/>
        <v>0</v>
      </c>
      <c r="BQ75" s="7"/>
      <c r="BR75" s="7"/>
      <c r="BS75" s="7"/>
      <c r="BT75" s="7"/>
      <c r="BU75" s="7"/>
      <c r="BV75" s="7"/>
      <c r="BW75" s="7">
        <v>1</v>
      </c>
      <c r="BX75" s="7">
        <v>3</v>
      </c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6">
        <f t="shared" si="35"/>
        <v>4</v>
      </c>
      <c r="CN75" s="7">
        <f t="shared" si="36"/>
        <v>1</v>
      </c>
      <c r="CO75" s="7">
        <f t="shared" si="37"/>
        <v>3</v>
      </c>
      <c r="CP75" s="7"/>
      <c r="CQ75" s="7"/>
      <c r="CR75" s="7"/>
      <c r="CS75" s="7"/>
      <c r="CT75" s="7"/>
      <c r="CU75" s="7"/>
      <c r="CV75" s="7"/>
      <c r="CW75" s="7">
        <v>6</v>
      </c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6">
        <f t="shared" si="44"/>
        <v>6</v>
      </c>
      <c r="DM75" s="7">
        <f t="shared" si="38"/>
        <v>0</v>
      </c>
      <c r="DN75" s="7">
        <f t="shared" si="39"/>
        <v>6</v>
      </c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6">
        <f t="shared" si="28"/>
        <v>0</v>
      </c>
      <c r="ED75" s="7">
        <f t="shared" si="40"/>
        <v>0</v>
      </c>
      <c r="EE75" s="7">
        <f t="shared" si="41"/>
        <v>0</v>
      </c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6">
        <f t="shared" si="29"/>
        <v>0</v>
      </c>
      <c r="ES75" s="7">
        <f t="shared" si="42"/>
        <v>0</v>
      </c>
      <c r="ET75" s="7">
        <f t="shared" si="43"/>
        <v>0</v>
      </c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</row>
    <row r="76" spans="1:204" s="5" customFormat="1" x14ac:dyDescent="0.25">
      <c r="A76" s="192"/>
      <c r="B76" s="59" t="s">
        <v>852</v>
      </c>
      <c r="C76" s="7">
        <v>9</v>
      </c>
      <c r="D76" s="7">
        <v>5</v>
      </c>
      <c r="E76" s="59" t="s">
        <v>92</v>
      </c>
      <c r="F76" s="7"/>
      <c r="G76" s="7"/>
      <c r="H76" s="118" t="s">
        <v>1338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6">
        <f t="shared" ref="AE76:AE79" si="45">SUM(I76:AD76)</f>
        <v>0</v>
      </c>
      <c r="AF76" s="7">
        <f t="shared" si="30"/>
        <v>0</v>
      </c>
      <c r="AG76" s="7">
        <f t="shared" si="25"/>
        <v>0</v>
      </c>
      <c r="AH76" s="7"/>
      <c r="AI76" s="7"/>
      <c r="AJ76" s="7"/>
      <c r="AK76" s="7"/>
      <c r="AL76" s="7"/>
      <c r="AM76" s="7"/>
      <c r="AN76" s="7"/>
      <c r="AO76" s="7"/>
      <c r="AP76" s="7"/>
      <c r="AQ76" s="6">
        <f t="shared" si="26"/>
        <v>0</v>
      </c>
      <c r="AR76" s="7">
        <f t="shared" si="31"/>
        <v>0</v>
      </c>
      <c r="AS76" s="7">
        <f t="shared" si="27"/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6">
        <f t="shared" si="32"/>
        <v>0</v>
      </c>
      <c r="BO76" s="7">
        <f t="shared" si="33"/>
        <v>0</v>
      </c>
      <c r="BP76" s="7">
        <f t="shared" si="34"/>
        <v>0</v>
      </c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6">
        <f t="shared" si="35"/>
        <v>0</v>
      </c>
      <c r="CN76" s="7">
        <f t="shared" si="36"/>
        <v>0</v>
      </c>
      <c r="CO76" s="7">
        <f t="shared" si="37"/>
        <v>0</v>
      </c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6">
        <f t="shared" si="44"/>
        <v>0</v>
      </c>
      <c r="DM76" s="7">
        <f t="shared" si="38"/>
        <v>0</v>
      </c>
      <c r="DN76" s="7">
        <f t="shared" si="39"/>
        <v>0</v>
      </c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6">
        <f t="shared" si="28"/>
        <v>0</v>
      </c>
      <c r="ED76" s="7">
        <f t="shared" si="40"/>
        <v>0</v>
      </c>
      <c r="EE76" s="7">
        <f t="shared" si="41"/>
        <v>0</v>
      </c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6">
        <f t="shared" si="29"/>
        <v>0</v>
      </c>
      <c r="ES76" s="7">
        <f t="shared" si="42"/>
        <v>0</v>
      </c>
      <c r="ET76" s="7">
        <f t="shared" si="43"/>
        <v>0</v>
      </c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>
        <v>1</v>
      </c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</row>
    <row r="77" spans="1:204" s="5" customFormat="1" x14ac:dyDescent="0.25">
      <c r="A77" s="192"/>
      <c r="B77" s="52" t="s">
        <v>237</v>
      </c>
      <c r="C77" s="7">
        <v>9</v>
      </c>
      <c r="D77" s="7">
        <v>6</v>
      </c>
      <c r="E77" s="52" t="s">
        <v>92</v>
      </c>
      <c r="G77" s="52" t="s">
        <v>530</v>
      </c>
      <c r="H77" s="118" t="s">
        <v>1338</v>
      </c>
      <c r="I77" s="7">
        <v>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6">
        <f t="shared" si="45"/>
        <v>1</v>
      </c>
      <c r="AF77" s="7">
        <f t="shared" si="30"/>
        <v>1</v>
      </c>
      <c r="AG77" s="7">
        <f t="shared" si="25"/>
        <v>0</v>
      </c>
      <c r="AH77" s="7"/>
      <c r="AI77" s="7"/>
      <c r="AJ77" s="7"/>
      <c r="AK77" s="7"/>
      <c r="AL77" s="7"/>
      <c r="AM77" s="7"/>
      <c r="AN77" s="7"/>
      <c r="AO77" s="7"/>
      <c r="AP77" s="7"/>
      <c r="AQ77" s="6">
        <f t="shared" si="26"/>
        <v>0</v>
      </c>
      <c r="AR77" s="7">
        <f t="shared" si="31"/>
        <v>0</v>
      </c>
      <c r="AS77" s="7">
        <f t="shared" si="27"/>
        <v>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6">
        <f t="shared" si="32"/>
        <v>0</v>
      </c>
      <c r="BO77" s="7">
        <f t="shared" si="33"/>
        <v>0</v>
      </c>
      <c r="BP77" s="7">
        <f t="shared" si="34"/>
        <v>0</v>
      </c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6">
        <f t="shared" si="35"/>
        <v>0</v>
      </c>
      <c r="CN77" s="7">
        <f t="shared" si="36"/>
        <v>0</v>
      </c>
      <c r="CO77" s="7">
        <f t="shared" si="37"/>
        <v>0</v>
      </c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6">
        <f t="shared" si="44"/>
        <v>0</v>
      </c>
      <c r="DM77" s="7">
        <f t="shared" si="38"/>
        <v>0</v>
      </c>
      <c r="DN77" s="7">
        <f t="shared" si="39"/>
        <v>0</v>
      </c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6">
        <f t="shared" si="28"/>
        <v>0</v>
      </c>
      <c r="ED77" s="7">
        <f t="shared" si="40"/>
        <v>0</v>
      </c>
      <c r="EE77" s="7">
        <f t="shared" si="41"/>
        <v>0</v>
      </c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6">
        <f t="shared" si="29"/>
        <v>0</v>
      </c>
      <c r="ES77" s="7">
        <f t="shared" si="42"/>
        <v>0</v>
      </c>
      <c r="ET77" s="7">
        <f t="shared" si="43"/>
        <v>0</v>
      </c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</row>
    <row r="78" spans="1:204" s="5" customFormat="1" x14ac:dyDescent="0.25">
      <c r="A78" s="192"/>
      <c r="B78" s="62" t="s">
        <v>237</v>
      </c>
      <c r="C78" s="7">
        <v>9</v>
      </c>
      <c r="D78" s="7">
        <v>7</v>
      </c>
      <c r="E78" s="59" t="s">
        <v>92</v>
      </c>
      <c r="F78" s="112" t="s">
        <v>1298</v>
      </c>
      <c r="G78" s="112" t="s">
        <v>1297</v>
      </c>
      <c r="H78" s="118" t="s">
        <v>1338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>
        <f t="shared" si="45"/>
        <v>0</v>
      </c>
      <c r="AF78" s="7">
        <f t="shared" si="30"/>
        <v>0</v>
      </c>
      <c r="AG78" s="7">
        <f t="shared" si="25"/>
        <v>0</v>
      </c>
      <c r="AH78" s="7"/>
      <c r="AI78" s="7"/>
      <c r="AJ78" s="7"/>
      <c r="AK78" s="7"/>
      <c r="AL78" s="7"/>
      <c r="AM78" s="7"/>
      <c r="AN78" s="7"/>
      <c r="AO78" s="7"/>
      <c r="AP78" s="7"/>
      <c r="AQ78" s="6">
        <f t="shared" si="26"/>
        <v>0</v>
      </c>
      <c r="AR78" s="7">
        <f t="shared" si="31"/>
        <v>0</v>
      </c>
      <c r="AS78" s="7">
        <f t="shared" si="27"/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6">
        <f t="shared" si="32"/>
        <v>0</v>
      </c>
      <c r="BO78" s="7">
        <f t="shared" si="33"/>
        <v>0</v>
      </c>
      <c r="BP78" s="7">
        <f t="shared" si="34"/>
        <v>0</v>
      </c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6">
        <f t="shared" si="35"/>
        <v>0</v>
      </c>
      <c r="CN78" s="7">
        <f t="shared" si="36"/>
        <v>0</v>
      </c>
      <c r="CO78" s="7">
        <f t="shared" si="37"/>
        <v>0</v>
      </c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6">
        <f t="shared" si="44"/>
        <v>0</v>
      </c>
      <c r="DM78" s="7">
        <f t="shared" si="38"/>
        <v>0</v>
      </c>
      <c r="DN78" s="7">
        <f t="shared" si="39"/>
        <v>0</v>
      </c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6">
        <f t="shared" si="28"/>
        <v>0</v>
      </c>
      <c r="ED78" s="7">
        <f t="shared" si="40"/>
        <v>0</v>
      </c>
      <c r="EE78" s="7">
        <f t="shared" si="41"/>
        <v>0</v>
      </c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6">
        <f t="shared" si="29"/>
        <v>0</v>
      </c>
      <c r="ES78" s="7">
        <f t="shared" si="42"/>
        <v>0</v>
      </c>
      <c r="ET78" s="7">
        <f t="shared" si="43"/>
        <v>0</v>
      </c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>
        <v>1</v>
      </c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</row>
    <row r="79" spans="1:204" s="5" customFormat="1" x14ac:dyDescent="0.25">
      <c r="A79" s="192"/>
      <c r="B79" s="62" t="s">
        <v>237</v>
      </c>
      <c r="C79" s="7">
        <v>9</v>
      </c>
      <c r="D79" s="7">
        <v>8</v>
      </c>
      <c r="E79" s="62" t="s">
        <v>92</v>
      </c>
      <c r="F79" s="7"/>
      <c r="G79" s="75" t="s">
        <v>1252</v>
      </c>
      <c r="H79" s="118" t="s">
        <v>1338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6">
        <f t="shared" si="45"/>
        <v>0</v>
      </c>
      <c r="AF79" s="7">
        <f t="shared" si="30"/>
        <v>0</v>
      </c>
      <c r="AG79" s="7">
        <f t="shared" si="25"/>
        <v>0</v>
      </c>
      <c r="AH79" s="7"/>
      <c r="AI79" s="7"/>
      <c r="AJ79" s="7"/>
      <c r="AK79" s="7"/>
      <c r="AL79" s="7"/>
      <c r="AM79" s="7"/>
      <c r="AN79" s="7"/>
      <c r="AO79" s="7"/>
      <c r="AP79" s="7"/>
      <c r="AQ79" s="6">
        <f t="shared" si="26"/>
        <v>0</v>
      </c>
      <c r="AR79" s="7">
        <f t="shared" si="31"/>
        <v>0</v>
      </c>
      <c r="AS79" s="7">
        <f t="shared" si="27"/>
        <v>0</v>
      </c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6">
        <f t="shared" si="32"/>
        <v>0</v>
      </c>
      <c r="BO79" s="7">
        <f t="shared" si="33"/>
        <v>0</v>
      </c>
      <c r="BP79" s="7">
        <f t="shared" si="34"/>
        <v>0</v>
      </c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6">
        <f t="shared" si="35"/>
        <v>0</v>
      </c>
      <c r="CN79" s="7">
        <f t="shared" si="36"/>
        <v>0</v>
      </c>
      <c r="CO79" s="7">
        <f t="shared" si="37"/>
        <v>0</v>
      </c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6">
        <f t="shared" si="44"/>
        <v>0</v>
      </c>
      <c r="DM79" s="7">
        <f t="shared" si="38"/>
        <v>0</v>
      </c>
      <c r="DN79" s="7">
        <f t="shared" si="39"/>
        <v>0</v>
      </c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6">
        <f t="shared" si="28"/>
        <v>0</v>
      </c>
      <c r="ED79" s="7">
        <f t="shared" si="40"/>
        <v>0</v>
      </c>
      <c r="EE79" s="7">
        <f t="shared" si="41"/>
        <v>0</v>
      </c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6">
        <f t="shared" si="29"/>
        <v>0</v>
      </c>
      <c r="ES79" s="7">
        <f t="shared" si="42"/>
        <v>0</v>
      </c>
      <c r="ET79" s="7">
        <f t="shared" si="43"/>
        <v>0</v>
      </c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>
        <v>1</v>
      </c>
      <c r="GT79" s="7"/>
      <c r="GU79" s="7"/>
      <c r="GV79" s="7"/>
    </row>
    <row r="80" spans="1:204" s="5" customFormat="1" ht="15.95" customHeight="1" x14ac:dyDescent="0.25">
      <c r="A80" s="192"/>
      <c r="B80" s="56" t="s">
        <v>237</v>
      </c>
      <c r="C80" s="7">
        <v>9</v>
      </c>
      <c r="D80" s="7">
        <v>9</v>
      </c>
      <c r="E80" s="56" t="s">
        <v>92</v>
      </c>
      <c r="F80" s="56" t="s">
        <v>835</v>
      </c>
      <c r="G80" s="7">
        <v>2834.5129999999999</v>
      </c>
      <c r="H80" s="118" t="s">
        <v>1338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6">
        <f>SUM(I80:AD80)</f>
        <v>0</v>
      </c>
      <c r="AF80" s="7">
        <f t="shared" si="30"/>
        <v>0</v>
      </c>
      <c r="AG80" s="7">
        <f t="shared" si="25"/>
        <v>0</v>
      </c>
      <c r="AH80" s="7"/>
      <c r="AI80" s="7"/>
      <c r="AJ80" s="7"/>
      <c r="AK80" s="7"/>
      <c r="AL80" s="7"/>
      <c r="AM80" s="7"/>
      <c r="AN80" s="7"/>
      <c r="AO80" s="7"/>
      <c r="AP80" s="7"/>
      <c r="AQ80" s="6">
        <f t="shared" si="26"/>
        <v>0</v>
      </c>
      <c r="AR80" s="7">
        <f t="shared" si="31"/>
        <v>0</v>
      </c>
      <c r="AS80" s="7">
        <f t="shared" si="27"/>
        <v>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6">
        <f t="shared" si="32"/>
        <v>0</v>
      </c>
      <c r="BO80" s="7">
        <f t="shared" si="33"/>
        <v>0</v>
      </c>
      <c r="BP80" s="7">
        <f t="shared" si="34"/>
        <v>0</v>
      </c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6">
        <f t="shared" si="35"/>
        <v>0</v>
      </c>
      <c r="CN80" s="7">
        <f t="shared" si="36"/>
        <v>0</v>
      </c>
      <c r="CO80" s="7">
        <f t="shared" si="37"/>
        <v>0</v>
      </c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6">
        <f t="shared" si="44"/>
        <v>0</v>
      </c>
      <c r="DM80" s="7">
        <f t="shared" si="38"/>
        <v>0</v>
      </c>
      <c r="DN80" s="7">
        <f t="shared" si="39"/>
        <v>0</v>
      </c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6">
        <f t="shared" si="28"/>
        <v>0</v>
      </c>
      <c r="ED80" s="7">
        <f t="shared" si="40"/>
        <v>0</v>
      </c>
      <c r="EE80" s="7">
        <f t="shared" si="41"/>
        <v>0</v>
      </c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6">
        <f t="shared" si="29"/>
        <v>0</v>
      </c>
      <c r="ES80" s="7">
        <f t="shared" si="42"/>
        <v>0</v>
      </c>
      <c r="ET80" s="7">
        <f t="shared" si="43"/>
        <v>0</v>
      </c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>
        <v>1</v>
      </c>
      <c r="GR80" s="7"/>
      <c r="GS80" s="7"/>
      <c r="GT80" s="7"/>
      <c r="GU80" s="7"/>
      <c r="GV80" s="7"/>
    </row>
    <row r="81" spans="1:204" s="5" customFormat="1" x14ac:dyDescent="0.25">
      <c r="A81" s="192"/>
      <c r="B81" s="62" t="s">
        <v>237</v>
      </c>
      <c r="C81" s="7">
        <v>9</v>
      </c>
      <c r="D81" s="7">
        <v>10</v>
      </c>
      <c r="E81" s="62" t="s">
        <v>92</v>
      </c>
      <c r="F81" s="7"/>
      <c r="G81" s="75"/>
      <c r="H81" s="118" t="s">
        <v>1338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6">
        <f t="shared" ref="AE81:AE82" si="46">SUM(I81:AD81)</f>
        <v>0</v>
      </c>
      <c r="AF81" s="7">
        <f t="shared" si="30"/>
        <v>0</v>
      </c>
      <c r="AG81" s="7">
        <f t="shared" si="25"/>
        <v>0</v>
      </c>
      <c r="AH81" s="7"/>
      <c r="AI81" s="7"/>
      <c r="AJ81" s="7"/>
      <c r="AK81" s="7"/>
      <c r="AL81" s="7"/>
      <c r="AM81" s="7"/>
      <c r="AN81" s="7"/>
      <c r="AO81" s="7"/>
      <c r="AP81" s="7"/>
      <c r="AQ81" s="6">
        <f t="shared" si="26"/>
        <v>0</v>
      </c>
      <c r="AR81" s="7">
        <f t="shared" si="31"/>
        <v>0</v>
      </c>
      <c r="AS81" s="7">
        <f t="shared" si="27"/>
        <v>0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6">
        <f t="shared" si="32"/>
        <v>0</v>
      </c>
      <c r="BO81" s="7">
        <f t="shared" si="33"/>
        <v>0</v>
      </c>
      <c r="BP81" s="7">
        <f t="shared" si="34"/>
        <v>0</v>
      </c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6">
        <f t="shared" si="35"/>
        <v>0</v>
      </c>
      <c r="CN81" s="7">
        <f t="shared" si="36"/>
        <v>0</v>
      </c>
      <c r="CO81" s="7">
        <f t="shared" si="37"/>
        <v>0</v>
      </c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6">
        <f t="shared" si="44"/>
        <v>0</v>
      </c>
      <c r="DM81" s="7">
        <f t="shared" si="38"/>
        <v>0</v>
      </c>
      <c r="DN81" s="7">
        <f t="shared" si="39"/>
        <v>0</v>
      </c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6">
        <f t="shared" si="28"/>
        <v>0</v>
      </c>
      <c r="ED81" s="7">
        <f t="shared" si="40"/>
        <v>0</v>
      </c>
      <c r="EE81" s="7">
        <f t="shared" si="41"/>
        <v>0</v>
      </c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6">
        <f t="shared" si="29"/>
        <v>0</v>
      </c>
      <c r="ES81" s="7">
        <f t="shared" si="42"/>
        <v>0</v>
      </c>
      <c r="ET81" s="7">
        <f t="shared" si="43"/>
        <v>0</v>
      </c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</row>
    <row r="82" spans="1:204" s="5" customFormat="1" x14ac:dyDescent="0.25">
      <c r="A82" s="192"/>
      <c r="B82" s="62" t="s">
        <v>237</v>
      </c>
      <c r="C82" s="7">
        <v>9</v>
      </c>
      <c r="D82" s="7">
        <v>11</v>
      </c>
      <c r="E82" s="62" t="s">
        <v>92</v>
      </c>
      <c r="F82" s="7"/>
      <c r="G82" s="75"/>
      <c r="H82" s="118" t="s">
        <v>1338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6">
        <f t="shared" si="46"/>
        <v>0</v>
      </c>
      <c r="AF82" s="7">
        <f t="shared" si="30"/>
        <v>0</v>
      </c>
      <c r="AG82" s="7">
        <f t="shared" si="25"/>
        <v>0</v>
      </c>
      <c r="AH82" s="7"/>
      <c r="AI82" s="7"/>
      <c r="AJ82" s="7"/>
      <c r="AK82" s="7"/>
      <c r="AL82" s="7"/>
      <c r="AM82" s="7"/>
      <c r="AN82" s="7"/>
      <c r="AO82" s="7"/>
      <c r="AP82" s="7"/>
      <c r="AQ82" s="6">
        <f t="shared" si="26"/>
        <v>0</v>
      </c>
      <c r="AR82" s="7">
        <f t="shared" si="31"/>
        <v>0</v>
      </c>
      <c r="AS82" s="7">
        <f t="shared" si="27"/>
        <v>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6">
        <f t="shared" si="32"/>
        <v>0</v>
      </c>
      <c r="BO82" s="7">
        <f t="shared" si="33"/>
        <v>0</v>
      </c>
      <c r="BP82" s="7">
        <f t="shared" si="34"/>
        <v>0</v>
      </c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6">
        <f t="shared" si="35"/>
        <v>0</v>
      </c>
      <c r="CN82" s="7">
        <f t="shared" si="36"/>
        <v>0</v>
      </c>
      <c r="CO82" s="7">
        <f t="shared" si="37"/>
        <v>0</v>
      </c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6">
        <f t="shared" si="44"/>
        <v>0</v>
      </c>
      <c r="DM82" s="7">
        <f t="shared" si="38"/>
        <v>0</v>
      </c>
      <c r="DN82" s="7">
        <f t="shared" si="39"/>
        <v>0</v>
      </c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6">
        <f t="shared" si="28"/>
        <v>0</v>
      </c>
      <c r="ED82" s="7">
        <f t="shared" si="40"/>
        <v>0</v>
      </c>
      <c r="EE82" s="7">
        <f t="shared" si="41"/>
        <v>0</v>
      </c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6">
        <f t="shared" si="29"/>
        <v>0</v>
      </c>
      <c r="ES82" s="7">
        <f t="shared" si="42"/>
        <v>0</v>
      </c>
      <c r="ET82" s="7">
        <f t="shared" si="43"/>
        <v>0</v>
      </c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>
        <v>1</v>
      </c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</row>
    <row r="83" spans="1:204" s="5" customFormat="1" x14ac:dyDescent="0.25">
      <c r="A83" s="192"/>
      <c r="B83" s="62" t="s">
        <v>237</v>
      </c>
      <c r="C83" s="7">
        <v>9</v>
      </c>
      <c r="D83" s="7">
        <v>12</v>
      </c>
      <c r="E83" s="62" t="s">
        <v>92</v>
      </c>
      <c r="F83" s="7"/>
      <c r="G83" s="7"/>
      <c r="H83" s="118" t="s">
        <v>1338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>
        <v>1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6">
        <f>SUM(I83:AD83)</f>
        <v>1</v>
      </c>
      <c r="AF83" s="7">
        <f t="shared" si="30"/>
        <v>0</v>
      </c>
      <c r="AG83" s="7">
        <f t="shared" si="25"/>
        <v>1</v>
      </c>
      <c r="AH83" s="7"/>
      <c r="AI83" s="7"/>
      <c r="AJ83" s="7"/>
      <c r="AK83" s="7"/>
      <c r="AL83" s="7"/>
      <c r="AM83" s="7"/>
      <c r="AN83" s="7"/>
      <c r="AO83" s="7"/>
      <c r="AP83" s="7"/>
      <c r="AQ83" s="6">
        <f t="shared" si="26"/>
        <v>0</v>
      </c>
      <c r="AR83" s="7">
        <f t="shared" si="31"/>
        <v>0</v>
      </c>
      <c r="AS83" s="7">
        <f t="shared" si="27"/>
        <v>0</v>
      </c>
      <c r="AT83" s="12"/>
      <c r="AU83" s="12"/>
      <c r="AV83" s="12"/>
      <c r="AW83" s="12"/>
      <c r="AX83" s="12"/>
      <c r="AY83" s="12"/>
      <c r="AZ83" s="12">
        <v>1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6">
        <f t="shared" si="32"/>
        <v>1</v>
      </c>
      <c r="BO83" s="7">
        <f t="shared" si="33"/>
        <v>1</v>
      </c>
      <c r="BP83" s="7">
        <f t="shared" si="34"/>
        <v>0</v>
      </c>
      <c r="BQ83" s="7"/>
      <c r="BR83" s="7"/>
      <c r="BS83" s="7"/>
      <c r="BT83" s="7"/>
      <c r="BU83" s="7"/>
      <c r="BV83" s="7"/>
      <c r="BW83" s="7"/>
      <c r="BX83" s="7">
        <v>1</v>
      </c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6">
        <f t="shared" si="35"/>
        <v>1</v>
      </c>
      <c r="CN83" s="7">
        <f t="shared" si="36"/>
        <v>0</v>
      </c>
      <c r="CO83" s="7">
        <f t="shared" si="37"/>
        <v>1</v>
      </c>
      <c r="CP83" s="7"/>
      <c r="CQ83" s="7"/>
      <c r="CR83" s="7">
        <v>1</v>
      </c>
      <c r="CS83" s="7"/>
      <c r="CT83" s="7">
        <v>3</v>
      </c>
      <c r="CU83" s="7"/>
      <c r="CV83" s="7"/>
      <c r="CW83" s="7">
        <v>6</v>
      </c>
      <c r="CX83" s="7"/>
      <c r="CY83" s="7"/>
      <c r="CZ83" s="7"/>
      <c r="DA83" s="7"/>
      <c r="DB83" s="7">
        <v>2</v>
      </c>
      <c r="DC83" s="7"/>
      <c r="DD83" s="7"/>
      <c r="DE83" s="7"/>
      <c r="DF83" s="7"/>
      <c r="DG83" s="7"/>
      <c r="DH83" s="7"/>
      <c r="DI83" s="7"/>
      <c r="DJ83" s="7"/>
      <c r="DK83" s="7"/>
      <c r="DL83" s="6">
        <f t="shared" si="44"/>
        <v>12</v>
      </c>
      <c r="DM83" s="7">
        <f t="shared" si="38"/>
        <v>3</v>
      </c>
      <c r="DN83" s="7">
        <f t="shared" si="39"/>
        <v>9</v>
      </c>
      <c r="DO83" s="7"/>
      <c r="DP83" s="7"/>
      <c r="DQ83" s="7"/>
      <c r="DR83" s="7"/>
      <c r="DS83" s="7"/>
      <c r="DT83" s="7"/>
      <c r="DU83" s="7"/>
      <c r="DV83" s="7">
        <v>1</v>
      </c>
      <c r="DW83" s="7"/>
      <c r="DX83" s="7"/>
      <c r="DY83" s="7"/>
      <c r="DZ83" s="7"/>
      <c r="EA83" s="7"/>
      <c r="EB83" s="7"/>
      <c r="EC83" s="6">
        <f t="shared" si="28"/>
        <v>1</v>
      </c>
      <c r="ED83" s="7">
        <f t="shared" si="40"/>
        <v>0</v>
      </c>
      <c r="EE83" s="7">
        <f t="shared" si="41"/>
        <v>1</v>
      </c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6">
        <f t="shared" si="29"/>
        <v>0</v>
      </c>
      <c r="ES83" s="7">
        <f t="shared" si="42"/>
        <v>0</v>
      </c>
      <c r="ET83" s="7">
        <f t="shared" si="43"/>
        <v>0</v>
      </c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</row>
    <row r="84" spans="1:204" s="5" customFormat="1" x14ac:dyDescent="0.25">
      <c r="A84" s="192"/>
      <c r="B84" s="62" t="s">
        <v>237</v>
      </c>
      <c r="C84" s="7">
        <v>9</v>
      </c>
      <c r="D84" s="7">
        <v>13</v>
      </c>
      <c r="E84" s="62" t="s">
        <v>92</v>
      </c>
      <c r="F84" s="7"/>
      <c r="G84" s="62"/>
      <c r="H84" s="118" t="s">
        <v>1338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6">
        <f>SUM(I84:AD84)</f>
        <v>0</v>
      </c>
      <c r="AF84" s="7">
        <f t="shared" si="30"/>
        <v>0</v>
      </c>
      <c r="AG84" s="7">
        <f t="shared" si="25"/>
        <v>0</v>
      </c>
      <c r="AH84" s="7"/>
      <c r="AI84" s="7"/>
      <c r="AJ84" s="7"/>
      <c r="AK84" s="7"/>
      <c r="AL84" s="7"/>
      <c r="AM84" s="7"/>
      <c r="AN84" s="7"/>
      <c r="AO84" s="7"/>
      <c r="AP84" s="7"/>
      <c r="AQ84" s="6">
        <f t="shared" si="26"/>
        <v>0</v>
      </c>
      <c r="AR84" s="7">
        <f t="shared" si="31"/>
        <v>0</v>
      </c>
      <c r="AS84" s="7">
        <f t="shared" si="27"/>
        <v>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>
        <v>1</v>
      </c>
      <c r="BN84" s="6">
        <f t="shared" si="32"/>
        <v>1</v>
      </c>
      <c r="BO84" s="7">
        <f t="shared" si="33"/>
        <v>1</v>
      </c>
      <c r="BP84" s="7">
        <f t="shared" si="34"/>
        <v>0</v>
      </c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6">
        <f t="shared" si="35"/>
        <v>0</v>
      </c>
      <c r="CN84" s="7">
        <f t="shared" si="36"/>
        <v>0</v>
      </c>
      <c r="CO84" s="7">
        <f t="shared" si="37"/>
        <v>0</v>
      </c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6">
        <f t="shared" si="44"/>
        <v>0</v>
      </c>
      <c r="DM84" s="7">
        <f t="shared" si="38"/>
        <v>0</v>
      </c>
      <c r="DN84" s="7">
        <f t="shared" si="39"/>
        <v>0</v>
      </c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6">
        <f t="shared" si="28"/>
        <v>0</v>
      </c>
      <c r="ED84" s="7">
        <f t="shared" si="40"/>
        <v>0</v>
      </c>
      <c r="EE84" s="7">
        <f t="shared" si="41"/>
        <v>0</v>
      </c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6">
        <f t="shared" si="29"/>
        <v>0</v>
      </c>
      <c r="ES84" s="7">
        <f t="shared" si="42"/>
        <v>0</v>
      </c>
      <c r="ET84" s="7">
        <f t="shared" si="43"/>
        <v>0</v>
      </c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</row>
    <row r="85" spans="1:204" s="5" customFormat="1" x14ac:dyDescent="0.25">
      <c r="A85" s="192"/>
      <c r="B85" s="59" t="s">
        <v>237</v>
      </c>
      <c r="C85" s="7">
        <v>9</v>
      </c>
      <c r="D85" s="7">
        <v>14</v>
      </c>
      <c r="E85" s="59" t="s">
        <v>92</v>
      </c>
      <c r="F85" s="7"/>
      <c r="G85" s="7"/>
      <c r="H85" s="118" t="s">
        <v>1338</v>
      </c>
      <c r="I85" s="7"/>
      <c r="J85" s="7"/>
      <c r="K85" s="7">
        <v>1</v>
      </c>
      <c r="L85" s="7"/>
      <c r="M85" s="7"/>
      <c r="N85" s="7"/>
      <c r="O85" s="7"/>
      <c r="P85" s="7">
        <v>1</v>
      </c>
      <c r="Q85" s="7"/>
      <c r="R85" s="7"/>
      <c r="S85" s="7"/>
      <c r="T85" s="7">
        <v>1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6">
        <f>SUM(I85:AD85)</f>
        <v>3</v>
      </c>
      <c r="AF85" s="7">
        <f t="shared" si="30"/>
        <v>1</v>
      </c>
      <c r="AG85" s="7">
        <f t="shared" si="25"/>
        <v>2</v>
      </c>
      <c r="AH85" s="7"/>
      <c r="AI85" s="7"/>
      <c r="AJ85" s="7"/>
      <c r="AK85" s="7"/>
      <c r="AL85" s="7"/>
      <c r="AM85" s="7"/>
      <c r="AN85" s="7"/>
      <c r="AO85" s="7"/>
      <c r="AP85" s="7"/>
      <c r="AQ85" s="6">
        <f t="shared" si="26"/>
        <v>0</v>
      </c>
      <c r="AR85" s="7">
        <f t="shared" si="31"/>
        <v>0</v>
      </c>
      <c r="AS85" s="7">
        <f t="shared" si="27"/>
        <v>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6">
        <f t="shared" si="32"/>
        <v>0</v>
      </c>
      <c r="BO85" s="7">
        <f t="shared" si="33"/>
        <v>0</v>
      </c>
      <c r="BP85" s="7">
        <f t="shared" si="34"/>
        <v>0</v>
      </c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6">
        <f t="shared" si="35"/>
        <v>0</v>
      </c>
      <c r="CN85" s="7">
        <f t="shared" si="36"/>
        <v>0</v>
      </c>
      <c r="CO85" s="7">
        <f t="shared" si="37"/>
        <v>0</v>
      </c>
      <c r="CP85" s="7"/>
      <c r="CQ85" s="7"/>
      <c r="CR85" s="7"/>
      <c r="CS85" s="7"/>
      <c r="CT85" s="7"/>
      <c r="CU85" s="7"/>
      <c r="CV85" s="7"/>
      <c r="CW85" s="7"/>
      <c r="CX85" s="7">
        <v>1</v>
      </c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6">
        <f t="shared" si="44"/>
        <v>1</v>
      </c>
      <c r="DM85" s="7">
        <f t="shared" si="38"/>
        <v>0</v>
      </c>
      <c r="DN85" s="7">
        <f t="shared" si="39"/>
        <v>1</v>
      </c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6">
        <f t="shared" si="28"/>
        <v>0</v>
      </c>
      <c r="ED85" s="7">
        <f t="shared" si="40"/>
        <v>0</v>
      </c>
      <c r="EE85" s="7">
        <f t="shared" si="41"/>
        <v>0</v>
      </c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6">
        <f t="shared" si="29"/>
        <v>0</v>
      </c>
      <c r="ES85" s="7">
        <f t="shared" si="42"/>
        <v>0</v>
      </c>
      <c r="ET85" s="7">
        <f t="shared" si="43"/>
        <v>0</v>
      </c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</row>
    <row r="86" spans="1:204" s="5" customFormat="1" x14ac:dyDescent="0.25">
      <c r="A86" s="192"/>
      <c r="B86" s="53" t="s">
        <v>608</v>
      </c>
      <c r="C86" s="7">
        <v>9</v>
      </c>
      <c r="D86" s="7">
        <v>15</v>
      </c>
      <c r="E86" s="53" t="s">
        <v>92</v>
      </c>
      <c r="F86" s="7"/>
      <c r="G86" s="7"/>
      <c r="H86" s="118" t="s">
        <v>1338</v>
      </c>
      <c r="I86" s="7"/>
      <c r="J86" s="7"/>
      <c r="K86" s="7">
        <v>2</v>
      </c>
      <c r="L86" s="7"/>
      <c r="M86" s="7"/>
      <c r="N86" s="7"/>
      <c r="O86" s="7"/>
      <c r="P86" s="7"/>
      <c r="Q86" s="7"/>
      <c r="R86" s="7"/>
      <c r="S86" s="7">
        <v>1</v>
      </c>
      <c r="T86" s="7"/>
      <c r="U86" s="7"/>
      <c r="V86" s="7"/>
      <c r="W86" s="7"/>
      <c r="X86" s="7"/>
      <c r="Y86" s="7"/>
      <c r="Z86" s="7"/>
      <c r="AA86" s="7"/>
      <c r="AB86" s="7"/>
      <c r="AC86" s="7">
        <v>1</v>
      </c>
      <c r="AD86" s="7"/>
      <c r="AE86" s="6">
        <f>SUM(I86:AD86)</f>
        <v>4</v>
      </c>
      <c r="AF86" s="7">
        <f t="shared" si="30"/>
        <v>3</v>
      </c>
      <c r="AG86" s="7">
        <f t="shared" si="25"/>
        <v>1</v>
      </c>
      <c r="AH86" s="7"/>
      <c r="AI86" s="7"/>
      <c r="AJ86" s="7"/>
      <c r="AK86" s="7"/>
      <c r="AL86" s="7"/>
      <c r="AM86" s="7"/>
      <c r="AN86" s="7"/>
      <c r="AO86" s="7"/>
      <c r="AP86" s="7"/>
      <c r="AQ86" s="6">
        <f t="shared" si="26"/>
        <v>0</v>
      </c>
      <c r="AR86" s="7">
        <f t="shared" si="31"/>
        <v>0</v>
      </c>
      <c r="AS86" s="7">
        <f t="shared" si="27"/>
        <v>0</v>
      </c>
      <c r="AT86" s="12"/>
      <c r="AU86" s="12"/>
      <c r="AV86" s="12">
        <v>1</v>
      </c>
      <c r="AW86" s="12"/>
      <c r="AX86" s="12">
        <v>1</v>
      </c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6">
        <f t="shared" si="32"/>
        <v>2</v>
      </c>
      <c r="BO86" s="7">
        <f t="shared" si="33"/>
        <v>1</v>
      </c>
      <c r="BP86" s="7">
        <f t="shared" si="34"/>
        <v>1</v>
      </c>
      <c r="BQ86" s="7"/>
      <c r="BR86" s="7"/>
      <c r="BS86" s="7">
        <v>2</v>
      </c>
      <c r="BT86" s="7"/>
      <c r="BU86" s="7"/>
      <c r="BV86" s="7"/>
      <c r="BW86" s="7"/>
      <c r="BX86" s="7"/>
      <c r="BY86" s="7"/>
      <c r="BZ86" s="7"/>
      <c r="CA86" s="7">
        <v>1</v>
      </c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6">
        <f t="shared" si="35"/>
        <v>3</v>
      </c>
      <c r="CN86" s="7">
        <f t="shared" si="36"/>
        <v>3</v>
      </c>
      <c r="CO86" s="7">
        <f t="shared" si="37"/>
        <v>0</v>
      </c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6">
        <f t="shared" si="44"/>
        <v>0</v>
      </c>
      <c r="DM86" s="7">
        <f t="shared" si="38"/>
        <v>0</v>
      </c>
      <c r="DN86" s="7">
        <f t="shared" si="39"/>
        <v>0</v>
      </c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6">
        <f t="shared" si="28"/>
        <v>0</v>
      </c>
      <c r="ED86" s="7">
        <f t="shared" si="40"/>
        <v>0</v>
      </c>
      <c r="EE86" s="7">
        <f t="shared" si="41"/>
        <v>0</v>
      </c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6">
        <f t="shared" si="29"/>
        <v>0</v>
      </c>
      <c r="ES86" s="7">
        <f t="shared" si="42"/>
        <v>0</v>
      </c>
      <c r="ET86" s="7">
        <f t="shared" si="43"/>
        <v>0</v>
      </c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</row>
    <row r="87" spans="1:204" s="5" customFormat="1" x14ac:dyDescent="0.25">
      <c r="A87" s="192"/>
      <c r="B87" s="53" t="s">
        <v>608</v>
      </c>
      <c r="C87" s="7">
        <v>9</v>
      </c>
      <c r="D87" s="7">
        <v>16</v>
      </c>
      <c r="E87" s="53" t="s">
        <v>92</v>
      </c>
      <c r="F87" s="7"/>
      <c r="G87" s="7"/>
      <c r="H87" s="118" t="s">
        <v>1338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6">
        <f t="shared" ref="AE87:AE88" si="47">SUM(I87:AD87)</f>
        <v>0</v>
      </c>
      <c r="AF87" s="7">
        <f t="shared" si="30"/>
        <v>0</v>
      </c>
      <c r="AG87" s="7">
        <f t="shared" si="25"/>
        <v>0</v>
      </c>
      <c r="AH87" s="7"/>
      <c r="AI87" s="7"/>
      <c r="AJ87" s="7"/>
      <c r="AK87" s="7"/>
      <c r="AL87" s="7"/>
      <c r="AM87" s="7"/>
      <c r="AN87" s="7"/>
      <c r="AO87" s="7"/>
      <c r="AP87" s="7"/>
      <c r="AQ87" s="6">
        <f t="shared" si="26"/>
        <v>0</v>
      </c>
      <c r="AR87" s="7">
        <f t="shared" si="31"/>
        <v>0</v>
      </c>
      <c r="AS87" s="7">
        <f t="shared" si="27"/>
        <v>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6">
        <f t="shared" si="32"/>
        <v>0</v>
      </c>
      <c r="BO87" s="7">
        <f t="shared" si="33"/>
        <v>0</v>
      </c>
      <c r="BP87" s="7">
        <f t="shared" si="34"/>
        <v>0</v>
      </c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6">
        <f t="shared" si="35"/>
        <v>0</v>
      </c>
      <c r="CN87" s="7">
        <f t="shared" si="36"/>
        <v>0</v>
      </c>
      <c r="CO87" s="7">
        <f t="shared" si="37"/>
        <v>0</v>
      </c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6">
        <f t="shared" si="44"/>
        <v>0</v>
      </c>
      <c r="DM87" s="7">
        <f t="shared" si="38"/>
        <v>0</v>
      </c>
      <c r="DN87" s="7">
        <f t="shared" si="39"/>
        <v>0</v>
      </c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6">
        <f t="shared" si="28"/>
        <v>0</v>
      </c>
      <c r="ED87" s="7">
        <f t="shared" si="40"/>
        <v>0</v>
      </c>
      <c r="EE87" s="7">
        <f t="shared" si="41"/>
        <v>0</v>
      </c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6">
        <f t="shared" si="29"/>
        <v>0</v>
      </c>
      <c r="ES87" s="7">
        <f t="shared" si="42"/>
        <v>0</v>
      </c>
      <c r="ET87" s="7">
        <f t="shared" si="43"/>
        <v>0</v>
      </c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>
        <v>1</v>
      </c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</row>
    <row r="88" spans="1:204" s="5" customFormat="1" x14ac:dyDescent="0.25">
      <c r="A88" s="192"/>
      <c r="B88" s="112" t="s">
        <v>242</v>
      </c>
      <c r="C88" s="7">
        <v>9</v>
      </c>
      <c r="D88" s="7">
        <v>17</v>
      </c>
      <c r="E88" s="112" t="s">
        <v>92</v>
      </c>
      <c r="F88" s="7"/>
      <c r="G88" s="7"/>
      <c r="H88" s="118" t="s">
        <v>1338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6">
        <f t="shared" si="47"/>
        <v>0</v>
      </c>
      <c r="AF88" s="7">
        <f t="shared" si="30"/>
        <v>0</v>
      </c>
      <c r="AG88" s="7">
        <f t="shared" si="25"/>
        <v>0</v>
      </c>
      <c r="AH88" s="7"/>
      <c r="AI88" s="7"/>
      <c r="AJ88" s="7"/>
      <c r="AK88" s="7"/>
      <c r="AL88" s="7"/>
      <c r="AM88" s="7"/>
      <c r="AN88" s="7"/>
      <c r="AO88" s="7"/>
      <c r="AP88" s="7"/>
      <c r="AQ88" s="6">
        <f t="shared" si="26"/>
        <v>0</v>
      </c>
      <c r="AR88" s="7">
        <f t="shared" si="31"/>
        <v>0</v>
      </c>
      <c r="AS88" s="7">
        <f t="shared" si="27"/>
        <v>0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6">
        <f t="shared" si="32"/>
        <v>0</v>
      </c>
      <c r="BO88" s="7">
        <f t="shared" si="33"/>
        <v>0</v>
      </c>
      <c r="BP88" s="7">
        <f t="shared" si="34"/>
        <v>0</v>
      </c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6">
        <f t="shared" si="35"/>
        <v>0</v>
      </c>
      <c r="CN88" s="7">
        <f t="shared" si="36"/>
        <v>0</v>
      </c>
      <c r="CO88" s="7">
        <f t="shared" si="37"/>
        <v>0</v>
      </c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6">
        <f t="shared" si="44"/>
        <v>0</v>
      </c>
      <c r="DM88" s="7">
        <f t="shared" si="38"/>
        <v>0</v>
      </c>
      <c r="DN88" s="7">
        <f t="shared" si="39"/>
        <v>0</v>
      </c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6">
        <f t="shared" si="28"/>
        <v>0</v>
      </c>
      <c r="ED88" s="7">
        <f t="shared" si="40"/>
        <v>0</v>
      </c>
      <c r="EE88" s="7">
        <f t="shared" si="41"/>
        <v>0</v>
      </c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6">
        <f t="shared" si="29"/>
        <v>0</v>
      </c>
      <c r="ES88" s="7">
        <f t="shared" si="42"/>
        <v>0</v>
      </c>
      <c r="ET88" s="7">
        <f t="shared" si="43"/>
        <v>0</v>
      </c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>
        <v>1</v>
      </c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</row>
    <row r="89" spans="1:204" s="5" customFormat="1" x14ac:dyDescent="0.25">
      <c r="A89" s="192"/>
      <c r="B89" s="112" t="s">
        <v>242</v>
      </c>
      <c r="C89" s="7">
        <v>9</v>
      </c>
      <c r="D89" s="7">
        <v>18</v>
      </c>
      <c r="E89" s="112" t="s">
        <v>92</v>
      </c>
      <c r="F89" s="7"/>
      <c r="G89" s="7"/>
      <c r="H89" s="118" t="s">
        <v>1338</v>
      </c>
      <c r="I89" s="7"/>
      <c r="J89" s="7"/>
      <c r="K89" s="7">
        <v>4</v>
      </c>
      <c r="L89" s="7"/>
      <c r="M89" s="7">
        <v>1</v>
      </c>
      <c r="N89" s="7"/>
      <c r="O89" s="7"/>
      <c r="P89" s="7">
        <v>5</v>
      </c>
      <c r="Q89" s="7"/>
      <c r="R89" s="7"/>
      <c r="S89" s="7">
        <v>3</v>
      </c>
      <c r="T89" s="7">
        <v>3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6">
        <f>SUM(I89:AD89)</f>
        <v>16</v>
      </c>
      <c r="AF89" s="7">
        <f t="shared" si="30"/>
        <v>4</v>
      </c>
      <c r="AG89" s="7">
        <f t="shared" si="25"/>
        <v>12</v>
      </c>
      <c r="AH89" s="7"/>
      <c r="AI89" s="7"/>
      <c r="AJ89" s="7"/>
      <c r="AK89" s="7"/>
      <c r="AL89" s="7"/>
      <c r="AM89" s="7"/>
      <c r="AN89" s="7"/>
      <c r="AO89" s="7"/>
      <c r="AP89" s="7"/>
      <c r="AQ89" s="6">
        <f t="shared" si="26"/>
        <v>0</v>
      </c>
      <c r="AR89" s="7">
        <f t="shared" si="31"/>
        <v>0</v>
      </c>
      <c r="AS89" s="7">
        <f t="shared" si="27"/>
        <v>0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>
        <v>3</v>
      </c>
      <c r="BE89" s="12"/>
      <c r="BF89" s="12"/>
      <c r="BG89" s="12"/>
      <c r="BH89" s="12"/>
      <c r="BI89" s="12"/>
      <c r="BJ89" s="12"/>
      <c r="BK89" s="12"/>
      <c r="BL89" s="12"/>
      <c r="BM89" s="12"/>
      <c r="BN89" s="6">
        <f t="shared" si="32"/>
        <v>3</v>
      </c>
      <c r="BO89" s="7">
        <f t="shared" si="33"/>
        <v>0</v>
      </c>
      <c r="BP89" s="7">
        <f t="shared" si="34"/>
        <v>3</v>
      </c>
      <c r="BQ89" s="7"/>
      <c r="BR89" s="7"/>
      <c r="BS89" s="7"/>
      <c r="BT89" s="7"/>
      <c r="BU89" s="7"/>
      <c r="BV89" s="7"/>
      <c r="BW89" s="7"/>
      <c r="BX89" s="7">
        <v>4</v>
      </c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6">
        <f t="shared" si="35"/>
        <v>4</v>
      </c>
      <c r="CN89" s="7">
        <f t="shared" si="36"/>
        <v>0</v>
      </c>
      <c r="CO89" s="7">
        <f t="shared" si="37"/>
        <v>4</v>
      </c>
      <c r="CP89" s="7"/>
      <c r="CQ89" s="7">
        <v>1</v>
      </c>
      <c r="CR89" s="7">
        <v>3</v>
      </c>
      <c r="CS89" s="7">
        <v>2</v>
      </c>
      <c r="CT89" s="7">
        <v>2</v>
      </c>
      <c r="CU89" s="7"/>
      <c r="CV89" s="7">
        <v>9</v>
      </c>
      <c r="CW89" s="7">
        <v>12</v>
      </c>
      <c r="CX89" s="7">
        <v>2</v>
      </c>
      <c r="CY89" s="7"/>
      <c r="CZ89" s="7"/>
      <c r="DA89" s="7"/>
      <c r="DB89" s="7">
        <v>4</v>
      </c>
      <c r="DC89" s="7">
        <v>1</v>
      </c>
      <c r="DD89" s="7"/>
      <c r="DE89" s="7"/>
      <c r="DF89" s="7"/>
      <c r="DG89" s="7"/>
      <c r="DH89" s="7"/>
      <c r="DI89" s="7"/>
      <c r="DJ89" s="7"/>
      <c r="DK89" s="7"/>
      <c r="DL89" s="6">
        <f t="shared" si="44"/>
        <v>36</v>
      </c>
      <c r="DM89" s="7">
        <f t="shared" si="38"/>
        <v>19</v>
      </c>
      <c r="DN89" s="7">
        <f t="shared" si="39"/>
        <v>17</v>
      </c>
      <c r="DO89" s="7"/>
      <c r="DP89" s="7"/>
      <c r="DQ89" s="7"/>
      <c r="DR89" s="7">
        <v>1</v>
      </c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6">
        <f t="shared" si="28"/>
        <v>1</v>
      </c>
      <c r="ED89" s="7">
        <f t="shared" si="40"/>
        <v>1</v>
      </c>
      <c r="EE89" s="7">
        <f t="shared" si="41"/>
        <v>0</v>
      </c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6">
        <f t="shared" si="29"/>
        <v>0</v>
      </c>
      <c r="ES89" s="7">
        <f t="shared" si="42"/>
        <v>0</v>
      </c>
      <c r="ET89" s="7">
        <f t="shared" si="43"/>
        <v>0</v>
      </c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</row>
    <row r="90" spans="1:204" s="5" customFormat="1" ht="15.95" customHeight="1" x14ac:dyDescent="0.25">
      <c r="A90" s="192"/>
      <c r="B90" s="56" t="s">
        <v>242</v>
      </c>
      <c r="C90" s="7">
        <v>9</v>
      </c>
      <c r="D90" s="7">
        <v>19</v>
      </c>
      <c r="E90" s="56" t="s">
        <v>92</v>
      </c>
      <c r="F90" s="56" t="s">
        <v>817</v>
      </c>
      <c r="G90" s="7">
        <v>2834.1129999999998</v>
      </c>
      <c r="H90" s="118" t="s">
        <v>1338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6">
        <f>SUM(I90:AD90)</f>
        <v>0</v>
      </c>
      <c r="AF90" s="7">
        <f t="shared" si="30"/>
        <v>0</v>
      </c>
      <c r="AG90" s="7">
        <f t="shared" si="25"/>
        <v>0</v>
      </c>
      <c r="AH90" s="7"/>
      <c r="AI90" s="7"/>
      <c r="AJ90" s="7"/>
      <c r="AK90" s="7"/>
      <c r="AL90" s="7"/>
      <c r="AM90" s="7"/>
      <c r="AN90" s="7"/>
      <c r="AO90" s="7"/>
      <c r="AP90" s="7"/>
      <c r="AQ90" s="6">
        <f t="shared" si="26"/>
        <v>0</v>
      </c>
      <c r="AR90" s="7">
        <f t="shared" si="31"/>
        <v>0</v>
      </c>
      <c r="AS90" s="7">
        <f t="shared" si="27"/>
        <v>0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6">
        <f t="shared" si="32"/>
        <v>0</v>
      </c>
      <c r="BO90" s="7">
        <f t="shared" si="33"/>
        <v>0</v>
      </c>
      <c r="BP90" s="7">
        <f t="shared" si="34"/>
        <v>0</v>
      </c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6">
        <f t="shared" si="35"/>
        <v>0</v>
      </c>
      <c r="CN90" s="7">
        <f t="shared" si="36"/>
        <v>0</v>
      </c>
      <c r="CO90" s="7">
        <f t="shared" si="37"/>
        <v>0</v>
      </c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6">
        <f t="shared" si="44"/>
        <v>0</v>
      </c>
      <c r="DM90" s="7">
        <f t="shared" si="38"/>
        <v>0</v>
      </c>
      <c r="DN90" s="7">
        <f t="shared" si="39"/>
        <v>0</v>
      </c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6">
        <f t="shared" si="28"/>
        <v>0</v>
      </c>
      <c r="ED90" s="7">
        <f t="shared" si="40"/>
        <v>0</v>
      </c>
      <c r="EE90" s="7">
        <f t="shared" si="41"/>
        <v>0</v>
      </c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6">
        <f t="shared" si="29"/>
        <v>0</v>
      </c>
      <c r="ES90" s="7">
        <f t="shared" si="42"/>
        <v>0</v>
      </c>
      <c r="ET90" s="7">
        <f t="shared" si="43"/>
        <v>0</v>
      </c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>
        <v>1</v>
      </c>
      <c r="GR90" s="7"/>
      <c r="GS90" s="7"/>
      <c r="GT90" s="7"/>
      <c r="GU90" s="7"/>
      <c r="GV90" s="7"/>
    </row>
    <row r="91" spans="1:204" s="5" customFormat="1" x14ac:dyDescent="0.25">
      <c r="A91" s="192"/>
      <c r="B91" s="53" t="s">
        <v>237</v>
      </c>
      <c r="C91" s="7">
        <v>9</v>
      </c>
      <c r="D91" s="7">
        <v>20</v>
      </c>
      <c r="E91" s="53" t="s">
        <v>92</v>
      </c>
      <c r="F91" s="7"/>
      <c r="G91" s="7"/>
      <c r="H91" s="118" t="s">
        <v>1338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6">
        <f t="shared" ref="AE91:AE92" si="48">SUM(I91:AD91)</f>
        <v>0</v>
      </c>
      <c r="AF91" s="7">
        <f t="shared" si="30"/>
        <v>0</v>
      </c>
      <c r="AG91" s="7">
        <f t="shared" si="25"/>
        <v>0</v>
      </c>
      <c r="AH91" s="7"/>
      <c r="AI91" s="7"/>
      <c r="AJ91" s="7"/>
      <c r="AK91" s="7"/>
      <c r="AL91" s="7"/>
      <c r="AM91" s="7"/>
      <c r="AN91" s="7"/>
      <c r="AO91" s="7"/>
      <c r="AP91" s="7"/>
      <c r="AQ91" s="6">
        <f t="shared" si="26"/>
        <v>0</v>
      </c>
      <c r="AR91" s="7">
        <f t="shared" si="31"/>
        <v>0</v>
      </c>
      <c r="AS91" s="7">
        <f t="shared" si="27"/>
        <v>0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6">
        <f t="shared" si="32"/>
        <v>0</v>
      </c>
      <c r="BO91" s="7">
        <f t="shared" si="33"/>
        <v>0</v>
      </c>
      <c r="BP91" s="7">
        <f t="shared" si="34"/>
        <v>0</v>
      </c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6">
        <f t="shared" si="35"/>
        <v>0</v>
      </c>
      <c r="CN91" s="7">
        <f t="shared" si="36"/>
        <v>0</v>
      </c>
      <c r="CO91" s="7">
        <f t="shared" si="37"/>
        <v>0</v>
      </c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6">
        <f t="shared" si="44"/>
        <v>0</v>
      </c>
      <c r="DM91" s="7">
        <f t="shared" si="38"/>
        <v>0</v>
      </c>
      <c r="DN91" s="7">
        <f t="shared" si="39"/>
        <v>0</v>
      </c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6">
        <f t="shared" si="28"/>
        <v>0</v>
      </c>
      <c r="ED91" s="7">
        <f t="shared" si="40"/>
        <v>0</v>
      </c>
      <c r="EE91" s="7">
        <f t="shared" si="41"/>
        <v>0</v>
      </c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6">
        <f t="shared" si="29"/>
        <v>0</v>
      </c>
      <c r="ES91" s="7">
        <f t="shared" si="42"/>
        <v>0</v>
      </c>
      <c r="ET91" s="7">
        <f t="shared" si="43"/>
        <v>0</v>
      </c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>
        <v>1</v>
      </c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</row>
    <row r="92" spans="1:204" s="5" customFormat="1" x14ac:dyDescent="0.25">
      <c r="A92" s="192"/>
      <c r="B92" s="53" t="s">
        <v>237</v>
      </c>
      <c r="C92" s="7">
        <v>9</v>
      </c>
      <c r="D92" s="7">
        <v>21</v>
      </c>
      <c r="E92" s="53" t="s">
        <v>92</v>
      </c>
      <c r="F92" s="7"/>
      <c r="G92" s="7"/>
      <c r="H92" s="118" t="s">
        <v>1338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6">
        <f t="shared" si="48"/>
        <v>0</v>
      </c>
      <c r="AF92" s="7">
        <f t="shared" si="30"/>
        <v>0</v>
      </c>
      <c r="AG92" s="7">
        <f t="shared" si="25"/>
        <v>0</v>
      </c>
      <c r="AH92" s="7"/>
      <c r="AI92" s="7"/>
      <c r="AJ92" s="7"/>
      <c r="AK92" s="7"/>
      <c r="AL92" s="7"/>
      <c r="AM92" s="7"/>
      <c r="AN92" s="7"/>
      <c r="AO92" s="7"/>
      <c r="AP92" s="7"/>
      <c r="AQ92" s="6">
        <f t="shared" si="26"/>
        <v>0</v>
      </c>
      <c r="AR92" s="7">
        <f t="shared" si="31"/>
        <v>0</v>
      </c>
      <c r="AS92" s="7">
        <f t="shared" si="27"/>
        <v>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6">
        <f t="shared" si="32"/>
        <v>0</v>
      </c>
      <c r="BO92" s="7">
        <f t="shared" si="33"/>
        <v>0</v>
      </c>
      <c r="BP92" s="7">
        <f t="shared" si="34"/>
        <v>0</v>
      </c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6">
        <f t="shared" si="35"/>
        <v>0</v>
      </c>
      <c r="CN92" s="7">
        <f t="shared" si="36"/>
        <v>0</v>
      </c>
      <c r="CO92" s="7">
        <f t="shared" si="37"/>
        <v>0</v>
      </c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6">
        <f t="shared" si="44"/>
        <v>0</v>
      </c>
      <c r="DM92" s="7">
        <f t="shared" si="38"/>
        <v>0</v>
      </c>
      <c r="DN92" s="7">
        <f t="shared" si="39"/>
        <v>0</v>
      </c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6">
        <f t="shared" si="28"/>
        <v>0</v>
      </c>
      <c r="ED92" s="7">
        <f t="shared" si="40"/>
        <v>0</v>
      </c>
      <c r="EE92" s="7">
        <f t="shared" si="41"/>
        <v>0</v>
      </c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6">
        <f t="shared" si="29"/>
        <v>0</v>
      </c>
      <c r="ES92" s="7">
        <f t="shared" si="42"/>
        <v>0</v>
      </c>
      <c r="ET92" s="7">
        <f t="shared" si="43"/>
        <v>0</v>
      </c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>
        <v>1</v>
      </c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</row>
    <row r="93" spans="1:204" s="5" customFormat="1" x14ac:dyDescent="0.25">
      <c r="A93" s="192"/>
      <c r="B93" s="53" t="s">
        <v>237</v>
      </c>
      <c r="C93" s="7">
        <v>9</v>
      </c>
      <c r="D93" s="7">
        <v>22</v>
      </c>
      <c r="E93" s="53" t="s">
        <v>92</v>
      </c>
      <c r="F93" s="7"/>
      <c r="G93" s="7"/>
      <c r="H93" s="118" t="s">
        <v>1338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6">
        <f t="shared" ref="AE93:AE100" si="49">SUM(I93:AD93)</f>
        <v>0</v>
      </c>
      <c r="AF93" s="7">
        <f t="shared" si="30"/>
        <v>0</v>
      </c>
      <c r="AG93" s="7">
        <f t="shared" si="25"/>
        <v>0</v>
      </c>
      <c r="AH93" s="7"/>
      <c r="AI93" s="7"/>
      <c r="AJ93" s="7"/>
      <c r="AK93" s="7"/>
      <c r="AL93" s="7"/>
      <c r="AM93" s="7"/>
      <c r="AN93" s="7"/>
      <c r="AO93" s="7"/>
      <c r="AP93" s="7"/>
      <c r="AQ93" s="6">
        <f t="shared" si="26"/>
        <v>0</v>
      </c>
      <c r="AR93" s="7">
        <f t="shared" si="31"/>
        <v>0</v>
      </c>
      <c r="AS93" s="7">
        <f t="shared" si="27"/>
        <v>0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6">
        <f t="shared" si="32"/>
        <v>0</v>
      </c>
      <c r="BO93" s="7">
        <f t="shared" si="33"/>
        <v>0</v>
      </c>
      <c r="BP93" s="7">
        <f t="shared" si="34"/>
        <v>0</v>
      </c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6">
        <f t="shared" si="35"/>
        <v>0</v>
      </c>
      <c r="CN93" s="7">
        <f t="shared" si="36"/>
        <v>0</v>
      </c>
      <c r="CO93" s="7">
        <f t="shared" si="37"/>
        <v>0</v>
      </c>
      <c r="CP93" s="7"/>
      <c r="CQ93" s="7">
        <v>1</v>
      </c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6">
        <f t="shared" si="44"/>
        <v>1</v>
      </c>
      <c r="DM93" s="7">
        <f t="shared" si="38"/>
        <v>1</v>
      </c>
      <c r="DN93" s="7">
        <f t="shared" si="39"/>
        <v>0</v>
      </c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6">
        <f t="shared" si="28"/>
        <v>0</v>
      </c>
      <c r="ED93" s="7">
        <f t="shared" si="40"/>
        <v>0</v>
      </c>
      <c r="EE93" s="7">
        <f t="shared" si="41"/>
        <v>0</v>
      </c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6">
        <f t="shared" si="29"/>
        <v>0</v>
      </c>
      <c r="ES93" s="7">
        <f t="shared" si="42"/>
        <v>0</v>
      </c>
      <c r="ET93" s="7">
        <f t="shared" si="43"/>
        <v>0</v>
      </c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</row>
    <row r="94" spans="1:204" s="5" customFormat="1" x14ac:dyDescent="0.25">
      <c r="A94" s="192"/>
      <c r="B94" s="59" t="s">
        <v>237</v>
      </c>
      <c r="C94" s="7">
        <v>9</v>
      </c>
      <c r="D94" s="7">
        <v>23</v>
      </c>
      <c r="E94" s="59" t="s">
        <v>92</v>
      </c>
      <c r="F94" s="59"/>
      <c r="G94" s="7"/>
      <c r="H94" s="118" t="s">
        <v>1338</v>
      </c>
      <c r="I94" s="7"/>
      <c r="J94" s="7"/>
      <c r="K94" s="7"/>
      <c r="L94" s="7"/>
      <c r="M94" s="7">
        <v>1</v>
      </c>
      <c r="N94" s="7"/>
      <c r="O94" s="7"/>
      <c r="P94" s="7">
        <v>1</v>
      </c>
      <c r="Q94" s="7"/>
      <c r="R94" s="7"/>
      <c r="S94" s="7">
        <v>1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6">
        <f t="shared" si="49"/>
        <v>3</v>
      </c>
      <c r="AF94" s="7">
        <f t="shared" si="30"/>
        <v>0</v>
      </c>
      <c r="AG94" s="7">
        <f t="shared" si="25"/>
        <v>3</v>
      </c>
      <c r="AH94" s="7"/>
      <c r="AI94" s="7"/>
      <c r="AJ94" s="7"/>
      <c r="AK94" s="7"/>
      <c r="AL94" s="7"/>
      <c r="AM94" s="7"/>
      <c r="AN94" s="7"/>
      <c r="AO94" s="7"/>
      <c r="AP94" s="7"/>
      <c r="AQ94" s="6">
        <f t="shared" si="26"/>
        <v>0</v>
      </c>
      <c r="AR94" s="7">
        <f t="shared" si="31"/>
        <v>0</v>
      </c>
      <c r="AS94" s="7">
        <f t="shared" si="27"/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6">
        <f t="shared" si="32"/>
        <v>0</v>
      </c>
      <c r="BO94" s="7">
        <f t="shared" si="33"/>
        <v>0</v>
      </c>
      <c r="BP94" s="7">
        <f t="shared" si="34"/>
        <v>0</v>
      </c>
      <c r="BQ94" s="7"/>
      <c r="BR94" s="7"/>
      <c r="BS94" s="7"/>
      <c r="BT94" s="7"/>
      <c r="BU94" s="7"/>
      <c r="BV94" s="7"/>
      <c r="BW94" s="7"/>
      <c r="BX94" s="7">
        <v>1</v>
      </c>
      <c r="BY94" s="7">
        <v>1</v>
      </c>
      <c r="BZ94" s="7"/>
      <c r="CA94" s="7"/>
      <c r="CB94" s="7"/>
      <c r="CC94" s="7"/>
      <c r="CD94" s="7"/>
      <c r="CE94" s="7"/>
      <c r="CF94" s="7"/>
      <c r="CG94" s="7"/>
      <c r="CH94" s="7"/>
      <c r="CI94" s="7">
        <v>1</v>
      </c>
      <c r="CJ94" s="7"/>
      <c r="CK94" s="7"/>
      <c r="CL94" s="7"/>
      <c r="CM94" s="6">
        <f t="shared" si="35"/>
        <v>3</v>
      </c>
      <c r="CN94" s="7">
        <f t="shared" si="36"/>
        <v>1</v>
      </c>
      <c r="CO94" s="7">
        <f t="shared" si="37"/>
        <v>2</v>
      </c>
      <c r="CP94" s="7"/>
      <c r="CQ94" s="7">
        <v>1</v>
      </c>
      <c r="CR94" s="7">
        <v>2</v>
      </c>
      <c r="CS94" s="7"/>
      <c r="CT94" s="7">
        <v>1</v>
      </c>
      <c r="CU94" s="7"/>
      <c r="CV94" s="7"/>
      <c r="CW94" s="7">
        <v>9</v>
      </c>
      <c r="CX94" s="7"/>
      <c r="CY94" s="7"/>
      <c r="CZ94" s="7"/>
      <c r="DA94" s="7"/>
      <c r="DB94" s="7">
        <v>1</v>
      </c>
      <c r="DC94" s="7"/>
      <c r="DD94" s="7"/>
      <c r="DE94" s="7"/>
      <c r="DF94" s="7"/>
      <c r="DG94" s="7"/>
      <c r="DH94" s="7"/>
      <c r="DI94" s="7"/>
      <c r="DJ94" s="7"/>
      <c r="DK94" s="7"/>
      <c r="DL94" s="6">
        <f t="shared" si="44"/>
        <v>14</v>
      </c>
      <c r="DM94" s="7">
        <f t="shared" si="38"/>
        <v>4</v>
      </c>
      <c r="DN94" s="7">
        <f t="shared" si="39"/>
        <v>10</v>
      </c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6">
        <f t="shared" si="28"/>
        <v>0</v>
      </c>
      <c r="ED94" s="7">
        <f t="shared" si="40"/>
        <v>0</v>
      </c>
      <c r="EE94" s="7">
        <f t="shared" si="41"/>
        <v>0</v>
      </c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6">
        <f t="shared" si="29"/>
        <v>0</v>
      </c>
      <c r="ES94" s="7">
        <f t="shared" si="42"/>
        <v>0</v>
      </c>
      <c r="ET94" s="7">
        <f t="shared" si="43"/>
        <v>0</v>
      </c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</row>
    <row r="95" spans="1:204" s="5" customFormat="1" x14ac:dyDescent="0.25">
      <c r="A95" s="192"/>
      <c r="B95" s="59" t="s">
        <v>237</v>
      </c>
      <c r="C95" s="7">
        <v>9</v>
      </c>
      <c r="D95" s="7">
        <v>24</v>
      </c>
      <c r="E95" s="59" t="s">
        <v>92</v>
      </c>
      <c r="F95" s="59"/>
      <c r="G95" s="7"/>
      <c r="H95" s="118" t="s">
        <v>1338</v>
      </c>
      <c r="I95" s="7"/>
      <c r="J95" s="7"/>
      <c r="K95" s="7">
        <v>3</v>
      </c>
      <c r="L95" s="7"/>
      <c r="M95" s="7">
        <v>3</v>
      </c>
      <c r="N95" s="7"/>
      <c r="O95" s="7"/>
      <c r="P95" s="7">
        <v>4</v>
      </c>
      <c r="Q95" s="7">
        <v>1</v>
      </c>
      <c r="R95" s="7"/>
      <c r="S95" s="7">
        <v>4</v>
      </c>
      <c r="T95" s="7">
        <v>3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6">
        <f t="shared" si="49"/>
        <v>18</v>
      </c>
      <c r="AF95" s="7">
        <f t="shared" si="30"/>
        <v>3</v>
      </c>
      <c r="AG95" s="7">
        <f t="shared" si="25"/>
        <v>15</v>
      </c>
      <c r="AH95" s="7"/>
      <c r="AI95" s="7"/>
      <c r="AJ95" s="7"/>
      <c r="AK95" s="7"/>
      <c r="AL95" s="7"/>
      <c r="AM95" s="7"/>
      <c r="AN95" s="7"/>
      <c r="AO95" s="7"/>
      <c r="AP95" s="7"/>
      <c r="AQ95" s="6">
        <f t="shared" si="26"/>
        <v>0</v>
      </c>
      <c r="AR95" s="7">
        <f t="shared" si="31"/>
        <v>0</v>
      </c>
      <c r="AS95" s="7">
        <f t="shared" si="27"/>
        <v>0</v>
      </c>
      <c r="AT95" s="12"/>
      <c r="AU95" s="12"/>
      <c r="AV95" s="12"/>
      <c r="AW95" s="12"/>
      <c r="AX95" s="12"/>
      <c r="AY95" s="12"/>
      <c r="AZ95" s="12"/>
      <c r="BA95" s="12">
        <v>3</v>
      </c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6">
        <f t="shared" si="32"/>
        <v>3</v>
      </c>
      <c r="BO95" s="7">
        <f t="shared" si="33"/>
        <v>0</v>
      </c>
      <c r="BP95" s="7">
        <f t="shared" si="34"/>
        <v>3</v>
      </c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6">
        <f t="shared" si="35"/>
        <v>0</v>
      </c>
      <c r="CN95" s="7">
        <f t="shared" si="36"/>
        <v>0</v>
      </c>
      <c r="CO95" s="7">
        <f t="shared" si="37"/>
        <v>0</v>
      </c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6">
        <f t="shared" si="44"/>
        <v>0</v>
      </c>
      <c r="DM95" s="7">
        <f t="shared" si="38"/>
        <v>0</v>
      </c>
      <c r="DN95" s="7">
        <f t="shared" si="39"/>
        <v>0</v>
      </c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6">
        <f t="shared" si="28"/>
        <v>0</v>
      </c>
      <c r="ED95" s="7">
        <f t="shared" si="40"/>
        <v>0</v>
      </c>
      <c r="EE95" s="7">
        <f t="shared" si="41"/>
        <v>0</v>
      </c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6">
        <f t="shared" si="29"/>
        <v>0</v>
      </c>
      <c r="ES95" s="7">
        <f t="shared" si="42"/>
        <v>0</v>
      </c>
      <c r="ET95" s="7">
        <f t="shared" si="43"/>
        <v>0</v>
      </c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</row>
    <row r="96" spans="1:204" s="5" customFormat="1" x14ac:dyDescent="0.25">
      <c r="A96" s="192"/>
      <c r="B96" s="59" t="s">
        <v>91</v>
      </c>
      <c r="C96" s="7">
        <v>9</v>
      </c>
      <c r="D96" s="7">
        <v>25</v>
      </c>
      <c r="E96" s="59" t="s">
        <v>92</v>
      </c>
      <c r="F96" s="59"/>
      <c r="G96" s="7"/>
      <c r="H96" s="118" t="s">
        <v>1338</v>
      </c>
      <c r="I96" s="7"/>
      <c r="J96" s="7"/>
      <c r="K96" s="7"/>
      <c r="L96" s="7"/>
      <c r="M96" s="7">
        <v>1</v>
      </c>
      <c r="N96" s="7"/>
      <c r="O96" s="7"/>
      <c r="P96" s="7">
        <v>1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6">
        <f t="shared" si="49"/>
        <v>2</v>
      </c>
      <c r="AF96" s="7">
        <f t="shared" si="30"/>
        <v>0</v>
      </c>
      <c r="AG96" s="7">
        <f t="shared" si="25"/>
        <v>2</v>
      </c>
      <c r="AH96" s="7"/>
      <c r="AI96" s="7"/>
      <c r="AJ96" s="7"/>
      <c r="AK96" s="7"/>
      <c r="AL96" s="7"/>
      <c r="AM96" s="7"/>
      <c r="AN96" s="7"/>
      <c r="AO96" s="7"/>
      <c r="AP96" s="7"/>
      <c r="AQ96" s="6">
        <f t="shared" si="26"/>
        <v>0</v>
      </c>
      <c r="AR96" s="7">
        <f t="shared" si="31"/>
        <v>0</v>
      </c>
      <c r="AS96" s="7">
        <f t="shared" si="27"/>
        <v>0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6">
        <f t="shared" si="32"/>
        <v>0</v>
      </c>
      <c r="BO96" s="7">
        <f t="shared" si="33"/>
        <v>0</v>
      </c>
      <c r="BP96" s="7">
        <f t="shared" si="34"/>
        <v>0</v>
      </c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>
        <v>1</v>
      </c>
      <c r="CJ96" s="7"/>
      <c r="CK96" s="7"/>
      <c r="CL96" s="7"/>
      <c r="CM96" s="6">
        <f t="shared" si="35"/>
        <v>1</v>
      </c>
      <c r="CN96" s="7">
        <f t="shared" si="36"/>
        <v>1</v>
      </c>
      <c r="CO96" s="7">
        <f t="shared" si="37"/>
        <v>0</v>
      </c>
      <c r="CP96" s="7"/>
      <c r="CQ96" s="7">
        <v>1</v>
      </c>
      <c r="CR96" s="7">
        <v>9</v>
      </c>
      <c r="CS96" s="7">
        <v>6</v>
      </c>
      <c r="CT96" s="7"/>
      <c r="CU96" s="7">
        <v>4</v>
      </c>
      <c r="CV96" s="7">
        <v>5</v>
      </c>
      <c r="CW96" s="7">
        <v>26</v>
      </c>
      <c r="CX96" s="7"/>
      <c r="CY96" s="7"/>
      <c r="CZ96" s="7"/>
      <c r="DA96" s="7"/>
      <c r="DB96" s="7"/>
      <c r="DC96" s="7"/>
      <c r="DD96" s="7">
        <v>5</v>
      </c>
      <c r="DE96" s="7"/>
      <c r="DF96" s="7"/>
      <c r="DG96" s="7"/>
      <c r="DH96" s="7"/>
      <c r="DI96" s="7"/>
      <c r="DJ96" s="7"/>
      <c r="DK96" s="7"/>
      <c r="DL96" s="6">
        <f t="shared" si="44"/>
        <v>56</v>
      </c>
      <c r="DM96" s="7">
        <f t="shared" si="38"/>
        <v>30</v>
      </c>
      <c r="DN96" s="7">
        <f t="shared" si="39"/>
        <v>26</v>
      </c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6">
        <f t="shared" si="28"/>
        <v>0</v>
      </c>
      <c r="ED96" s="7">
        <f t="shared" si="40"/>
        <v>0</v>
      </c>
      <c r="EE96" s="7">
        <f t="shared" si="41"/>
        <v>0</v>
      </c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6">
        <f t="shared" si="29"/>
        <v>0</v>
      </c>
      <c r="ES96" s="7">
        <f t="shared" si="42"/>
        <v>0</v>
      </c>
      <c r="ET96" s="7">
        <f t="shared" si="43"/>
        <v>0</v>
      </c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</row>
    <row r="97" spans="1:204" s="5" customFormat="1" x14ac:dyDescent="0.25">
      <c r="A97" s="192"/>
      <c r="B97" s="59" t="s">
        <v>91</v>
      </c>
      <c r="C97" s="7">
        <v>9</v>
      </c>
      <c r="D97" s="7">
        <v>26</v>
      </c>
      <c r="E97" s="59" t="s">
        <v>92</v>
      </c>
      <c r="F97" s="59"/>
      <c r="G97" s="7"/>
      <c r="H97" s="118" t="s">
        <v>1338</v>
      </c>
      <c r="I97" s="7"/>
      <c r="J97" s="7"/>
      <c r="K97" s="7">
        <v>4</v>
      </c>
      <c r="L97" s="7"/>
      <c r="M97" s="7">
        <v>3</v>
      </c>
      <c r="N97" s="7"/>
      <c r="O97" s="7"/>
      <c r="P97" s="7">
        <v>4</v>
      </c>
      <c r="Q97" s="7"/>
      <c r="R97" s="7"/>
      <c r="S97" s="7">
        <v>1</v>
      </c>
      <c r="T97" s="7">
        <v>10</v>
      </c>
      <c r="U97" s="7"/>
      <c r="V97" s="7"/>
      <c r="W97" s="7"/>
      <c r="X97" s="7"/>
      <c r="Y97" s="7"/>
      <c r="Z97" s="7"/>
      <c r="AA97" s="7"/>
      <c r="AB97" s="7"/>
      <c r="AC97" s="7">
        <v>1</v>
      </c>
      <c r="AD97" s="7"/>
      <c r="AE97" s="6">
        <f t="shared" si="49"/>
        <v>23</v>
      </c>
      <c r="AF97" s="7">
        <f t="shared" si="30"/>
        <v>5</v>
      </c>
      <c r="AG97" s="7">
        <f t="shared" si="25"/>
        <v>18</v>
      </c>
      <c r="AH97" s="7"/>
      <c r="AI97" s="7"/>
      <c r="AJ97" s="7"/>
      <c r="AK97" s="7"/>
      <c r="AL97" s="7"/>
      <c r="AM97" s="7"/>
      <c r="AN97" s="7"/>
      <c r="AO97" s="7"/>
      <c r="AP97" s="7"/>
      <c r="AQ97" s="6">
        <f t="shared" si="26"/>
        <v>0</v>
      </c>
      <c r="AR97" s="7">
        <f t="shared" si="31"/>
        <v>0</v>
      </c>
      <c r="AS97" s="7">
        <f t="shared" si="27"/>
        <v>0</v>
      </c>
      <c r="AT97" s="12"/>
      <c r="AU97" s="12"/>
      <c r="AV97" s="12"/>
      <c r="AW97" s="12"/>
      <c r="AX97" s="12"/>
      <c r="AY97" s="12"/>
      <c r="AZ97" s="12"/>
      <c r="BA97" s="12"/>
      <c r="BB97" s="12">
        <v>1</v>
      </c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6">
        <f t="shared" si="32"/>
        <v>1</v>
      </c>
      <c r="BO97" s="7">
        <f t="shared" si="33"/>
        <v>0</v>
      </c>
      <c r="BP97" s="7">
        <f t="shared" si="34"/>
        <v>1</v>
      </c>
      <c r="BQ97" s="7"/>
      <c r="BR97" s="7"/>
      <c r="BS97" s="7"/>
      <c r="BT97" s="7"/>
      <c r="BU97" s="7"/>
      <c r="BV97" s="7"/>
      <c r="BW97" s="7"/>
      <c r="BX97" s="7"/>
      <c r="BY97" s="7">
        <v>1</v>
      </c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6">
        <f t="shared" si="35"/>
        <v>1</v>
      </c>
      <c r="CN97" s="7">
        <f t="shared" si="36"/>
        <v>0</v>
      </c>
      <c r="CO97" s="7">
        <f t="shared" si="37"/>
        <v>1</v>
      </c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6">
        <f t="shared" si="44"/>
        <v>0</v>
      </c>
      <c r="DM97" s="7">
        <f t="shared" si="38"/>
        <v>0</v>
      </c>
      <c r="DN97" s="7">
        <f t="shared" si="39"/>
        <v>0</v>
      </c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6">
        <f t="shared" si="28"/>
        <v>0</v>
      </c>
      <c r="ED97" s="7">
        <f t="shared" si="40"/>
        <v>0</v>
      </c>
      <c r="EE97" s="7">
        <f t="shared" si="41"/>
        <v>0</v>
      </c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6">
        <f t="shared" si="29"/>
        <v>0</v>
      </c>
      <c r="ES97" s="7">
        <f t="shared" si="42"/>
        <v>0</v>
      </c>
      <c r="ET97" s="7">
        <f t="shared" si="43"/>
        <v>0</v>
      </c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</row>
    <row r="98" spans="1:204" s="5" customFormat="1" x14ac:dyDescent="0.25">
      <c r="A98" s="192"/>
      <c r="B98" s="68" t="s">
        <v>91</v>
      </c>
      <c r="C98" s="7">
        <v>9</v>
      </c>
      <c r="D98" s="7">
        <v>27</v>
      </c>
      <c r="E98" s="68" t="s">
        <v>92</v>
      </c>
      <c r="F98" s="68"/>
      <c r="G98" s="7"/>
      <c r="H98" s="118" t="s">
        <v>1338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6">
        <f t="shared" si="49"/>
        <v>0</v>
      </c>
      <c r="AF98" s="7">
        <f t="shared" si="30"/>
        <v>0</v>
      </c>
      <c r="AG98" s="7">
        <f t="shared" si="25"/>
        <v>0</v>
      </c>
      <c r="AH98" s="7"/>
      <c r="AI98" s="7"/>
      <c r="AJ98" s="7"/>
      <c r="AK98" s="7"/>
      <c r="AL98" s="7"/>
      <c r="AM98" s="7"/>
      <c r="AN98" s="7"/>
      <c r="AO98" s="7"/>
      <c r="AP98" s="7"/>
      <c r="AQ98" s="6">
        <f t="shared" si="26"/>
        <v>0</v>
      </c>
      <c r="AR98" s="7">
        <f t="shared" si="31"/>
        <v>0</v>
      </c>
      <c r="AS98" s="7">
        <f t="shared" si="27"/>
        <v>0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6">
        <f t="shared" si="32"/>
        <v>0</v>
      </c>
      <c r="BO98" s="7">
        <f t="shared" si="33"/>
        <v>0</v>
      </c>
      <c r="BP98" s="7">
        <f t="shared" si="34"/>
        <v>0</v>
      </c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6">
        <f t="shared" si="35"/>
        <v>0</v>
      </c>
      <c r="CN98" s="7">
        <f t="shared" si="36"/>
        <v>0</v>
      </c>
      <c r="CO98" s="7">
        <f t="shared" si="37"/>
        <v>0</v>
      </c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6">
        <f t="shared" si="44"/>
        <v>0</v>
      </c>
      <c r="DM98" s="7">
        <f t="shared" si="38"/>
        <v>0</v>
      </c>
      <c r="DN98" s="7">
        <f t="shared" si="39"/>
        <v>0</v>
      </c>
      <c r="DO98" s="7"/>
      <c r="DP98" s="7"/>
      <c r="DQ98" s="7"/>
      <c r="DR98" s="7"/>
      <c r="DS98" s="7"/>
      <c r="DT98" s="7"/>
      <c r="DU98" s="7">
        <v>1</v>
      </c>
      <c r="DV98" s="7"/>
      <c r="DW98" s="7"/>
      <c r="DX98" s="7"/>
      <c r="DY98" s="7"/>
      <c r="DZ98" s="7"/>
      <c r="EA98" s="7"/>
      <c r="EB98" s="7"/>
      <c r="EC98" s="6">
        <f t="shared" si="28"/>
        <v>1</v>
      </c>
      <c r="ED98" s="7">
        <f t="shared" si="40"/>
        <v>1</v>
      </c>
      <c r="EE98" s="7">
        <f t="shared" si="41"/>
        <v>0</v>
      </c>
      <c r="EF98" s="7"/>
      <c r="EG98" s="7"/>
      <c r="EH98" s="7"/>
      <c r="EI98" s="7"/>
      <c r="EJ98" s="7"/>
      <c r="EK98" s="7"/>
      <c r="EL98" s="7">
        <v>1</v>
      </c>
      <c r="EM98" s="7"/>
      <c r="EN98" s="7"/>
      <c r="EO98" s="7"/>
      <c r="EP98" s="7"/>
      <c r="EQ98" s="7"/>
      <c r="ER98" s="6">
        <f t="shared" si="29"/>
        <v>1</v>
      </c>
      <c r="ES98" s="7">
        <f t="shared" si="42"/>
        <v>1</v>
      </c>
      <c r="ET98" s="7">
        <f t="shared" si="43"/>
        <v>0</v>
      </c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</row>
    <row r="99" spans="1:204" s="5" customFormat="1" x14ac:dyDescent="0.25">
      <c r="A99" s="192"/>
      <c r="B99" s="59" t="s">
        <v>97</v>
      </c>
      <c r="C99" s="7">
        <v>9</v>
      </c>
      <c r="D99" s="7">
        <v>28</v>
      </c>
      <c r="E99" s="59" t="s">
        <v>92</v>
      </c>
      <c r="F99" s="59"/>
      <c r="G99" s="7"/>
      <c r="H99" s="118" t="s">
        <v>1338</v>
      </c>
      <c r="I99" s="7"/>
      <c r="J99" s="7"/>
      <c r="K99" s="7">
        <v>4</v>
      </c>
      <c r="L99" s="7"/>
      <c r="M99" s="7">
        <v>7</v>
      </c>
      <c r="N99" s="7"/>
      <c r="O99" s="7"/>
      <c r="P99" s="7">
        <v>8</v>
      </c>
      <c r="Q99" s="7">
        <v>2</v>
      </c>
      <c r="R99" s="7"/>
      <c r="S99" s="7">
        <v>2</v>
      </c>
      <c r="T99" s="7">
        <v>9</v>
      </c>
      <c r="U99" s="7"/>
      <c r="V99" s="7"/>
      <c r="W99" s="7"/>
      <c r="X99" s="7"/>
      <c r="Y99" s="7"/>
      <c r="Z99" s="7"/>
      <c r="AA99" s="7"/>
      <c r="AB99" s="7">
        <v>2</v>
      </c>
      <c r="AC99" s="7"/>
      <c r="AD99" s="7"/>
      <c r="AE99" s="6">
        <f t="shared" si="49"/>
        <v>34</v>
      </c>
      <c r="AF99" s="7">
        <f t="shared" si="30"/>
        <v>6</v>
      </c>
      <c r="AG99" s="7">
        <f t="shared" si="25"/>
        <v>28</v>
      </c>
      <c r="AH99" s="7"/>
      <c r="AI99" s="7"/>
      <c r="AJ99" s="7"/>
      <c r="AK99" s="7"/>
      <c r="AL99" s="7"/>
      <c r="AM99" s="7"/>
      <c r="AN99" s="7"/>
      <c r="AO99" s="7"/>
      <c r="AP99" s="7"/>
      <c r="AQ99" s="6">
        <f t="shared" si="26"/>
        <v>0</v>
      </c>
      <c r="AR99" s="7">
        <f t="shared" si="31"/>
        <v>0</v>
      </c>
      <c r="AS99" s="7">
        <f t="shared" si="27"/>
        <v>0</v>
      </c>
      <c r="AT99" s="12"/>
      <c r="AU99" s="12"/>
      <c r="AV99" s="12">
        <v>1</v>
      </c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6">
        <f t="shared" si="32"/>
        <v>1</v>
      </c>
      <c r="BO99" s="7">
        <f t="shared" si="33"/>
        <v>1</v>
      </c>
      <c r="BP99" s="7">
        <f t="shared" si="34"/>
        <v>0</v>
      </c>
      <c r="BQ99" s="7"/>
      <c r="BR99" s="7"/>
      <c r="BS99" s="7"/>
      <c r="BT99" s="7"/>
      <c r="BU99" s="7"/>
      <c r="BV99" s="7"/>
      <c r="BW99" s="7"/>
      <c r="BX99" s="7">
        <v>2</v>
      </c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6">
        <f t="shared" si="35"/>
        <v>2</v>
      </c>
      <c r="CN99" s="7">
        <f t="shared" si="36"/>
        <v>0</v>
      </c>
      <c r="CO99" s="7">
        <f t="shared" si="37"/>
        <v>2</v>
      </c>
      <c r="CP99" s="7"/>
      <c r="CQ99" s="7"/>
      <c r="CR99" s="7"/>
      <c r="CS99" s="7"/>
      <c r="CT99" s="7"/>
      <c r="CU99" s="7"/>
      <c r="CV99" s="7"/>
      <c r="CW99" s="7">
        <v>2</v>
      </c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6">
        <f t="shared" si="44"/>
        <v>2</v>
      </c>
      <c r="DM99" s="7">
        <f t="shared" si="38"/>
        <v>0</v>
      </c>
      <c r="DN99" s="7">
        <f t="shared" si="39"/>
        <v>2</v>
      </c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6">
        <f t="shared" si="28"/>
        <v>0</v>
      </c>
      <c r="ED99" s="7">
        <f t="shared" si="40"/>
        <v>0</v>
      </c>
      <c r="EE99" s="7">
        <f t="shared" si="41"/>
        <v>0</v>
      </c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6">
        <f t="shared" si="29"/>
        <v>0</v>
      </c>
      <c r="ES99" s="7">
        <f t="shared" si="42"/>
        <v>0</v>
      </c>
      <c r="ET99" s="7">
        <f t="shared" si="43"/>
        <v>0</v>
      </c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</row>
    <row r="100" spans="1:204" s="5" customFormat="1" x14ac:dyDescent="0.25">
      <c r="A100" s="192"/>
      <c r="B100" s="7" t="s">
        <v>97</v>
      </c>
      <c r="C100" s="7">
        <v>9</v>
      </c>
      <c r="D100" s="7">
        <v>29</v>
      </c>
      <c r="E100" s="7" t="s">
        <v>92</v>
      </c>
      <c r="F100" s="71"/>
      <c r="G100" s="7"/>
      <c r="H100" s="118" t="s">
        <v>1338</v>
      </c>
      <c r="I100" s="7"/>
      <c r="J100" s="7"/>
      <c r="K100" s="7"/>
      <c r="L100" s="7"/>
      <c r="M100" s="7">
        <v>1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6">
        <f t="shared" si="49"/>
        <v>1</v>
      </c>
      <c r="AF100" s="7">
        <f t="shared" si="30"/>
        <v>0</v>
      </c>
      <c r="AG100" s="7">
        <f t="shared" si="25"/>
        <v>1</v>
      </c>
      <c r="AH100" s="7"/>
      <c r="AI100" s="7"/>
      <c r="AJ100" s="7"/>
      <c r="AK100" s="7"/>
      <c r="AL100" s="7"/>
      <c r="AM100" s="7"/>
      <c r="AN100" s="7"/>
      <c r="AO100" s="7"/>
      <c r="AP100" s="7"/>
      <c r="AQ100" s="6">
        <f t="shared" si="26"/>
        <v>0</v>
      </c>
      <c r="AR100" s="7">
        <f t="shared" si="31"/>
        <v>0</v>
      </c>
      <c r="AS100" s="7">
        <f t="shared" si="27"/>
        <v>0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6">
        <f t="shared" si="32"/>
        <v>0</v>
      </c>
      <c r="BO100" s="7">
        <f t="shared" si="33"/>
        <v>0</v>
      </c>
      <c r="BP100" s="7">
        <f t="shared" si="34"/>
        <v>0</v>
      </c>
      <c r="BQ100" s="7"/>
      <c r="BR100" s="7"/>
      <c r="BS100" s="7"/>
      <c r="BT100" s="7"/>
      <c r="BU100" s="7"/>
      <c r="BV100" s="7"/>
      <c r="BW100" s="7"/>
      <c r="BX100" s="7">
        <v>2</v>
      </c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>
        <v>2</v>
      </c>
      <c r="CJ100" s="7"/>
      <c r="CK100" s="7"/>
      <c r="CL100" s="7"/>
      <c r="CM100" s="6">
        <f t="shared" si="35"/>
        <v>4</v>
      </c>
      <c r="CN100" s="7">
        <f t="shared" si="36"/>
        <v>2</v>
      </c>
      <c r="CO100" s="7">
        <f t="shared" si="37"/>
        <v>2</v>
      </c>
      <c r="CP100" s="7"/>
      <c r="CQ100" s="7"/>
      <c r="CR100" s="7">
        <v>1</v>
      </c>
      <c r="CS100" s="7">
        <v>1</v>
      </c>
      <c r="CT100" s="7">
        <v>4</v>
      </c>
      <c r="CU100" s="7"/>
      <c r="CV100" s="7">
        <v>1</v>
      </c>
      <c r="CW100" s="7"/>
      <c r="CX100" s="7"/>
      <c r="CY100" s="7"/>
      <c r="CZ100" s="7"/>
      <c r="DA100" s="7"/>
      <c r="DB100" s="7">
        <v>4</v>
      </c>
      <c r="DC100" s="7"/>
      <c r="DD100" s="7"/>
      <c r="DE100" s="7"/>
      <c r="DF100" s="7"/>
      <c r="DG100" s="7"/>
      <c r="DH100" s="7"/>
      <c r="DI100" s="7"/>
      <c r="DJ100" s="7"/>
      <c r="DK100" s="7"/>
      <c r="DL100" s="6">
        <f t="shared" si="44"/>
        <v>11</v>
      </c>
      <c r="DM100" s="7">
        <f t="shared" si="38"/>
        <v>7</v>
      </c>
      <c r="DN100" s="7">
        <f t="shared" si="39"/>
        <v>4</v>
      </c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6">
        <f t="shared" si="28"/>
        <v>0</v>
      </c>
      <c r="ED100" s="7">
        <f t="shared" si="40"/>
        <v>0</v>
      </c>
      <c r="EE100" s="7">
        <f t="shared" si="41"/>
        <v>0</v>
      </c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6">
        <f t="shared" si="29"/>
        <v>0</v>
      </c>
      <c r="ES100" s="7">
        <f t="shared" si="42"/>
        <v>0</v>
      </c>
      <c r="ET100" s="7">
        <f t="shared" si="43"/>
        <v>0</v>
      </c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</row>
    <row r="101" spans="1:204" s="5" customFormat="1" x14ac:dyDescent="0.25">
      <c r="A101" s="192"/>
      <c r="B101" s="7" t="s">
        <v>97</v>
      </c>
      <c r="C101" s="7">
        <v>9</v>
      </c>
      <c r="D101" s="7">
        <v>30</v>
      </c>
      <c r="E101" s="7" t="s">
        <v>92</v>
      </c>
      <c r="F101" s="71"/>
      <c r="G101" s="7"/>
      <c r="H101" s="118" t="s">
        <v>1338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6">
        <f t="shared" ref="AE101:AE102" si="50">SUM(I101:AD101)</f>
        <v>0</v>
      </c>
      <c r="AF101" s="7">
        <f t="shared" si="30"/>
        <v>0</v>
      </c>
      <c r="AG101" s="7">
        <f t="shared" si="25"/>
        <v>0</v>
      </c>
      <c r="AH101" s="7"/>
      <c r="AI101" s="7"/>
      <c r="AJ101" s="7"/>
      <c r="AK101" s="7"/>
      <c r="AL101" s="7"/>
      <c r="AM101" s="7"/>
      <c r="AN101" s="7"/>
      <c r="AO101" s="7"/>
      <c r="AP101" s="7"/>
      <c r="AQ101" s="6">
        <f t="shared" si="26"/>
        <v>0</v>
      </c>
      <c r="AR101" s="7">
        <f t="shared" si="31"/>
        <v>0</v>
      </c>
      <c r="AS101" s="7">
        <f t="shared" si="27"/>
        <v>0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6">
        <f t="shared" si="32"/>
        <v>0</v>
      </c>
      <c r="BO101" s="7">
        <f t="shared" si="33"/>
        <v>0</v>
      </c>
      <c r="BP101" s="7">
        <f t="shared" si="34"/>
        <v>0</v>
      </c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6">
        <f t="shared" si="35"/>
        <v>0</v>
      </c>
      <c r="CN101" s="7">
        <f t="shared" si="36"/>
        <v>0</v>
      </c>
      <c r="CO101" s="7">
        <f t="shared" si="37"/>
        <v>0</v>
      </c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6">
        <f t="shared" si="44"/>
        <v>0</v>
      </c>
      <c r="DM101" s="7">
        <f t="shared" si="38"/>
        <v>0</v>
      </c>
      <c r="DN101" s="7">
        <f t="shared" si="39"/>
        <v>0</v>
      </c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6">
        <f t="shared" si="28"/>
        <v>0</v>
      </c>
      <c r="ED101" s="7">
        <f t="shared" si="40"/>
        <v>0</v>
      </c>
      <c r="EE101" s="7">
        <f t="shared" si="41"/>
        <v>0</v>
      </c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6">
        <f t="shared" si="29"/>
        <v>0</v>
      </c>
      <c r="ES101" s="7">
        <f t="shared" si="42"/>
        <v>0</v>
      </c>
      <c r="ET101" s="7">
        <f t="shared" si="43"/>
        <v>0</v>
      </c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>
        <v>1</v>
      </c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</row>
    <row r="102" spans="1:204" s="5" customFormat="1" x14ac:dyDescent="0.25">
      <c r="A102" s="192"/>
      <c r="B102" s="38" t="s">
        <v>98</v>
      </c>
      <c r="C102" s="7">
        <v>9</v>
      </c>
      <c r="D102" s="7">
        <v>31</v>
      </c>
      <c r="E102" s="38" t="s">
        <v>92</v>
      </c>
      <c r="F102" s="7"/>
      <c r="G102" s="7"/>
      <c r="H102" s="118" t="s">
        <v>1338</v>
      </c>
      <c r="I102" s="7"/>
      <c r="J102" s="7"/>
      <c r="K102" s="7"/>
      <c r="L102" s="7"/>
      <c r="M102" s="7">
        <v>3</v>
      </c>
      <c r="N102" s="7"/>
      <c r="O102" s="7"/>
      <c r="P102" s="7">
        <v>3</v>
      </c>
      <c r="Q102" s="7">
        <v>1</v>
      </c>
      <c r="R102" s="7"/>
      <c r="S102" s="7"/>
      <c r="T102" s="7">
        <v>1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6">
        <f t="shared" si="50"/>
        <v>8</v>
      </c>
      <c r="AF102" s="7">
        <f t="shared" si="30"/>
        <v>0</v>
      </c>
      <c r="AG102" s="7">
        <f t="shared" si="25"/>
        <v>8</v>
      </c>
      <c r="AH102" s="7"/>
      <c r="AI102" s="7"/>
      <c r="AJ102" s="7"/>
      <c r="AK102" s="7"/>
      <c r="AL102" s="7"/>
      <c r="AM102" s="7"/>
      <c r="AN102" s="7"/>
      <c r="AO102" s="7"/>
      <c r="AP102" s="7"/>
      <c r="AQ102" s="6">
        <f t="shared" si="26"/>
        <v>0</v>
      </c>
      <c r="AR102" s="7">
        <f t="shared" si="31"/>
        <v>0</v>
      </c>
      <c r="AS102" s="7">
        <f t="shared" si="27"/>
        <v>0</v>
      </c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6">
        <f t="shared" si="32"/>
        <v>0</v>
      </c>
      <c r="BO102" s="7">
        <f t="shared" si="33"/>
        <v>0</v>
      </c>
      <c r="BP102" s="7">
        <f t="shared" si="34"/>
        <v>0</v>
      </c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6">
        <f t="shared" si="35"/>
        <v>0</v>
      </c>
      <c r="CN102" s="7">
        <f t="shared" si="36"/>
        <v>0</v>
      </c>
      <c r="CO102" s="7">
        <f t="shared" si="37"/>
        <v>0</v>
      </c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6">
        <f t="shared" si="44"/>
        <v>0</v>
      </c>
      <c r="DM102" s="7">
        <f t="shared" si="38"/>
        <v>0</v>
      </c>
      <c r="DN102" s="7">
        <f t="shared" si="39"/>
        <v>0</v>
      </c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6">
        <f t="shared" si="28"/>
        <v>0</v>
      </c>
      <c r="ED102" s="7">
        <f t="shared" si="40"/>
        <v>0</v>
      </c>
      <c r="EE102" s="7">
        <f t="shared" si="41"/>
        <v>0</v>
      </c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6">
        <f t="shared" si="29"/>
        <v>0</v>
      </c>
      <c r="ES102" s="7">
        <f t="shared" si="42"/>
        <v>0</v>
      </c>
      <c r="ET102" s="7">
        <f t="shared" si="43"/>
        <v>0</v>
      </c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</row>
    <row r="103" spans="1:204" s="5" customFormat="1" x14ac:dyDescent="0.25">
      <c r="A103" s="192"/>
      <c r="B103" s="38" t="s">
        <v>98</v>
      </c>
      <c r="C103" s="7">
        <v>9</v>
      </c>
      <c r="D103" s="7">
        <v>32</v>
      </c>
      <c r="E103" s="52" t="s">
        <v>92</v>
      </c>
      <c r="F103" s="7"/>
      <c r="G103" s="7"/>
      <c r="H103" s="118" t="s">
        <v>1338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6">
        <f>SUM(I103:AD103)</f>
        <v>0</v>
      </c>
      <c r="AF103" s="7">
        <f t="shared" si="30"/>
        <v>0</v>
      </c>
      <c r="AG103" s="7">
        <f t="shared" si="25"/>
        <v>0</v>
      </c>
      <c r="AH103" s="7"/>
      <c r="AI103" s="7"/>
      <c r="AJ103" s="7"/>
      <c r="AK103" s="7"/>
      <c r="AL103" s="7"/>
      <c r="AM103" s="7"/>
      <c r="AN103" s="7"/>
      <c r="AO103" s="7"/>
      <c r="AP103" s="7"/>
      <c r="AQ103" s="6">
        <f t="shared" si="26"/>
        <v>0</v>
      </c>
      <c r="AR103" s="7">
        <f t="shared" si="31"/>
        <v>0</v>
      </c>
      <c r="AS103" s="7">
        <f t="shared" si="27"/>
        <v>0</v>
      </c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6">
        <f t="shared" si="32"/>
        <v>0</v>
      </c>
      <c r="BO103" s="7">
        <f t="shared" si="33"/>
        <v>0</v>
      </c>
      <c r="BP103" s="7">
        <f t="shared" si="34"/>
        <v>0</v>
      </c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>
        <v>1</v>
      </c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6">
        <f t="shared" si="35"/>
        <v>1</v>
      </c>
      <c r="CN103" s="7">
        <f t="shared" si="36"/>
        <v>1</v>
      </c>
      <c r="CO103" s="7">
        <f t="shared" si="37"/>
        <v>0</v>
      </c>
      <c r="CP103" s="7"/>
      <c r="CQ103" s="7"/>
      <c r="CR103" s="7">
        <v>1</v>
      </c>
      <c r="CS103" s="7">
        <v>4</v>
      </c>
      <c r="CT103" s="7"/>
      <c r="CU103" s="7"/>
      <c r="CV103" s="7">
        <v>2</v>
      </c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6">
        <f t="shared" si="44"/>
        <v>7</v>
      </c>
      <c r="DM103" s="7">
        <f t="shared" si="38"/>
        <v>7</v>
      </c>
      <c r="DN103" s="7">
        <f t="shared" si="39"/>
        <v>0</v>
      </c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6">
        <f t="shared" si="28"/>
        <v>0</v>
      </c>
      <c r="ED103" s="7">
        <f t="shared" si="40"/>
        <v>0</v>
      </c>
      <c r="EE103" s="7">
        <f t="shared" si="41"/>
        <v>0</v>
      </c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6">
        <f t="shared" si="29"/>
        <v>0</v>
      </c>
      <c r="ES103" s="7">
        <f t="shared" si="42"/>
        <v>0</v>
      </c>
      <c r="ET103" s="7">
        <f t="shared" si="43"/>
        <v>0</v>
      </c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</row>
    <row r="104" spans="1:204" s="5" customFormat="1" x14ac:dyDescent="0.25">
      <c r="A104" s="192"/>
      <c r="B104" s="112" t="s">
        <v>97</v>
      </c>
      <c r="C104" s="7">
        <v>9</v>
      </c>
      <c r="D104" s="7">
        <v>33</v>
      </c>
      <c r="E104" s="52" t="s">
        <v>92</v>
      </c>
      <c r="F104" s="7"/>
      <c r="G104" s="112" t="s">
        <v>1306</v>
      </c>
      <c r="H104" s="118" t="s">
        <v>1338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6">
        <f t="shared" ref="AE104:AE129" si="51">SUM(I104:AD104)</f>
        <v>0</v>
      </c>
      <c r="AF104" s="7">
        <f t="shared" si="30"/>
        <v>0</v>
      </c>
      <c r="AG104" s="7">
        <f t="shared" si="25"/>
        <v>0</v>
      </c>
      <c r="AH104" s="7"/>
      <c r="AI104" s="7"/>
      <c r="AJ104" s="7"/>
      <c r="AK104" s="7"/>
      <c r="AL104" s="7"/>
      <c r="AM104" s="7"/>
      <c r="AN104" s="7"/>
      <c r="AO104" s="7"/>
      <c r="AP104" s="7"/>
      <c r="AQ104" s="6">
        <f t="shared" si="26"/>
        <v>0</v>
      </c>
      <c r="AR104" s="7">
        <f t="shared" si="31"/>
        <v>0</v>
      </c>
      <c r="AS104" s="7">
        <f t="shared" si="27"/>
        <v>0</v>
      </c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6">
        <f t="shared" si="32"/>
        <v>0</v>
      </c>
      <c r="BO104" s="7">
        <f t="shared" si="33"/>
        <v>0</v>
      </c>
      <c r="BP104" s="7">
        <f t="shared" si="34"/>
        <v>0</v>
      </c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6">
        <f t="shared" si="35"/>
        <v>0</v>
      </c>
      <c r="CN104" s="7">
        <f t="shared" si="36"/>
        <v>0</v>
      </c>
      <c r="CO104" s="7">
        <f t="shared" si="37"/>
        <v>0</v>
      </c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6">
        <f t="shared" si="44"/>
        <v>0</v>
      </c>
      <c r="DM104" s="7">
        <f t="shared" si="38"/>
        <v>0</v>
      </c>
      <c r="DN104" s="7">
        <f t="shared" si="39"/>
        <v>0</v>
      </c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6">
        <f t="shared" si="28"/>
        <v>0</v>
      </c>
      <c r="ED104" s="7">
        <f t="shared" si="40"/>
        <v>0</v>
      </c>
      <c r="EE104" s="7">
        <f t="shared" si="41"/>
        <v>0</v>
      </c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6">
        <f t="shared" si="29"/>
        <v>0</v>
      </c>
      <c r="ES104" s="7">
        <f t="shared" si="42"/>
        <v>0</v>
      </c>
      <c r="ET104" s="7">
        <f t="shared" si="43"/>
        <v>0</v>
      </c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>
        <v>1</v>
      </c>
      <c r="GR104" s="7"/>
      <c r="GS104" s="7"/>
      <c r="GT104" s="7"/>
      <c r="GU104" s="7"/>
      <c r="GV104" s="7"/>
    </row>
    <row r="105" spans="1:204" s="72" customFormat="1" x14ac:dyDescent="0.25">
      <c r="A105" s="192"/>
      <c r="B105" s="71" t="s">
        <v>218</v>
      </c>
      <c r="C105" s="71">
        <v>9</v>
      </c>
      <c r="D105" s="71">
        <v>34</v>
      </c>
      <c r="E105" s="71" t="s">
        <v>92</v>
      </c>
      <c r="F105" s="71"/>
      <c r="G105" s="71"/>
      <c r="H105" s="118" t="s">
        <v>1338</v>
      </c>
      <c r="I105" s="71"/>
      <c r="J105" s="71"/>
      <c r="K105" s="71"/>
      <c r="L105" s="71"/>
      <c r="M105" s="71">
        <v>1</v>
      </c>
      <c r="N105" s="71"/>
      <c r="O105" s="71"/>
      <c r="P105" s="71"/>
      <c r="Q105" s="71"/>
      <c r="R105" s="71"/>
      <c r="S105" s="71">
        <v>3</v>
      </c>
      <c r="T105" s="71"/>
      <c r="U105" s="71"/>
      <c r="V105" s="71"/>
      <c r="W105" s="71"/>
      <c r="X105" s="71"/>
      <c r="Y105" s="71"/>
      <c r="Z105" s="71"/>
      <c r="AA105" s="71"/>
      <c r="AB105" s="71"/>
      <c r="AC105" s="6"/>
      <c r="AD105" s="71"/>
      <c r="AE105" s="6">
        <f t="shared" si="51"/>
        <v>4</v>
      </c>
      <c r="AF105" s="7">
        <f t="shared" si="30"/>
        <v>0</v>
      </c>
      <c r="AG105" s="7">
        <f t="shared" si="25"/>
        <v>4</v>
      </c>
      <c r="AH105" s="71"/>
      <c r="AI105" s="71"/>
      <c r="AJ105" s="71"/>
      <c r="AK105" s="71"/>
      <c r="AL105" s="71"/>
      <c r="AM105" s="71"/>
      <c r="AN105" s="71"/>
      <c r="AO105" s="6"/>
      <c r="AP105" s="71"/>
      <c r="AQ105" s="6">
        <f t="shared" si="26"/>
        <v>0</v>
      </c>
      <c r="AR105" s="7">
        <f t="shared" si="31"/>
        <v>0</v>
      </c>
      <c r="AS105" s="7">
        <f t="shared" si="27"/>
        <v>0</v>
      </c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>
        <v>2</v>
      </c>
      <c r="BH105" s="71"/>
      <c r="BI105" s="71"/>
      <c r="BJ105" s="71"/>
      <c r="BK105" s="71"/>
      <c r="BL105" s="71">
        <v>1</v>
      </c>
      <c r="BM105" s="6"/>
      <c r="BN105" s="6">
        <f t="shared" si="32"/>
        <v>3</v>
      </c>
      <c r="BO105" s="7">
        <f t="shared" si="33"/>
        <v>1</v>
      </c>
      <c r="BP105" s="7">
        <f t="shared" si="34"/>
        <v>2</v>
      </c>
      <c r="BQ105" s="71"/>
      <c r="BR105" s="71"/>
      <c r="BS105" s="71">
        <v>1</v>
      </c>
      <c r="BT105" s="71"/>
      <c r="BU105" s="71">
        <v>1</v>
      </c>
      <c r="BV105" s="71">
        <v>1</v>
      </c>
      <c r="BW105" s="71">
        <v>6</v>
      </c>
      <c r="BX105" s="71"/>
      <c r="BY105" s="71"/>
      <c r="BZ105" s="71"/>
      <c r="CA105" s="71"/>
      <c r="CB105" s="71">
        <v>2</v>
      </c>
      <c r="CC105" s="71"/>
      <c r="CD105" s="71"/>
      <c r="CE105" s="71"/>
      <c r="CF105" s="71"/>
      <c r="CG105" s="71"/>
      <c r="CH105" s="71"/>
      <c r="CI105" s="71"/>
      <c r="CJ105" s="71"/>
      <c r="CK105" s="6"/>
      <c r="CL105" s="71"/>
      <c r="CM105" s="6">
        <f t="shared" si="35"/>
        <v>11</v>
      </c>
      <c r="CN105" s="7">
        <f t="shared" si="36"/>
        <v>8</v>
      </c>
      <c r="CO105" s="7">
        <f t="shared" si="37"/>
        <v>3</v>
      </c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6"/>
      <c r="DC105" s="71"/>
      <c r="DD105" s="71"/>
      <c r="DE105" s="71"/>
      <c r="DF105" s="71"/>
      <c r="DG105" s="71"/>
      <c r="DH105" s="71"/>
      <c r="DI105" s="71"/>
      <c r="DJ105" s="71"/>
      <c r="DK105" s="71"/>
      <c r="DL105" s="6">
        <f t="shared" si="44"/>
        <v>0</v>
      </c>
      <c r="DM105" s="7">
        <f t="shared" si="38"/>
        <v>0</v>
      </c>
      <c r="DN105" s="7">
        <f t="shared" si="39"/>
        <v>0</v>
      </c>
      <c r="DO105" s="71"/>
      <c r="DP105" s="71"/>
      <c r="DQ105" s="71"/>
      <c r="DR105" s="71"/>
      <c r="DS105" s="71"/>
      <c r="DT105" s="71"/>
      <c r="DU105" s="6"/>
      <c r="DV105" s="71"/>
      <c r="DW105" s="71"/>
      <c r="DX105" s="71"/>
      <c r="DY105" s="71"/>
      <c r="DZ105" s="71"/>
      <c r="EA105" s="71"/>
      <c r="EB105" s="71"/>
      <c r="EC105" s="6">
        <f t="shared" si="28"/>
        <v>0</v>
      </c>
      <c r="ED105" s="7">
        <f t="shared" si="40"/>
        <v>0</v>
      </c>
      <c r="EE105" s="7">
        <f t="shared" si="41"/>
        <v>0</v>
      </c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6">
        <f t="shared" si="29"/>
        <v>0</v>
      </c>
      <c r="ES105" s="7">
        <f t="shared" si="42"/>
        <v>0</v>
      </c>
      <c r="ET105" s="7">
        <f t="shared" si="43"/>
        <v>0</v>
      </c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</row>
    <row r="106" spans="1:204" s="5" customFormat="1" x14ac:dyDescent="0.25">
      <c r="A106" s="192"/>
      <c r="B106" s="59" t="s">
        <v>218</v>
      </c>
      <c r="C106" s="7">
        <v>9</v>
      </c>
      <c r="D106" s="7">
        <v>35</v>
      </c>
      <c r="E106" s="59" t="s">
        <v>92</v>
      </c>
      <c r="F106" s="59"/>
      <c r="G106" s="7"/>
      <c r="H106" s="118" t="s">
        <v>1338</v>
      </c>
      <c r="I106" s="7"/>
      <c r="J106" s="7"/>
      <c r="K106" s="7">
        <v>1</v>
      </c>
      <c r="L106" s="7"/>
      <c r="M106" s="7">
        <v>2</v>
      </c>
      <c r="N106" s="7"/>
      <c r="O106" s="7"/>
      <c r="P106" s="7"/>
      <c r="Q106" s="7">
        <v>15</v>
      </c>
      <c r="R106" s="7"/>
      <c r="S106" s="7"/>
      <c r="T106" s="7">
        <v>9</v>
      </c>
      <c r="U106" s="7"/>
      <c r="V106" s="7"/>
      <c r="W106" s="7">
        <v>1</v>
      </c>
      <c r="X106" s="7"/>
      <c r="Y106" s="7"/>
      <c r="Z106" s="7"/>
      <c r="AA106" s="7"/>
      <c r="AB106" s="7"/>
      <c r="AC106" s="7"/>
      <c r="AD106" s="7"/>
      <c r="AE106" s="6">
        <f t="shared" si="51"/>
        <v>28</v>
      </c>
      <c r="AF106" s="7">
        <f t="shared" si="30"/>
        <v>2</v>
      </c>
      <c r="AG106" s="7">
        <f t="shared" si="25"/>
        <v>26</v>
      </c>
      <c r="AH106" s="7"/>
      <c r="AI106" s="7"/>
      <c r="AJ106" s="7"/>
      <c r="AK106" s="7"/>
      <c r="AL106" s="7"/>
      <c r="AM106" s="7"/>
      <c r="AN106" s="7"/>
      <c r="AO106" s="7"/>
      <c r="AP106" s="7"/>
      <c r="AQ106" s="6">
        <f t="shared" si="26"/>
        <v>0</v>
      </c>
      <c r="AR106" s="7">
        <f t="shared" si="31"/>
        <v>0</v>
      </c>
      <c r="AS106" s="7">
        <f t="shared" si="27"/>
        <v>0</v>
      </c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6">
        <f t="shared" si="32"/>
        <v>0</v>
      </c>
      <c r="BO106" s="7">
        <f t="shared" si="33"/>
        <v>0</v>
      </c>
      <c r="BP106" s="7">
        <f t="shared" si="34"/>
        <v>0</v>
      </c>
      <c r="BQ106" s="7"/>
      <c r="BR106" s="7"/>
      <c r="BS106" s="7"/>
      <c r="BT106" s="7"/>
      <c r="BU106" s="7"/>
      <c r="BV106" s="7"/>
      <c r="BW106" s="7"/>
      <c r="BX106" s="7">
        <v>1</v>
      </c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6">
        <f t="shared" si="35"/>
        <v>1</v>
      </c>
      <c r="CN106" s="7">
        <f t="shared" si="36"/>
        <v>0</v>
      </c>
      <c r="CO106" s="7">
        <f t="shared" si="37"/>
        <v>1</v>
      </c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6">
        <f t="shared" si="44"/>
        <v>0</v>
      </c>
      <c r="DM106" s="7">
        <f t="shared" si="38"/>
        <v>0</v>
      </c>
      <c r="DN106" s="7">
        <f t="shared" si="39"/>
        <v>0</v>
      </c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6">
        <f t="shared" si="28"/>
        <v>0</v>
      </c>
      <c r="ED106" s="7">
        <f t="shared" si="40"/>
        <v>0</v>
      </c>
      <c r="EE106" s="7">
        <f t="shared" si="41"/>
        <v>0</v>
      </c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6">
        <f t="shared" si="29"/>
        <v>0</v>
      </c>
      <c r="ES106" s="7">
        <f t="shared" si="42"/>
        <v>0</v>
      </c>
      <c r="ET106" s="7">
        <f t="shared" si="43"/>
        <v>0</v>
      </c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</row>
    <row r="107" spans="1:204" s="5" customFormat="1" x14ac:dyDescent="0.25">
      <c r="A107" s="192"/>
      <c r="B107" s="62" t="s">
        <v>218</v>
      </c>
      <c r="C107" s="7">
        <v>9</v>
      </c>
      <c r="D107" s="7">
        <v>36</v>
      </c>
      <c r="E107" s="62" t="s">
        <v>92</v>
      </c>
      <c r="F107" s="62"/>
      <c r="G107" s="7">
        <v>2834.71</v>
      </c>
      <c r="H107" s="118" t="s">
        <v>1338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6">
        <f t="shared" si="51"/>
        <v>0</v>
      </c>
      <c r="AF107" s="7">
        <f t="shared" si="30"/>
        <v>0</v>
      </c>
      <c r="AG107" s="7">
        <f t="shared" si="25"/>
        <v>0</v>
      </c>
      <c r="AH107" s="7"/>
      <c r="AI107" s="7"/>
      <c r="AJ107" s="7"/>
      <c r="AK107" s="7"/>
      <c r="AL107" s="7"/>
      <c r="AM107" s="7"/>
      <c r="AN107" s="7"/>
      <c r="AO107" s="7"/>
      <c r="AP107" s="7"/>
      <c r="AQ107" s="6">
        <f t="shared" si="26"/>
        <v>0</v>
      </c>
      <c r="AR107" s="7">
        <f t="shared" si="31"/>
        <v>0</v>
      </c>
      <c r="AS107" s="7">
        <f t="shared" si="27"/>
        <v>0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>
        <v>1</v>
      </c>
      <c r="BI107" s="12"/>
      <c r="BJ107" s="12"/>
      <c r="BK107" s="12"/>
      <c r="BL107" s="12"/>
      <c r="BM107" s="12"/>
      <c r="BN107" s="6">
        <f t="shared" si="32"/>
        <v>1</v>
      </c>
      <c r="BO107" s="7">
        <f t="shared" si="33"/>
        <v>1</v>
      </c>
      <c r="BP107" s="7">
        <f t="shared" si="34"/>
        <v>0</v>
      </c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6">
        <f t="shared" si="35"/>
        <v>0</v>
      </c>
      <c r="CN107" s="7">
        <f t="shared" si="36"/>
        <v>0</v>
      </c>
      <c r="CO107" s="7">
        <f t="shared" si="37"/>
        <v>0</v>
      </c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6">
        <f t="shared" si="44"/>
        <v>0</v>
      </c>
      <c r="DM107" s="7">
        <f t="shared" si="38"/>
        <v>0</v>
      </c>
      <c r="DN107" s="7">
        <f t="shared" si="39"/>
        <v>0</v>
      </c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6">
        <f t="shared" si="28"/>
        <v>0</v>
      </c>
      <c r="ED107" s="7">
        <f t="shared" si="40"/>
        <v>0</v>
      </c>
      <c r="EE107" s="7">
        <f t="shared" si="41"/>
        <v>0</v>
      </c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6">
        <f t="shared" si="29"/>
        <v>0</v>
      </c>
      <c r="ES107" s="7">
        <f t="shared" si="42"/>
        <v>0</v>
      </c>
      <c r="ET107" s="7">
        <f t="shared" si="43"/>
        <v>0</v>
      </c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</row>
    <row r="108" spans="1:204" s="5" customFormat="1" x14ac:dyDescent="0.25">
      <c r="A108" s="192"/>
      <c r="B108" s="62" t="s">
        <v>218</v>
      </c>
      <c r="C108" s="7">
        <v>9</v>
      </c>
      <c r="D108" s="7">
        <v>37</v>
      </c>
      <c r="E108" s="62" t="s">
        <v>92</v>
      </c>
      <c r="F108" s="62"/>
      <c r="G108" s="7">
        <v>2834.61</v>
      </c>
      <c r="H108" s="118" t="s">
        <v>1338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6">
        <f t="shared" si="51"/>
        <v>0</v>
      </c>
      <c r="AF108" s="7">
        <f t="shared" si="30"/>
        <v>0</v>
      </c>
      <c r="AG108" s="7">
        <f t="shared" si="25"/>
        <v>0</v>
      </c>
      <c r="AH108" s="7"/>
      <c r="AI108" s="7"/>
      <c r="AJ108" s="7"/>
      <c r="AK108" s="7"/>
      <c r="AL108" s="7"/>
      <c r="AM108" s="7"/>
      <c r="AN108" s="7"/>
      <c r="AO108" s="7"/>
      <c r="AP108" s="7"/>
      <c r="AQ108" s="6">
        <f t="shared" si="26"/>
        <v>0</v>
      </c>
      <c r="AR108" s="7">
        <f t="shared" si="31"/>
        <v>0</v>
      </c>
      <c r="AS108" s="7">
        <f t="shared" si="27"/>
        <v>0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>
        <v>1</v>
      </c>
      <c r="BM108" s="12"/>
      <c r="BN108" s="6">
        <f t="shared" si="32"/>
        <v>1</v>
      </c>
      <c r="BO108" s="7">
        <f t="shared" si="33"/>
        <v>1</v>
      </c>
      <c r="BP108" s="7">
        <f t="shared" si="34"/>
        <v>0</v>
      </c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6">
        <f t="shared" si="35"/>
        <v>0</v>
      </c>
      <c r="CN108" s="7">
        <f t="shared" si="36"/>
        <v>0</v>
      </c>
      <c r="CO108" s="7">
        <f t="shared" si="37"/>
        <v>0</v>
      </c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6">
        <f t="shared" si="44"/>
        <v>0</v>
      </c>
      <c r="DM108" s="7">
        <f t="shared" si="38"/>
        <v>0</v>
      </c>
      <c r="DN108" s="7">
        <f t="shared" si="39"/>
        <v>0</v>
      </c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6">
        <f t="shared" si="28"/>
        <v>0</v>
      </c>
      <c r="ED108" s="7">
        <f t="shared" si="40"/>
        <v>0</v>
      </c>
      <c r="EE108" s="7">
        <f t="shared" si="41"/>
        <v>0</v>
      </c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6">
        <f t="shared" si="29"/>
        <v>0</v>
      </c>
      <c r="ES108" s="7">
        <f t="shared" si="42"/>
        <v>0</v>
      </c>
      <c r="ET108" s="7">
        <f t="shared" si="43"/>
        <v>0</v>
      </c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</row>
    <row r="109" spans="1:204" s="5" customFormat="1" x14ac:dyDescent="0.25">
      <c r="A109" s="192"/>
      <c r="B109" s="62" t="s">
        <v>218</v>
      </c>
      <c r="C109" s="7">
        <v>9</v>
      </c>
      <c r="D109" s="7">
        <v>38</v>
      </c>
      <c r="E109" s="62" t="s">
        <v>92</v>
      </c>
      <c r="F109" s="62"/>
      <c r="G109" s="7">
        <v>2834.65</v>
      </c>
      <c r="H109" s="118" t="s">
        <v>1338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6">
        <f t="shared" si="51"/>
        <v>0</v>
      </c>
      <c r="AF109" s="7">
        <f t="shared" si="30"/>
        <v>0</v>
      </c>
      <c r="AG109" s="7">
        <f t="shared" si="25"/>
        <v>0</v>
      </c>
      <c r="AH109" s="7"/>
      <c r="AI109" s="7"/>
      <c r="AJ109" s="7"/>
      <c r="AK109" s="7"/>
      <c r="AL109" s="7"/>
      <c r="AM109" s="7"/>
      <c r="AN109" s="7"/>
      <c r="AO109" s="7"/>
      <c r="AP109" s="7"/>
      <c r="AQ109" s="6">
        <f t="shared" si="26"/>
        <v>0</v>
      </c>
      <c r="AR109" s="7">
        <f t="shared" si="31"/>
        <v>0</v>
      </c>
      <c r="AS109" s="7">
        <f t="shared" si="27"/>
        <v>0</v>
      </c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6">
        <f t="shared" si="32"/>
        <v>0</v>
      </c>
      <c r="BO109" s="7">
        <f t="shared" si="33"/>
        <v>0</v>
      </c>
      <c r="BP109" s="7">
        <f t="shared" si="34"/>
        <v>0</v>
      </c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>
        <v>3</v>
      </c>
      <c r="CM109" s="6">
        <f t="shared" si="35"/>
        <v>3</v>
      </c>
      <c r="CN109" s="7">
        <f t="shared" si="36"/>
        <v>3</v>
      </c>
      <c r="CO109" s="7">
        <f t="shared" si="37"/>
        <v>0</v>
      </c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6">
        <f t="shared" si="44"/>
        <v>0</v>
      </c>
      <c r="DM109" s="7">
        <f t="shared" si="38"/>
        <v>0</v>
      </c>
      <c r="DN109" s="7">
        <f t="shared" si="39"/>
        <v>0</v>
      </c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6">
        <f t="shared" si="28"/>
        <v>0</v>
      </c>
      <c r="ED109" s="7">
        <f t="shared" si="40"/>
        <v>0</v>
      </c>
      <c r="EE109" s="7">
        <f t="shared" si="41"/>
        <v>0</v>
      </c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6">
        <f t="shared" si="29"/>
        <v>0</v>
      </c>
      <c r="ES109" s="7">
        <f t="shared" si="42"/>
        <v>0</v>
      </c>
      <c r="ET109" s="7">
        <f t="shared" si="43"/>
        <v>0</v>
      </c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</row>
    <row r="110" spans="1:204" s="5" customFormat="1" x14ac:dyDescent="0.25">
      <c r="A110" s="192"/>
      <c r="B110" s="62" t="s">
        <v>218</v>
      </c>
      <c r="C110" s="7">
        <v>9</v>
      </c>
      <c r="D110" s="7">
        <v>39</v>
      </c>
      <c r="E110" s="62" t="s">
        <v>92</v>
      </c>
      <c r="F110" s="111"/>
      <c r="G110" s="7"/>
      <c r="H110" s="118" t="s">
        <v>1338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6">
        <f t="shared" si="51"/>
        <v>0</v>
      </c>
      <c r="AF110" s="7">
        <f t="shared" si="30"/>
        <v>0</v>
      </c>
      <c r="AG110" s="7">
        <f t="shared" si="25"/>
        <v>0</v>
      </c>
      <c r="AH110" s="7"/>
      <c r="AI110" s="7"/>
      <c r="AJ110" s="7"/>
      <c r="AK110" s="7"/>
      <c r="AL110" s="7"/>
      <c r="AM110" s="7"/>
      <c r="AN110" s="7"/>
      <c r="AO110" s="7"/>
      <c r="AP110" s="7"/>
      <c r="AQ110" s="6">
        <f t="shared" si="26"/>
        <v>0</v>
      </c>
      <c r="AR110" s="7">
        <f t="shared" si="31"/>
        <v>0</v>
      </c>
      <c r="AS110" s="7">
        <f t="shared" si="27"/>
        <v>0</v>
      </c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6">
        <f t="shared" si="32"/>
        <v>0</v>
      </c>
      <c r="BO110" s="7">
        <f t="shared" si="33"/>
        <v>0</v>
      </c>
      <c r="BP110" s="7">
        <f t="shared" si="34"/>
        <v>0</v>
      </c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6">
        <f t="shared" si="35"/>
        <v>0</v>
      </c>
      <c r="CN110" s="7">
        <f t="shared" si="36"/>
        <v>0</v>
      </c>
      <c r="CO110" s="7">
        <f t="shared" si="37"/>
        <v>0</v>
      </c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6">
        <f t="shared" si="44"/>
        <v>0</v>
      </c>
      <c r="DM110" s="7">
        <f t="shared" si="38"/>
        <v>0</v>
      </c>
      <c r="DN110" s="7">
        <f t="shared" si="39"/>
        <v>0</v>
      </c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6">
        <f t="shared" si="28"/>
        <v>0</v>
      </c>
      <c r="ED110" s="7">
        <f t="shared" si="40"/>
        <v>0</v>
      </c>
      <c r="EE110" s="7">
        <f t="shared" si="41"/>
        <v>0</v>
      </c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6">
        <f t="shared" si="29"/>
        <v>0</v>
      </c>
      <c r="ES110" s="7">
        <f t="shared" si="42"/>
        <v>0</v>
      </c>
      <c r="ET110" s="7">
        <f t="shared" si="43"/>
        <v>0</v>
      </c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>
        <v>1</v>
      </c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</row>
    <row r="111" spans="1:204" s="5" customFormat="1" x14ac:dyDescent="0.25">
      <c r="A111" s="192"/>
      <c r="B111" s="52" t="s">
        <v>218</v>
      </c>
      <c r="C111" s="7">
        <v>9</v>
      </c>
      <c r="D111" s="7">
        <v>40</v>
      </c>
      <c r="E111" s="52" t="s">
        <v>92</v>
      </c>
      <c r="F111" s="75" t="s">
        <v>1234</v>
      </c>
      <c r="G111" s="52" t="s">
        <v>505</v>
      </c>
      <c r="H111" s="118" t="s">
        <v>1338</v>
      </c>
      <c r="I111" s="7"/>
      <c r="J111" s="7"/>
      <c r="K111" s="7"/>
      <c r="L111" s="7"/>
      <c r="M111" s="7"/>
      <c r="N111" s="7"/>
      <c r="O111" s="7"/>
      <c r="P111" s="7">
        <v>1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6">
        <f t="shared" si="51"/>
        <v>1</v>
      </c>
      <c r="AF111" s="7">
        <f t="shared" si="30"/>
        <v>0</v>
      </c>
      <c r="AG111" s="7">
        <f t="shared" si="25"/>
        <v>1</v>
      </c>
      <c r="AH111" s="7"/>
      <c r="AI111" s="7"/>
      <c r="AJ111" s="7"/>
      <c r="AK111" s="7"/>
      <c r="AL111" s="7"/>
      <c r="AM111" s="7"/>
      <c r="AN111" s="7"/>
      <c r="AO111" s="7"/>
      <c r="AP111" s="7"/>
      <c r="AQ111" s="6">
        <f t="shared" si="26"/>
        <v>0</v>
      </c>
      <c r="AR111" s="7">
        <f t="shared" si="31"/>
        <v>0</v>
      </c>
      <c r="AS111" s="7">
        <f t="shared" si="27"/>
        <v>0</v>
      </c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6">
        <f t="shared" si="32"/>
        <v>0</v>
      </c>
      <c r="BO111" s="7">
        <f t="shared" si="33"/>
        <v>0</v>
      </c>
      <c r="BP111" s="7">
        <f t="shared" si="34"/>
        <v>0</v>
      </c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6">
        <f t="shared" si="35"/>
        <v>0</v>
      </c>
      <c r="CN111" s="7">
        <f t="shared" si="36"/>
        <v>0</v>
      </c>
      <c r="CO111" s="7">
        <f t="shared" si="37"/>
        <v>0</v>
      </c>
      <c r="CP111" s="7">
        <v>1</v>
      </c>
      <c r="CQ111" s="7"/>
      <c r="CR111" s="7"/>
      <c r="CS111" s="7"/>
      <c r="CT111" s="7"/>
      <c r="CU111" s="7"/>
      <c r="CV111" s="7"/>
      <c r="CW111" s="7">
        <v>1</v>
      </c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6">
        <f t="shared" si="44"/>
        <v>2</v>
      </c>
      <c r="DM111" s="7">
        <f t="shared" si="38"/>
        <v>1</v>
      </c>
      <c r="DN111" s="7">
        <f t="shared" si="39"/>
        <v>1</v>
      </c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6">
        <f t="shared" si="28"/>
        <v>0</v>
      </c>
      <c r="ED111" s="7">
        <f t="shared" si="40"/>
        <v>0</v>
      </c>
      <c r="EE111" s="7">
        <f t="shared" si="41"/>
        <v>0</v>
      </c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6">
        <f t="shared" si="29"/>
        <v>0</v>
      </c>
      <c r="ES111" s="7">
        <f t="shared" si="42"/>
        <v>0</v>
      </c>
      <c r="ET111" s="7">
        <f t="shared" si="43"/>
        <v>0</v>
      </c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</row>
    <row r="112" spans="1:204" s="5" customFormat="1" x14ac:dyDescent="0.25">
      <c r="A112" s="192"/>
      <c r="B112" s="52" t="s">
        <v>218</v>
      </c>
      <c r="C112" s="7">
        <v>9</v>
      </c>
      <c r="D112" s="7">
        <v>41</v>
      </c>
      <c r="E112" s="75" t="s">
        <v>92</v>
      </c>
      <c r="F112" s="75" t="s">
        <v>1235</v>
      </c>
      <c r="G112" s="52" t="s">
        <v>505</v>
      </c>
      <c r="H112" s="118" t="s">
        <v>1338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6">
        <f t="shared" si="51"/>
        <v>0</v>
      </c>
      <c r="AF112" s="7">
        <f t="shared" si="30"/>
        <v>0</v>
      </c>
      <c r="AG112" s="7">
        <f t="shared" si="25"/>
        <v>0</v>
      </c>
      <c r="AH112" s="7"/>
      <c r="AI112" s="7"/>
      <c r="AJ112" s="7"/>
      <c r="AK112" s="7"/>
      <c r="AL112" s="7"/>
      <c r="AM112" s="7"/>
      <c r="AN112" s="7"/>
      <c r="AO112" s="7"/>
      <c r="AP112" s="7"/>
      <c r="AQ112" s="6">
        <f t="shared" si="26"/>
        <v>0</v>
      </c>
      <c r="AR112" s="7">
        <f t="shared" si="31"/>
        <v>0</v>
      </c>
      <c r="AS112" s="7">
        <f t="shared" si="27"/>
        <v>0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6">
        <f t="shared" si="32"/>
        <v>0</v>
      </c>
      <c r="BO112" s="7">
        <f t="shared" si="33"/>
        <v>0</v>
      </c>
      <c r="BP112" s="7">
        <f t="shared" si="34"/>
        <v>0</v>
      </c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6">
        <f t="shared" si="35"/>
        <v>0</v>
      </c>
      <c r="CN112" s="7">
        <f t="shared" si="36"/>
        <v>0</v>
      </c>
      <c r="CO112" s="7">
        <f t="shared" si="37"/>
        <v>0</v>
      </c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6">
        <f t="shared" si="44"/>
        <v>0</v>
      </c>
      <c r="DM112" s="7">
        <f t="shared" si="38"/>
        <v>0</v>
      </c>
      <c r="DN112" s="7">
        <f t="shared" si="39"/>
        <v>0</v>
      </c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6">
        <f t="shared" si="28"/>
        <v>0</v>
      </c>
      <c r="ED112" s="7">
        <f t="shared" si="40"/>
        <v>0</v>
      </c>
      <c r="EE112" s="7">
        <f t="shared" si="41"/>
        <v>0</v>
      </c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6">
        <f t="shared" si="29"/>
        <v>0</v>
      </c>
      <c r="ES112" s="7">
        <f t="shared" si="42"/>
        <v>0</v>
      </c>
      <c r="ET112" s="7">
        <f t="shared" si="43"/>
        <v>0</v>
      </c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>
        <v>1</v>
      </c>
      <c r="GT112" s="7"/>
      <c r="GU112" s="7"/>
      <c r="GV112" s="7"/>
    </row>
    <row r="113" spans="1:204" s="5" customFormat="1" x14ac:dyDescent="0.25">
      <c r="A113" s="192"/>
      <c r="B113" s="52" t="s">
        <v>218</v>
      </c>
      <c r="C113" s="7">
        <v>9</v>
      </c>
      <c r="D113" s="7">
        <v>42</v>
      </c>
      <c r="E113" s="75" t="s">
        <v>92</v>
      </c>
      <c r="F113" s="7"/>
      <c r="G113" s="52" t="s">
        <v>505</v>
      </c>
      <c r="H113" s="118" t="s">
        <v>1338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6">
        <f t="shared" si="51"/>
        <v>0</v>
      </c>
      <c r="AF113" s="7">
        <f t="shared" si="30"/>
        <v>0</v>
      </c>
      <c r="AG113" s="7">
        <f t="shared" si="25"/>
        <v>0</v>
      </c>
      <c r="AH113" s="7"/>
      <c r="AI113" s="7"/>
      <c r="AJ113" s="7"/>
      <c r="AK113" s="7"/>
      <c r="AL113" s="7"/>
      <c r="AM113" s="7"/>
      <c r="AN113" s="7"/>
      <c r="AO113" s="7"/>
      <c r="AP113" s="7"/>
      <c r="AQ113" s="6">
        <f t="shared" si="26"/>
        <v>0</v>
      </c>
      <c r="AR113" s="7">
        <f t="shared" si="31"/>
        <v>0</v>
      </c>
      <c r="AS113" s="7">
        <f t="shared" si="27"/>
        <v>0</v>
      </c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6">
        <f t="shared" si="32"/>
        <v>0</v>
      </c>
      <c r="BO113" s="7">
        <f t="shared" si="33"/>
        <v>0</v>
      </c>
      <c r="BP113" s="7">
        <f t="shared" si="34"/>
        <v>0</v>
      </c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6">
        <f t="shared" si="35"/>
        <v>0</v>
      </c>
      <c r="CN113" s="7">
        <f t="shared" si="36"/>
        <v>0</v>
      </c>
      <c r="CO113" s="7">
        <f t="shared" si="37"/>
        <v>0</v>
      </c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6">
        <f t="shared" si="44"/>
        <v>0</v>
      </c>
      <c r="DM113" s="7">
        <f t="shared" si="38"/>
        <v>0</v>
      </c>
      <c r="DN113" s="7">
        <f t="shared" si="39"/>
        <v>0</v>
      </c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6">
        <f t="shared" si="28"/>
        <v>0</v>
      </c>
      <c r="ED113" s="7">
        <f t="shared" si="40"/>
        <v>0</v>
      </c>
      <c r="EE113" s="7">
        <f t="shared" si="41"/>
        <v>0</v>
      </c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6">
        <f t="shared" si="29"/>
        <v>0</v>
      </c>
      <c r="ES113" s="7">
        <f t="shared" si="42"/>
        <v>0</v>
      </c>
      <c r="ET113" s="7">
        <f t="shared" si="43"/>
        <v>0</v>
      </c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>
        <v>1</v>
      </c>
      <c r="GT113" s="7"/>
      <c r="GU113" s="7"/>
      <c r="GV113" s="7"/>
    </row>
    <row r="114" spans="1:204" s="5" customFormat="1" x14ac:dyDescent="0.25">
      <c r="A114" s="192"/>
      <c r="B114" s="52" t="s">
        <v>218</v>
      </c>
      <c r="C114" s="7">
        <v>9</v>
      </c>
      <c r="D114" s="7">
        <v>43</v>
      </c>
      <c r="E114" s="75" t="s">
        <v>92</v>
      </c>
      <c r="F114" s="7"/>
      <c r="G114" s="75" t="s">
        <v>1250</v>
      </c>
      <c r="H114" s="118" t="s">
        <v>1338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6">
        <f t="shared" si="51"/>
        <v>0</v>
      </c>
      <c r="AF114" s="7">
        <f t="shared" si="30"/>
        <v>0</v>
      </c>
      <c r="AG114" s="7">
        <f t="shared" si="25"/>
        <v>0</v>
      </c>
      <c r="AH114" s="7"/>
      <c r="AI114" s="7"/>
      <c r="AJ114" s="7"/>
      <c r="AK114" s="7"/>
      <c r="AL114" s="7"/>
      <c r="AM114" s="7"/>
      <c r="AN114" s="7"/>
      <c r="AO114" s="7"/>
      <c r="AP114" s="7"/>
      <c r="AQ114" s="6">
        <f t="shared" si="26"/>
        <v>0</v>
      </c>
      <c r="AR114" s="7">
        <f t="shared" si="31"/>
        <v>0</v>
      </c>
      <c r="AS114" s="7">
        <f t="shared" si="27"/>
        <v>0</v>
      </c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6">
        <f t="shared" si="32"/>
        <v>0</v>
      </c>
      <c r="BO114" s="7">
        <f t="shared" si="33"/>
        <v>0</v>
      </c>
      <c r="BP114" s="7">
        <f t="shared" si="34"/>
        <v>0</v>
      </c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6">
        <f t="shared" si="35"/>
        <v>0</v>
      </c>
      <c r="CN114" s="7">
        <f t="shared" si="36"/>
        <v>0</v>
      </c>
      <c r="CO114" s="7">
        <f t="shared" si="37"/>
        <v>0</v>
      </c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6">
        <f t="shared" si="44"/>
        <v>0</v>
      </c>
      <c r="DM114" s="7">
        <f t="shared" si="38"/>
        <v>0</v>
      </c>
      <c r="DN114" s="7">
        <f t="shared" si="39"/>
        <v>0</v>
      </c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6">
        <f t="shared" si="28"/>
        <v>0</v>
      </c>
      <c r="ED114" s="7">
        <f t="shared" si="40"/>
        <v>0</v>
      </c>
      <c r="EE114" s="7">
        <f t="shared" si="41"/>
        <v>0</v>
      </c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6">
        <f t="shared" si="29"/>
        <v>0</v>
      </c>
      <c r="ES114" s="7">
        <f t="shared" si="42"/>
        <v>0</v>
      </c>
      <c r="ET114" s="7">
        <f t="shared" si="43"/>
        <v>0</v>
      </c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>
        <v>1</v>
      </c>
      <c r="GT114" s="7"/>
      <c r="GU114" s="7"/>
      <c r="GV114" s="7"/>
    </row>
    <row r="115" spans="1:204" s="5" customFormat="1" x14ac:dyDescent="0.25">
      <c r="A115" s="192"/>
      <c r="B115" s="59" t="s">
        <v>218</v>
      </c>
      <c r="C115" s="7">
        <v>9</v>
      </c>
      <c r="D115" s="7">
        <v>44</v>
      </c>
      <c r="E115" s="59" t="s">
        <v>92</v>
      </c>
      <c r="F115" s="52"/>
      <c r="G115" s="7"/>
      <c r="H115" s="118" t="s">
        <v>1338</v>
      </c>
      <c r="I115" s="7"/>
      <c r="J115" s="7"/>
      <c r="K115" s="7">
        <v>1</v>
      </c>
      <c r="L115" s="7"/>
      <c r="M115" s="7">
        <v>2</v>
      </c>
      <c r="N115" s="7"/>
      <c r="O115" s="7"/>
      <c r="P115" s="7">
        <v>1</v>
      </c>
      <c r="Q115" s="7"/>
      <c r="R115" s="7"/>
      <c r="S115" s="7">
        <v>2</v>
      </c>
      <c r="T115" s="7">
        <v>3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6">
        <f t="shared" si="51"/>
        <v>9</v>
      </c>
      <c r="AF115" s="7">
        <f t="shared" si="30"/>
        <v>1</v>
      </c>
      <c r="AG115" s="7">
        <f t="shared" si="25"/>
        <v>8</v>
      </c>
      <c r="AH115" s="7"/>
      <c r="AI115" s="7"/>
      <c r="AJ115" s="7"/>
      <c r="AK115" s="7"/>
      <c r="AL115" s="7"/>
      <c r="AM115" s="7"/>
      <c r="AN115" s="7"/>
      <c r="AO115" s="7"/>
      <c r="AP115" s="7"/>
      <c r="AQ115" s="6">
        <f t="shared" si="26"/>
        <v>0</v>
      </c>
      <c r="AR115" s="7">
        <f t="shared" si="31"/>
        <v>0</v>
      </c>
      <c r="AS115" s="7">
        <f t="shared" si="27"/>
        <v>0</v>
      </c>
      <c r="AT115" s="12"/>
      <c r="AU115" s="12"/>
      <c r="AV115" s="12">
        <v>1</v>
      </c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6">
        <f t="shared" si="32"/>
        <v>1</v>
      </c>
      <c r="BO115" s="7">
        <f t="shared" si="33"/>
        <v>1</v>
      </c>
      <c r="BP115" s="7">
        <f t="shared" si="34"/>
        <v>0</v>
      </c>
      <c r="BQ115" s="7"/>
      <c r="BR115" s="7"/>
      <c r="BS115" s="7">
        <v>1</v>
      </c>
      <c r="BT115" s="7"/>
      <c r="BU115" s="7"/>
      <c r="BV115" s="7"/>
      <c r="BW115" s="7"/>
      <c r="BX115" s="7">
        <v>2</v>
      </c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6">
        <f t="shared" si="35"/>
        <v>3</v>
      </c>
      <c r="CN115" s="7">
        <f t="shared" si="36"/>
        <v>1</v>
      </c>
      <c r="CO115" s="7">
        <f t="shared" si="37"/>
        <v>2</v>
      </c>
      <c r="CP115" s="7"/>
      <c r="CQ115" s="7">
        <v>1</v>
      </c>
      <c r="CR115" s="7">
        <v>2</v>
      </c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6">
        <f t="shared" si="44"/>
        <v>3</v>
      </c>
      <c r="DM115" s="7">
        <f t="shared" si="38"/>
        <v>3</v>
      </c>
      <c r="DN115" s="7">
        <f t="shared" si="39"/>
        <v>0</v>
      </c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6">
        <f t="shared" si="28"/>
        <v>0</v>
      </c>
      <c r="ED115" s="7">
        <f t="shared" si="40"/>
        <v>0</v>
      </c>
      <c r="EE115" s="7">
        <f t="shared" si="41"/>
        <v>0</v>
      </c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6">
        <f t="shared" si="29"/>
        <v>0</v>
      </c>
      <c r="ES115" s="7">
        <f t="shared" si="42"/>
        <v>0</v>
      </c>
      <c r="ET115" s="7">
        <f t="shared" si="43"/>
        <v>0</v>
      </c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</row>
    <row r="116" spans="1:204" s="5" customFormat="1" x14ac:dyDescent="0.25">
      <c r="A116" s="192"/>
      <c r="B116" s="45" t="s">
        <v>218</v>
      </c>
      <c r="C116" s="7">
        <v>9</v>
      </c>
      <c r="D116" s="7">
        <v>45</v>
      </c>
      <c r="E116" s="53" t="s">
        <v>92</v>
      </c>
      <c r="F116" s="52"/>
      <c r="G116" s="7"/>
      <c r="H116" s="118" t="s">
        <v>1338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6">
        <f t="shared" si="51"/>
        <v>0</v>
      </c>
      <c r="AF116" s="7">
        <f t="shared" si="30"/>
        <v>0</v>
      </c>
      <c r="AG116" s="7">
        <f t="shared" si="25"/>
        <v>0</v>
      </c>
      <c r="AH116" s="7"/>
      <c r="AI116" s="7"/>
      <c r="AJ116" s="7"/>
      <c r="AK116" s="7"/>
      <c r="AL116" s="7"/>
      <c r="AM116" s="7"/>
      <c r="AN116" s="7"/>
      <c r="AO116" s="7"/>
      <c r="AP116" s="7"/>
      <c r="AQ116" s="6">
        <f t="shared" si="26"/>
        <v>0</v>
      </c>
      <c r="AR116" s="7">
        <f t="shared" si="31"/>
        <v>0</v>
      </c>
      <c r="AS116" s="7">
        <f t="shared" si="27"/>
        <v>0</v>
      </c>
      <c r="AT116" s="12"/>
      <c r="AU116" s="12"/>
      <c r="AV116" s="12"/>
      <c r="AW116" s="12"/>
      <c r="AX116" s="12"/>
      <c r="AY116" s="12"/>
      <c r="AZ116" s="12"/>
      <c r="BA116" s="12">
        <v>9</v>
      </c>
      <c r="BB116" s="12">
        <v>6</v>
      </c>
      <c r="BC116" s="12"/>
      <c r="BD116" s="12">
        <v>1</v>
      </c>
      <c r="BE116" s="12"/>
      <c r="BF116" s="12"/>
      <c r="BG116" s="12"/>
      <c r="BH116" s="12"/>
      <c r="BI116" s="12"/>
      <c r="BJ116" s="12"/>
      <c r="BK116" s="12"/>
      <c r="BL116" s="12">
        <v>2</v>
      </c>
      <c r="BM116" s="12"/>
      <c r="BN116" s="6">
        <f t="shared" si="32"/>
        <v>18</v>
      </c>
      <c r="BO116" s="7">
        <f t="shared" si="33"/>
        <v>2</v>
      </c>
      <c r="BP116" s="7">
        <f t="shared" si="34"/>
        <v>16</v>
      </c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6">
        <f t="shared" si="35"/>
        <v>0</v>
      </c>
      <c r="CN116" s="7">
        <f t="shared" si="36"/>
        <v>0</v>
      </c>
      <c r="CO116" s="7">
        <f t="shared" si="37"/>
        <v>0</v>
      </c>
      <c r="CP116" s="7"/>
      <c r="CQ116" s="7"/>
      <c r="CR116" s="7">
        <v>1</v>
      </c>
      <c r="CS116" s="7"/>
      <c r="CT116" s="7"/>
      <c r="CU116" s="7"/>
      <c r="CV116" s="7"/>
      <c r="CW116" s="7"/>
      <c r="CX116" s="7">
        <v>1</v>
      </c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6">
        <f t="shared" si="44"/>
        <v>2</v>
      </c>
      <c r="DM116" s="7">
        <f t="shared" si="38"/>
        <v>1</v>
      </c>
      <c r="DN116" s="7">
        <f t="shared" si="39"/>
        <v>1</v>
      </c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6">
        <f t="shared" si="28"/>
        <v>0</v>
      </c>
      <c r="ED116" s="7">
        <f t="shared" si="40"/>
        <v>0</v>
      </c>
      <c r="EE116" s="7">
        <f t="shared" si="41"/>
        <v>0</v>
      </c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6">
        <f t="shared" si="29"/>
        <v>0</v>
      </c>
      <c r="ES116" s="7">
        <f t="shared" si="42"/>
        <v>0</v>
      </c>
      <c r="ET116" s="7">
        <f t="shared" si="43"/>
        <v>0</v>
      </c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</row>
    <row r="117" spans="1:204" s="5" customFormat="1" x14ac:dyDescent="0.25">
      <c r="A117" s="192"/>
      <c r="B117" s="45" t="s">
        <v>218</v>
      </c>
      <c r="C117" s="7">
        <v>9</v>
      </c>
      <c r="D117" s="7">
        <v>46</v>
      </c>
      <c r="E117" s="53" t="s">
        <v>92</v>
      </c>
      <c r="F117" s="52"/>
      <c r="G117" s="7"/>
      <c r="H117" s="118" t="s">
        <v>1338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6">
        <f t="shared" si="51"/>
        <v>0</v>
      </c>
      <c r="AF117" s="7">
        <f t="shared" si="30"/>
        <v>0</v>
      </c>
      <c r="AG117" s="7">
        <f t="shared" si="25"/>
        <v>0</v>
      </c>
      <c r="AH117" s="7"/>
      <c r="AI117" s="7"/>
      <c r="AJ117" s="7"/>
      <c r="AK117" s="7"/>
      <c r="AL117" s="7"/>
      <c r="AM117" s="7"/>
      <c r="AN117" s="7"/>
      <c r="AO117" s="7"/>
      <c r="AP117" s="7"/>
      <c r="AQ117" s="6">
        <f t="shared" si="26"/>
        <v>0</v>
      </c>
      <c r="AR117" s="7">
        <f t="shared" si="31"/>
        <v>0</v>
      </c>
      <c r="AS117" s="7">
        <f t="shared" si="27"/>
        <v>0</v>
      </c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6">
        <f t="shared" si="32"/>
        <v>0</v>
      </c>
      <c r="BO117" s="7">
        <f t="shared" si="33"/>
        <v>0</v>
      </c>
      <c r="BP117" s="7">
        <f t="shared" si="34"/>
        <v>0</v>
      </c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6">
        <f t="shared" si="35"/>
        <v>0</v>
      </c>
      <c r="CN117" s="7">
        <f t="shared" si="36"/>
        <v>0</v>
      </c>
      <c r="CO117" s="7">
        <f t="shared" si="37"/>
        <v>0</v>
      </c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6">
        <f t="shared" si="44"/>
        <v>0</v>
      </c>
      <c r="DM117" s="7">
        <f t="shared" si="38"/>
        <v>0</v>
      </c>
      <c r="DN117" s="7">
        <f t="shared" si="39"/>
        <v>0</v>
      </c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6">
        <f t="shared" si="28"/>
        <v>0</v>
      </c>
      <c r="ED117" s="7">
        <f t="shared" si="40"/>
        <v>0</v>
      </c>
      <c r="EE117" s="7">
        <f t="shared" si="41"/>
        <v>0</v>
      </c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6">
        <f t="shared" si="29"/>
        <v>0</v>
      </c>
      <c r="ES117" s="7">
        <f t="shared" si="42"/>
        <v>0</v>
      </c>
      <c r="ET117" s="7">
        <f t="shared" si="43"/>
        <v>0</v>
      </c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>
        <v>1</v>
      </c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</row>
    <row r="118" spans="1:204" s="5" customFormat="1" x14ac:dyDescent="0.25">
      <c r="A118" s="192"/>
      <c r="B118" s="45" t="s">
        <v>218</v>
      </c>
      <c r="C118" s="7">
        <v>9</v>
      </c>
      <c r="D118" s="7">
        <v>47</v>
      </c>
      <c r="E118" s="45" t="s">
        <v>92</v>
      </c>
      <c r="F118" s="7"/>
      <c r="G118" s="45" t="s">
        <v>414</v>
      </c>
      <c r="H118" s="118" t="s">
        <v>1338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6">
        <f t="shared" si="51"/>
        <v>0</v>
      </c>
      <c r="AF118" s="7">
        <f t="shared" si="30"/>
        <v>0</v>
      </c>
      <c r="AG118" s="7">
        <f t="shared" si="25"/>
        <v>0</v>
      </c>
      <c r="AH118" s="7"/>
      <c r="AI118" s="7"/>
      <c r="AJ118" s="7"/>
      <c r="AK118" s="7"/>
      <c r="AL118" s="7"/>
      <c r="AM118" s="7"/>
      <c r="AN118" s="7"/>
      <c r="AO118" s="7"/>
      <c r="AP118" s="7"/>
      <c r="AQ118" s="6">
        <f t="shared" si="26"/>
        <v>0</v>
      </c>
      <c r="AR118" s="7">
        <f t="shared" si="31"/>
        <v>0</v>
      </c>
      <c r="AS118" s="7">
        <f t="shared" si="27"/>
        <v>0</v>
      </c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6">
        <f t="shared" si="32"/>
        <v>0</v>
      </c>
      <c r="BO118" s="7">
        <f t="shared" si="33"/>
        <v>0</v>
      </c>
      <c r="BP118" s="7">
        <f t="shared" si="34"/>
        <v>0</v>
      </c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6">
        <f t="shared" si="35"/>
        <v>0</v>
      </c>
      <c r="CN118" s="7">
        <f t="shared" si="36"/>
        <v>0</v>
      </c>
      <c r="CO118" s="7">
        <f t="shared" si="37"/>
        <v>0</v>
      </c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6">
        <f t="shared" si="44"/>
        <v>0</v>
      </c>
      <c r="DM118" s="7">
        <f t="shared" si="38"/>
        <v>0</v>
      </c>
      <c r="DN118" s="7">
        <f t="shared" si="39"/>
        <v>0</v>
      </c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6">
        <f t="shared" si="28"/>
        <v>0</v>
      </c>
      <c r="ED118" s="7">
        <f t="shared" si="40"/>
        <v>0</v>
      </c>
      <c r="EE118" s="7">
        <f t="shared" si="41"/>
        <v>0</v>
      </c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6">
        <f t="shared" si="29"/>
        <v>0</v>
      </c>
      <c r="ES118" s="7">
        <f t="shared" si="42"/>
        <v>0</v>
      </c>
      <c r="ET118" s="7">
        <f t="shared" si="43"/>
        <v>0</v>
      </c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>
        <v>1</v>
      </c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</row>
    <row r="119" spans="1:204" s="5" customFormat="1" x14ac:dyDescent="0.25">
      <c r="A119" s="192"/>
      <c r="B119" s="45" t="s">
        <v>218</v>
      </c>
      <c r="C119" s="7">
        <v>9</v>
      </c>
      <c r="D119" s="7">
        <v>48</v>
      </c>
      <c r="E119" s="45" t="s">
        <v>92</v>
      </c>
      <c r="F119" s="7"/>
      <c r="G119" s="45"/>
      <c r="H119" s="118" t="s">
        <v>1338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6">
        <f t="shared" si="51"/>
        <v>0</v>
      </c>
      <c r="AF119" s="7">
        <f t="shared" si="30"/>
        <v>0</v>
      </c>
      <c r="AG119" s="7">
        <f t="shared" si="25"/>
        <v>0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6">
        <f t="shared" si="26"/>
        <v>0</v>
      </c>
      <c r="AR119" s="7">
        <f t="shared" si="31"/>
        <v>0</v>
      </c>
      <c r="AS119" s="7">
        <f t="shared" si="27"/>
        <v>0</v>
      </c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6">
        <f t="shared" si="32"/>
        <v>0</v>
      </c>
      <c r="BO119" s="7">
        <f t="shared" si="33"/>
        <v>0</v>
      </c>
      <c r="BP119" s="7">
        <f t="shared" si="34"/>
        <v>0</v>
      </c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6">
        <f t="shared" si="35"/>
        <v>0</v>
      </c>
      <c r="CN119" s="7">
        <f t="shared" si="36"/>
        <v>0</v>
      </c>
      <c r="CO119" s="7">
        <f t="shared" si="37"/>
        <v>0</v>
      </c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6">
        <f t="shared" si="44"/>
        <v>0</v>
      </c>
      <c r="DM119" s="7">
        <f t="shared" si="38"/>
        <v>0</v>
      </c>
      <c r="DN119" s="7">
        <f t="shared" si="39"/>
        <v>0</v>
      </c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6">
        <f t="shared" si="28"/>
        <v>0</v>
      </c>
      <c r="ED119" s="7">
        <f t="shared" si="40"/>
        <v>0</v>
      </c>
      <c r="EE119" s="7">
        <f t="shared" si="41"/>
        <v>0</v>
      </c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6">
        <f t="shared" si="29"/>
        <v>0</v>
      </c>
      <c r="ES119" s="7">
        <f t="shared" si="42"/>
        <v>0</v>
      </c>
      <c r="ET119" s="7">
        <f t="shared" si="43"/>
        <v>0</v>
      </c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>
        <v>1</v>
      </c>
      <c r="GT119" s="7"/>
      <c r="GU119" s="7"/>
      <c r="GV119" s="7"/>
    </row>
    <row r="120" spans="1:204" s="5" customFormat="1" x14ac:dyDescent="0.25">
      <c r="A120" s="192"/>
      <c r="B120" s="45" t="s">
        <v>218</v>
      </c>
      <c r="C120" s="7">
        <v>9</v>
      </c>
      <c r="D120" s="7">
        <v>49</v>
      </c>
      <c r="E120" s="75" t="s">
        <v>92</v>
      </c>
      <c r="F120" s="7"/>
      <c r="G120" s="45"/>
      <c r="H120" s="118" t="s">
        <v>1338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6">
        <f t="shared" si="51"/>
        <v>0</v>
      </c>
      <c r="AF120" s="7">
        <f t="shared" si="30"/>
        <v>0</v>
      </c>
      <c r="AG120" s="7">
        <f t="shared" si="25"/>
        <v>0</v>
      </c>
      <c r="AH120" s="7"/>
      <c r="AI120" s="7"/>
      <c r="AJ120" s="7"/>
      <c r="AK120" s="7"/>
      <c r="AL120" s="7"/>
      <c r="AM120" s="7"/>
      <c r="AN120" s="7"/>
      <c r="AO120" s="7"/>
      <c r="AP120" s="7"/>
      <c r="AQ120" s="6">
        <f t="shared" si="26"/>
        <v>0</v>
      </c>
      <c r="AR120" s="7">
        <f t="shared" si="31"/>
        <v>0</v>
      </c>
      <c r="AS120" s="7">
        <f t="shared" si="27"/>
        <v>0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6">
        <f t="shared" si="32"/>
        <v>0</v>
      </c>
      <c r="BO120" s="7">
        <f t="shared" si="33"/>
        <v>0</v>
      </c>
      <c r="BP120" s="7">
        <f t="shared" si="34"/>
        <v>0</v>
      </c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6">
        <f t="shared" si="35"/>
        <v>0</v>
      </c>
      <c r="CN120" s="7">
        <f t="shared" si="36"/>
        <v>0</v>
      </c>
      <c r="CO120" s="7">
        <f t="shared" si="37"/>
        <v>0</v>
      </c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6">
        <f t="shared" si="44"/>
        <v>0</v>
      </c>
      <c r="DM120" s="7">
        <f t="shared" si="38"/>
        <v>0</v>
      </c>
      <c r="DN120" s="7">
        <f t="shared" si="39"/>
        <v>0</v>
      </c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6">
        <f t="shared" si="28"/>
        <v>0</v>
      </c>
      <c r="ED120" s="7">
        <f t="shared" si="40"/>
        <v>0</v>
      </c>
      <c r="EE120" s="7">
        <f t="shared" si="41"/>
        <v>0</v>
      </c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6">
        <f t="shared" si="29"/>
        <v>0</v>
      </c>
      <c r="ES120" s="7">
        <f t="shared" si="42"/>
        <v>0</v>
      </c>
      <c r="ET120" s="7">
        <f t="shared" si="43"/>
        <v>0</v>
      </c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>
        <v>1</v>
      </c>
      <c r="GT120" s="7"/>
      <c r="GU120" s="7"/>
      <c r="GV120" s="7"/>
    </row>
    <row r="121" spans="1:204" s="5" customFormat="1" x14ac:dyDescent="0.25">
      <c r="A121" s="192"/>
      <c r="B121" s="45" t="s">
        <v>286</v>
      </c>
      <c r="C121" s="7">
        <v>9</v>
      </c>
      <c r="D121" s="7">
        <v>50</v>
      </c>
      <c r="E121" s="75" t="s">
        <v>92</v>
      </c>
      <c r="F121" s="121" t="s">
        <v>1255</v>
      </c>
      <c r="G121" s="45"/>
      <c r="H121" s="118" t="s">
        <v>1338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6">
        <f t="shared" si="51"/>
        <v>0</v>
      </c>
      <c r="AF121" s="7">
        <f t="shared" si="30"/>
        <v>0</v>
      </c>
      <c r="AG121" s="7">
        <f t="shared" si="25"/>
        <v>0</v>
      </c>
      <c r="AH121" s="7"/>
      <c r="AI121" s="7"/>
      <c r="AJ121" s="7"/>
      <c r="AK121" s="7"/>
      <c r="AL121" s="7"/>
      <c r="AM121" s="7"/>
      <c r="AN121" s="7"/>
      <c r="AO121" s="7"/>
      <c r="AP121" s="7"/>
      <c r="AQ121" s="6">
        <f t="shared" si="26"/>
        <v>0</v>
      </c>
      <c r="AR121" s="7">
        <f t="shared" si="31"/>
        <v>0</v>
      </c>
      <c r="AS121" s="7">
        <f t="shared" si="27"/>
        <v>0</v>
      </c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6">
        <f t="shared" si="32"/>
        <v>0</v>
      </c>
      <c r="BO121" s="7">
        <f t="shared" si="33"/>
        <v>0</v>
      </c>
      <c r="BP121" s="7">
        <f t="shared" si="34"/>
        <v>0</v>
      </c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6">
        <f t="shared" si="35"/>
        <v>0</v>
      </c>
      <c r="CN121" s="7">
        <f t="shared" si="36"/>
        <v>0</v>
      </c>
      <c r="CO121" s="7">
        <f t="shared" si="37"/>
        <v>0</v>
      </c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6">
        <f t="shared" si="44"/>
        <v>0</v>
      </c>
      <c r="DM121" s="7">
        <f t="shared" si="38"/>
        <v>0</v>
      </c>
      <c r="DN121" s="7">
        <f t="shared" si="39"/>
        <v>0</v>
      </c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6">
        <f t="shared" si="28"/>
        <v>0</v>
      </c>
      <c r="ED121" s="7">
        <f t="shared" si="40"/>
        <v>0</v>
      </c>
      <c r="EE121" s="7">
        <f t="shared" si="41"/>
        <v>0</v>
      </c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6">
        <f t="shared" si="29"/>
        <v>0</v>
      </c>
      <c r="ES121" s="7">
        <f t="shared" si="42"/>
        <v>0</v>
      </c>
      <c r="ET121" s="7">
        <f t="shared" si="43"/>
        <v>0</v>
      </c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>
        <v>1</v>
      </c>
      <c r="GO121" s="7"/>
      <c r="GP121" s="7"/>
      <c r="GQ121" s="7"/>
      <c r="GR121" s="7"/>
      <c r="GS121" s="7"/>
      <c r="GT121" s="7"/>
      <c r="GU121" s="7"/>
      <c r="GV121" s="7"/>
    </row>
    <row r="122" spans="1:204" s="72" customFormat="1" x14ac:dyDescent="0.25">
      <c r="A122" s="192"/>
      <c r="B122" s="45" t="s">
        <v>286</v>
      </c>
      <c r="C122" s="71">
        <v>9</v>
      </c>
      <c r="D122" s="71">
        <v>51</v>
      </c>
      <c r="E122" s="71" t="s">
        <v>92</v>
      </c>
      <c r="F122" s="71"/>
      <c r="G122" s="71"/>
      <c r="H122" s="118" t="s">
        <v>1338</v>
      </c>
      <c r="I122" s="71"/>
      <c r="J122" s="71"/>
      <c r="K122" s="71">
        <v>4</v>
      </c>
      <c r="L122" s="71">
        <v>2</v>
      </c>
      <c r="M122" s="71">
        <v>7</v>
      </c>
      <c r="N122" s="71"/>
      <c r="O122" s="71"/>
      <c r="P122" s="71">
        <v>11</v>
      </c>
      <c r="Q122" s="71">
        <v>2</v>
      </c>
      <c r="R122" s="71"/>
      <c r="S122" s="71">
        <v>9</v>
      </c>
      <c r="T122" s="71">
        <v>32</v>
      </c>
      <c r="U122" s="71"/>
      <c r="V122" s="71"/>
      <c r="W122" s="71"/>
      <c r="X122" s="71"/>
      <c r="Y122" s="71"/>
      <c r="Z122" s="71"/>
      <c r="AA122" s="71">
        <v>1</v>
      </c>
      <c r="AB122" s="71"/>
      <c r="AC122" s="6"/>
      <c r="AD122" s="71"/>
      <c r="AE122" s="6">
        <f t="shared" si="51"/>
        <v>68</v>
      </c>
      <c r="AF122" s="7">
        <f t="shared" si="30"/>
        <v>7</v>
      </c>
      <c r="AG122" s="7">
        <f t="shared" si="25"/>
        <v>61</v>
      </c>
      <c r="AH122" s="71"/>
      <c r="AI122" s="71"/>
      <c r="AJ122" s="71"/>
      <c r="AK122" s="71"/>
      <c r="AL122" s="71"/>
      <c r="AM122" s="71"/>
      <c r="AN122" s="71"/>
      <c r="AO122" s="6"/>
      <c r="AP122" s="71"/>
      <c r="AQ122" s="6">
        <f t="shared" si="26"/>
        <v>0</v>
      </c>
      <c r="AR122" s="7">
        <f t="shared" si="31"/>
        <v>0</v>
      </c>
      <c r="AS122" s="7">
        <f t="shared" si="27"/>
        <v>0</v>
      </c>
      <c r="AT122" s="71"/>
      <c r="AU122" s="71"/>
      <c r="AV122" s="71"/>
      <c r="AW122" s="71"/>
      <c r="AX122" s="71"/>
      <c r="AY122" s="71">
        <v>4</v>
      </c>
      <c r="AZ122" s="71"/>
      <c r="BA122" s="71"/>
      <c r="BB122" s="71"/>
      <c r="BC122" s="71"/>
      <c r="BD122" s="71">
        <v>1</v>
      </c>
      <c r="BE122" s="71"/>
      <c r="BF122" s="71"/>
      <c r="BG122" s="71"/>
      <c r="BH122" s="71"/>
      <c r="BI122" s="71"/>
      <c r="BJ122" s="71"/>
      <c r="BK122" s="71"/>
      <c r="BL122" s="71"/>
      <c r="BM122" s="6"/>
      <c r="BN122" s="6">
        <f t="shared" si="32"/>
        <v>5</v>
      </c>
      <c r="BO122" s="7">
        <f t="shared" si="33"/>
        <v>4</v>
      </c>
      <c r="BP122" s="7">
        <f t="shared" si="34"/>
        <v>1</v>
      </c>
      <c r="BQ122" s="71"/>
      <c r="BR122" s="71"/>
      <c r="BS122" s="71"/>
      <c r="BT122" s="71"/>
      <c r="BU122" s="71"/>
      <c r="BV122" s="71"/>
      <c r="BW122" s="71">
        <v>1</v>
      </c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6"/>
      <c r="CL122" s="71"/>
      <c r="CM122" s="6">
        <f t="shared" si="35"/>
        <v>1</v>
      </c>
      <c r="CN122" s="7">
        <f t="shared" si="36"/>
        <v>1</v>
      </c>
      <c r="CO122" s="7">
        <f t="shared" si="37"/>
        <v>0</v>
      </c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6"/>
      <c r="DC122" s="71"/>
      <c r="DD122" s="71"/>
      <c r="DE122" s="71"/>
      <c r="DF122" s="71"/>
      <c r="DG122" s="71"/>
      <c r="DH122" s="71"/>
      <c r="DI122" s="71"/>
      <c r="DJ122" s="71"/>
      <c r="DK122" s="71"/>
      <c r="DL122" s="6">
        <f t="shared" si="44"/>
        <v>0</v>
      </c>
      <c r="DM122" s="7">
        <f t="shared" si="38"/>
        <v>0</v>
      </c>
      <c r="DN122" s="7">
        <f t="shared" si="39"/>
        <v>0</v>
      </c>
      <c r="DO122" s="71"/>
      <c r="DP122" s="71"/>
      <c r="DQ122" s="71"/>
      <c r="DR122" s="71"/>
      <c r="DS122" s="71"/>
      <c r="DT122" s="71"/>
      <c r="DU122" s="6"/>
      <c r="DV122" s="71"/>
      <c r="DW122" s="71"/>
      <c r="DX122" s="71"/>
      <c r="DY122" s="71"/>
      <c r="DZ122" s="71"/>
      <c r="EA122" s="71"/>
      <c r="EB122" s="71"/>
      <c r="EC122" s="6">
        <f t="shared" si="28"/>
        <v>0</v>
      </c>
      <c r="ED122" s="7">
        <f t="shared" si="40"/>
        <v>0</v>
      </c>
      <c r="EE122" s="7">
        <f t="shared" si="41"/>
        <v>0</v>
      </c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6">
        <f t="shared" si="29"/>
        <v>0</v>
      </c>
      <c r="ES122" s="7">
        <f t="shared" si="42"/>
        <v>0</v>
      </c>
      <c r="ET122" s="7">
        <f t="shared" si="43"/>
        <v>0</v>
      </c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</row>
    <row r="123" spans="1:204" s="5" customFormat="1" x14ac:dyDescent="0.25">
      <c r="A123" s="192"/>
      <c r="B123" s="45" t="s">
        <v>286</v>
      </c>
      <c r="C123" s="7">
        <v>9</v>
      </c>
      <c r="D123" s="7">
        <v>52</v>
      </c>
      <c r="E123" s="68" t="s">
        <v>92</v>
      </c>
      <c r="F123" s="45"/>
      <c r="G123" s="7"/>
      <c r="H123" s="118" t="s">
        <v>1338</v>
      </c>
      <c r="I123" s="7"/>
      <c r="J123" s="7"/>
      <c r="K123" s="7"/>
      <c r="L123" s="7"/>
      <c r="M123" s="7"/>
      <c r="N123" s="7"/>
      <c r="O123" s="7"/>
      <c r="P123" s="7">
        <v>4</v>
      </c>
      <c r="Q123" s="7">
        <v>3</v>
      </c>
      <c r="R123" s="7"/>
      <c r="S123" s="7"/>
      <c r="T123" s="7">
        <v>2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6">
        <f t="shared" si="51"/>
        <v>9</v>
      </c>
      <c r="AF123" s="7">
        <f t="shared" si="30"/>
        <v>0</v>
      </c>
      <c r="AG123" s="7">
        <f t="shared" si="25"/>
        <v>9</v>
      </c>
      <c r="AH123" s="7"/>
      <c r="AI123" s="7"/>
      <c r="AJ123" s="7"/>
      <c r="AK123" s="7"/>
      <c r="AL123" s="7"/>
      <c r="AM123" s="7"/>
      <c r="AN123" s="7"/>
      <c r="AO123" s="7"/>
      <c r="AP123" s="7"/>
      <c r="AQ123" s="6">
        <f t="shared" si="26"/>
        <v>0</v>
      </c>
      <c r="AR123" s="7">
        <f t="shared" si="31"/>
        <v>0</v>
      </c>
      <c r="AS123" s="7">
        <f t="shared" si="27"/>
        <v>0</v>
      </c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6">
        <f t="shared" si="32"/>
        <v>0</v>
      </c>
      <c r="BO123" s="7">
        <f t="shared" si="33"/>
        <v>0</v>
      </c>
      <c r="BP123" s="7">
        <f t="shared" si="34"/>
        <v>0</v>
      </c>
      <c r="BQ123" s="7"/>
      <c r="BR123" s="7"/>
      <c r="BS123" s="7"/>
      <c r="BT123" s="7"/>
      <c r="BU123" s="7"/>
      <c r="BV123" s="7"/>
      <c r="BW123" s="7"/>
      <c r="BX123" s="7"/>
      <c r="BY123" s="7">
        <v>2</v>
      </c>
      <c r="BZ123" s="7"/>
      <c r="CA123" s="7">
        <v>2</v>
      </c>
      <c r="CB123" s="7"/>
      <c r="CC123" s="7"/>
      <c r="CD123" s="7"/>
      <c r="CE123" s="7"/>
      <c r="CF123" s="7"/>
      <c r="CG123" s="7"/>
      <c r="CH123" s="7"/>
      <c r="CI123" s="7"/>
      <c r="CJ123" s="7">
        <v>2</v>
      </c>
      <c r="CK123" s="7"/>
      <c r="CL123" s="7"/>
      <c r="CM123" s="6">
        <f t="shared" si="35"/>
        <v>6</v>
      </c>
      <c r="CN123" s="7">
        <f t="shared" si="36"/>
        <v>2</v>
      </c>
      <c r="CO123" s="7">
        <f t="shared" si="37"/>
        <v>4</v>
      </c>
      <c r="CP123" s="7"/>
      <c r="CQ123" s="7">
        <v>1</v>
      </c>
      <c r="CR123" s="7">
        <v>13</v>
      </c>
      <c r="CS123" s="7">
        <v>17</v>
      </c>
      <c r="CT123" s="7">
        <v>7</v>
      </c>
      <c r="CU123" s="7">
        <v>3</v>
      </c>
      <c r="CV123" s="7">
        <v>17</v>
      </c>
      <c r="CW123" s="7">
        <v>24</v>
      </c>
      <c r="CX123" s="7">
        <v>8</v>
      </c>
      <c r="CY123" s="7"/>
      <c r="CZ123" s="7"/>
      <c r="DA123" s="7"/>
      <c r="DB123" s="7">
        <v>13</v>
      </c>
      <c r="DC123" s="7">
        <v>4</v>
      </c>
      <c r="DD123" s="7"/>
      <c r="DE123" s="7"/>
      <c r="DF123" s="7"/>
      <c r="DG123" s="7"/>
      <c r="DH123" s="7"/>
      <c r="DI123" s="7"/>
      <c r="DJ123" s="7"/>
      <c r="DK123" s="7"/>
      <c r="DL123" s="6">
        <f t="shared" si="44"/>
        <v>107</v>
      </c>
      <c r="DM123" s="7">
        <f t="shared" si="38"/>
        <v>64</v>
      </c>
      <c r="DN123" s="7">
        <f t="shared" si="39"/>
        <v>43</v>
      </c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6">
        <f t="shared" si="28"/>
        <v>0</v>
      </c>
      <c r="ED123" s="7">
        <f t="shared" si="40"/>
        <v>0</v>
      </c>
      <c r="EE123" s="7">
        <f t="shared" si="41"/>
        <v>0</v>
      </c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6">
        <f t="shared" si="29"/>
        <v>0</v>
      </c>
      <c r="ES123" s="7">
        <f t="shared" si="42"/>
        <v>0</v>
      </c>
      <c r="ET123" s="7">
        <f t="shared" si="43"/>
        <v>0</v>
      </c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</row>
    <row r="124" spans="1:204" s="5" customFormat="1" x14ac:dyDescent="0.25">
      <c r="A124" s="192"/>
      <c r="B124" s="45" t="s">
        <v>286</v>
      </c>
      <c r="C124" s="7">
        <v>9</v>
      </c>
      <c r="D124" s="7">
        <v>53</v>
      </c>
      <c r="E124" s="68" t="s">
        <v>92</v>
      </c>
      <c r="F124" s="45"/>
      <c r="G124" s="7"/>
      <c r="H124" s="118" t="s">
        <v>1338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6">
        <f t="shared" si="51"/>
        <v>0</v>
      </c>
      <c r="AF124" s="7">
        <f t="shared" si="30"/>
        <v>0</v>
      </c>
      <c r="AG124" s="7">
        <f t="shared" si="25"/>
        <v>0</v>
      </c>
      <c r="AH124" s="7"/>
      <c r="AI124" s="7"/>
      <c r="AJ124" s="7"/>
      <c r="AK124" s="7"/>
      <c r="AL124" s="7"/>
      <c r="AM124" s="7"/>
      <c r="AN124" s="7"/>
      <c r="AO124" s="7"/>
      <c r="AP124" s="7"/>
      <c r="AQ124" s="6">
        <f t="shared" si="26"/>
        <v>0</v>
      </c>
      <c r="AR124" s="7">
        <f t="shared" si="31"/>
        <v>0</v>
      </c>
      <c r="AS124" s="7">
        <f t="shared" si="27"/>
        <v>0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6">
        <f t="shared" si="32"/>
        <v>0</v>
      </c>
      <c r="BO124" s="7">
        <f t="shared" si="33"/>
        <v>0</v>
      </c>
      <c r="BP124" s="7">
        <f t="shared" si="34"/>
        <v>0</v>
      </c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6">
        <f t="shared" si="35"/>
        <v>0</v>
      </c>
      <c r="CN124" s="7">
        <f t="shared" si="36"/>
        <v>0</v>
      </c>
      <c r="CO124" s="7">
        <f t="shared" si="37"/>
        <v>0</v>
      </c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6">
        <f t="shared" si="44"/>
        <v>0</v>
      </c>
      <c r="DM124" s="7">
        <f t="shared" si="38"/>
        <v>0</v>
      </c>
      <c r="DN124" s="7">
        <f t="shared" si="39"/>
        <v>0</v>
      </c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6">
        <f t="shared" si="28"/>
        <v>0</v>
      </c>
      <c r="ED124" s="7">
        <f t="shared" si="40"/>
        <v>0</v>
      </c>
      <c r="EE124" s="7">
        <f t="shared" si="41"/>
        <v>0</v>
      </c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6">
        <f t="shared" si="29"/>
        <v>0</v>
      </c>
      <c r="ES124" s="7">
        <f t="shared" si="42"/>
        <v>0</v>
      </c>
      <c r="ET124" s="7">
        <f t="shared" si="43"/>
        <v>0</v>
      </c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>
        <v>1</v>
      </c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</row>
    <row r="125" spans="1:204" s="5" customFormat="1" x14ac:dyDescent="0.25">
      <c r="A125" s="192"/>
      <c r="B125" s="45" t="s">
        <v>286</v>
      </c>
      <c r="C125" s="7">
        <v>9</v>
      </c>
      <c r="D125" s="7">
        <v>54</v>
      </c>
      <c r="E125" s="68" t="s">
        <v>92</v>
      </c>
      <c r="F125" s="45"/>
      <c r="G125" s="48">
        <v>2835931</v>
      </c>
      <c r="H125" s="118" t="s">
        <v>1338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6">
        <f t="shared" si="51"/>
        <v>0</v>
      </c>
      <c r="AF125" s="7">
        <f t="shared" si="30"/>
        <v>0</v>
      </c>
      <c r="AG125" s="7">
        <f t="shared" si="25"/>
        <v>0</v>
      </c>
      <c r="AH125" s="7"/>
      <c r="AI125" s="7"/>
      <c r="AJ125" s="7"/>
      <c r="AK125" s="7"/>
      <c r="AL125" s="7"/>
      <c r="AM125" s="7"/>
      <c r="AN125" s="7"/>
      <c r="AO125" s="7"/>
      <c r="AP125" s="7"/>
      <c r="AQ125" s="6">
        <f t="shared" si="26"/>
        <v>0</v>
      </c>
      <c r="AR125" s="7">
        <f t="shared" si="31"/>
        <v>0</v>
      </c>
      <c r="AS125" s="7">
        <f t="shared" si="27"/>
        <v>0</v>
      </c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6">
        <f t="shared" si="32"/>
        <v>0</v>
      </c>
      <c r="BO125" s="7">
        <f t="shared" si="33"/>
        <v>0</v>
      </c>
      <c r="BP125" s="7">
        <f t="shared" si="34"/>
        <v>0</v>
      </c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6">
        <f t="shared" si="35"/>
        <v>0</v>
      </c>
      <c r="CN125" s="7">
        <f t="shared" si="36"/>
        <v>0</v>
      </c>
      <c r="CO125" s="7">
        <f t="shared" si="37"/>
        <v>0</v>
      </c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6">
        <f t="shared" si="44"/>
        <v>0</v>
      </c>
      <c r="DM125" s="7">
        <f t="shared" si="38"/>
        <v>0</v>
      </c>
      <c r="DN125" s="7">
        <f t="shared" si="39"/>
        <v>0</v>
      </c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6">
        <f t="shared" si="28"/>
        <v>0</v>
      </c>
      <c r="ED125" s="7">
        <f t="shared" si="40"/>
        <v>0</v>
      </c>
      <c r="EE125" s="7">
        <f t="shared" si="41"/>
        <v>0</v>
      </c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6">
        <f t="shared" si="29"/>
        <v>0</v>
      </c>
      <c r="ES125" s="7">
        <f t="shared" si="42"/>
        <v>0</v>
      </c>
      <c r="ET125" s="7">
        <f t="shared" si="43"/>
        <v>0</v>
      </c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>
        <v>1</v>
      </c>
      <c r="GR125" s="7"/>
      <c r="GS125" s="7"/>
      <c r="GT125" s="7"/>
      <c r="GU125" s="7"/>
      <c r="GV125" s="7"/>
    </row>
    <row r="126" spans="1:204" s="5" customFormat="1" x14ac:dyDescent="0.25">
      <c r="A126" s="192"/>
      <c r="B126" s="45" t="s">
        <v>286</v>
      </c>
      <c r="C126" s="7">
        <v>9</v>
      </c>
      <c r="D126" s="7">
        <v>55</v>
      </c>
      <c r="E126" s="45" t="s">
        <v>92</v>
      </c>
      <c r="F126" s="7"/>
      <c r="G126" s="48">
        <v>2833931</v>
      </c>
      <c r="H126" s="118" t="s">
        <v>1338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6">
        <f t="shared" si="51"/>
        <v>0</v>
      </c>
      <c r="AF126" s="7">
        <f t="shared" si="30"/>
        <v>0</v>
      </c>
      <c r="AG126" s="7">
        <f t="shared" si="25"/>
        <v>0</v>
      </c>
      <c r="AH126" s="7"/>
      <c r="AI126" s="7"/>
      <c r="AJ126" s="7"/>
      <c r="AK126" s="7"/>
      <c r="AL126" s="7"/>
      <c r="AM126" s="7"/>
      <c r="AN126" s="7"/>
      <c r="AO126" s="7"/>
      <c r="AP126" s="7"/>
      <c r="AQ126" s="6">
        <f t="shared" si="26"/>
        <v>0</v>
      </c>
      <c r="AR126" s="7">
        <f t="shared" si="31"/>
        <v>0</v>
      </c>
      <c r="AS126" s="7">
        <f t="shared" si="27"/>
        <v>0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6">
        <f t="shared" si="32"/>
        <v>0</v>
      </c>
      <c r="BO126" s="7">
        <f t="shared" si="33"/>
        <v>0</v>
      </c>
      <c r="BP126" s="7">
        <f t="shared" si="34"/>
        <v>0</v>
      </c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6">
        <f t="shared" si="35"/>
        <v>0</v>
      </c>
      <c r="CN126" s="7">
        <f t="shared" si="36"/>
        <v>0</v>
      </c>
      <c r="CO126" s="7">
        <f t="shared" si="37"/>
        <v>0</v>
      </c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6">
        <f t="shared" si="44"/>
        <v>0</v>
      </c>
      <c r="DM126" s="7">
        <f t="shared" si="38"/>
        <v>0</v>
      </c>
      <c r="DN126" s="7">
        <f t="shared" si="39"/>
        <v>0</v>
      </c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6">
        <f t="shared" si="28"/>
        <v>0</v>
      </c>
      <c r="ED126" s="7">
        <f t="shared" si="40"/>
        <v>0</v>
      </c>
      <c r="EE126" s="7">
        <f t="shared" si="41"/>
        <v>0</v>
      </c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6">
        <f t="shared" si="29"/>
        <v>0</v>
      </c>
      <c r="ES126" s="7">
        <f t="shared" si="42"/>
        <v>0</v>
      </c>
      <c r="ET126" s="7">
        <f t="shared" si="43"/>
        <v>0</v>
      </c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>
        <v>1</v>
      </c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</row>
    <row r="127" spans="1:204" s="5" customFormat="1" x14ac:dyDescent="0.25">
      <c r="A127" s="192"/>
      <c r="B127" s="45" t="s">
        <v>286</v>
      </c>
      <c r="C127" s="7">
        <v>9</v>
      </c>
      <c r="D127" s="7">
        <v>56</v>
      </c>
      <c r="E127" s="75" t="s">
        <v>92</v>
      </c>
      <c r="F127" s="7"/>
      <c r="G127" s="48"/>
      <c r="H127" s="118" t="s">
        <v>1338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6">
        <f t="shared" si="51"/>
        <v>0</v>
      </c>
      <c r="AF127" s="7">
        <f t="shared" si="30"/>
        <v>0</v>
      </c>
      <c r="AG127" s="7">
        <f t="shared" si="25"/>
        <v>0</v>
      </c>
      <c r="AH127" s="7"/>
      <c r="AI127" s="7"/>
      <c r="AJ127" s="7"/>
      <c r="AK127" s="7"/>
      <c r="AL127" s="7"/>
      <c r="AM127" s="7"/>
      <c r="AN127" s="7"/>
      <c r="AO127" s="7"/>
      <c r="AP127" s="7"/>
      <c r="AQ127" s="6">
        <f t="shared" si="26"/>
        <v>0</v>
      </c>
      <c r="AR127" s="7">
        <f t="shared" si="31"/>
        <v>0</v>
      </c>
      <c r="AS127" s="7">
        <f t="shared" si="27"/>
        <v>0</v>
      </c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6">
        <f t="shared" si="32"/>
        <v>0</v>
      </c>
      <c r="BO127" s="7">
        <f t="shared" si="33"/>
        <v>0</v>
      </c>
      <c r="BP127" s="7">
        <f t="shared" si="34"/>
        <v>0</v>
      </c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6">
        <f t="shared" si="35"/>
        <v>0</v>
      </c>
      <c r="CN127" s="7">
        <f t="shared" si="36"/>
        <v>0</v>
      </c>
      <c r="CO127" s="7">
        <f t="shared" si="37"/>
        <v>0</v>
      </c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6">
        <f t="shared" si="44"/>
        <v>0</v>
      </c>
      <c r="DM127" s="7">
        <f t="shared" si="38"/>
        <v>0</v>
      </c>
      <c r="DN127" s="7">
        <f t="shared" si="39"/>
        <v>0</v>
      </c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6">
        <f t="shared" si="28"/>
        <v>0</v>
      </c>
      <c r="ED127" s="7">
        <f t="shared" si="40"/>
        <v>0</v>
      </c>
      <c r="EE127" s="7">
        <f t="shared" si="41"/>
        <v>0</v>
      </c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6">
        <f t="shared" si="29"/>
        <v>0</v>
      </c>
      <c r="ES127" s="7">
        <f t="shared" si="42"/>
        <v>0</v>
      </c>
      <c r="ET127" s="7">
        <f t="shared" si="43"/>
        <v>0</v>
      </c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>
        <v>1</v>
      </c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</row>
    <row r="128" spans="1:204" s="5" customFormat="1" x14ac:dyDescent="0.25">
      <c r="A128" s="192"/>
      <c r="B128" s="66" t="s">
        <v>286</v>
      </c>
      <c r="C128" s="7">
        <v>9</v>
      </c>
      <c r="D128" s="7">
        <v>57</v>
      </c>
      <c r="E128" s="66" t="s">
        <v>92</v>
      </c>
      <c r="F128" s="67"/>
      <c r="G128" s="7"/>
      <c r="H128" s="118" t="s">
        <v>1338</v>
      </c>
      <c r="I128" s="7"/>
      <c r="J128" s="7">
        <v>1</v>
      </c>
      <c r="K128" s="7">
        <v>9</v>
      </c>
      <c r="L128" s="7">
        <v>3</v>
      </c>
      <c r="M128" s="7">
        <v>17</v>
      </c>
      <c r="N128" s="7"/>
      <c r="O128" s="7"/>
      <c r="P128" s="7">
        <v>29</v>
      </c>
      <c r="Q128" s="7"/>
      <c r="R128" s="7"/>
      <c r="S128" s="7">
        <v>21</v>
      </c>
      <c r="T128" s="7">
        <v>24</v>
      </c>
      <c r="U128" s="7"/>
      <c r="V128" s="7"/>
      <c r="W128" s="7"/>
      <c r="X128" s="7"/>
      <c r="Y128" s="7"/>
      <c r="Z128" s="7"/>
      <c r="AA128" s="7"/>
      <c r="AB128" s="7"/>
      <c r="AC128" s="7">
        <v>1</v>
      </c>
      <c r="AD128" s="7"/>
      <c r="AE128" s="6">
        <f t="shared" si="51"/>
        <v>105</v>
      </c>
      <c r="AF128" s="7">
        <f t="shared" si="30"/>
        <v>14</v>
      </c>
      <c r="AG128" s="7">
        <f t="shared" si="25"/>
        <v>91</v>
      </c>
      <c r="AH128" s="7"/>
      <c r="AI128" s="7"/>
      <c r="AJ128" s="7"/>
      <c r="AK128" s="7"/>
      <c r="AL128" s="7"/>
      <c r="AM128" s="7"/>
      <c r="AN128" s="7"/>
      <c r="AO128" s="7"/>
      <c r="AP128" s="7"/>
      <c r="AQ128" s="6">
        <f t="shared" si="26"/>
        <v>0</v>
      </c>
      <c r="AR128" s="7">
        <f t="shared" si="31"/>
        <v>0</v>
      </c>
      <c r="AS128" s="7">
        <f t="shared" si="27"/>
        <v>0</v>
      </c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>
        <v>1</v>
      </c>
      <c r="BM128" s="12"/>
      <c r="BN128" s="6">
        <f t="shared" si="32"/>
        <v>1</v>
      </c>
      <c r="BO128" s="7">
        <f t="shared" si="33"/>
        <v>1</v>
      </c>
      <c r="BP128" s="7">
        <f t="shared" si="34"/>
        <v>0</v>
      </c>
      <c r="BQ128" s="7"/>
      <c r="BR128" s="7"/>
      <c r="BS128" s="7">
        <v>1</v>
      </c>
      <c r="BT128" s="7"/>
      <c r="BU128" s="7">
        <v>1</v>
      </c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>
        <v>1</v>
      </c>
      <c r="CM128" s="6">
        <f t="shared" si="35"/>
        <v>3</v>
      </c>
      <c r="CN128" s="7">
        <f t="shared" si="36"/>
        <v>2</v>
      </c>
      <c r="CO128" s="7">
        <f t="shared" si="37"/>
        <v>1</v>
      </c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>
        <v>1</v>
      </c>
      <c r="DH128" s="7"/>
      <c r="DI128" s="7"/>
      <c r="DJ128" s="7"/>
      <c r="DK128" s="7"/>
      <c r="DL128" s="6">
        <f t="shared" si="44"/>
        <v>1</v>
      </c>
      <c r="DM128" s="7">
        <f t="shared" si="38"/>
        <v>1</v>
      </c>
      <c r="DN128" s="7">
        <f t="shared" si="39"/>
        <v>0</v>
      </c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6">
        <f t="shared" si="28"/>
        <v>0</v>
      </c>
      <c r="ED128" s="7">
        <f t="shared" si="40"/>
        <v>0</v>
      </c>
      <c r="EE128" s="7">
        <f t="shared" si="41"/>
        <v>0</v>
      </c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6">
        <f t="shared" si="29"/>
        <v>0</v>
      </c>
      <c r="ES128" s="7">
        <f t="shared" si="42"/>
        <v>0</v>
      </c>
      <c r="ET128" s="7">
        <f t="shared" si="43"/>
        <v>0</v>
      </c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</row>
    <row r="129" spans="1:204" s="5" customFormat="1" x14ac:dyDescent="0.25">
      <c r="A129" s="192"/>
      <c r="B129" s="45" t="s">
        <v>286</v>
      </c>
      <c r="C129" s="7">
        <v>9</v>
      </c>
      <c r="D129" s="7">
        <v>58</v>
      </c>
      <c r="E129" s="45" t="s">
        <v>92</v>
      </c>
      <c r="F129" s="48"/>
      <c r="G129" s="7"/>
      <c r="H129" s="118" t="s">
        <v>1338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6">
        <f t="shared" si="51"/>
        <v>0</v>
      </c>
      <c r="AF129" s="7">
        <f t="shared" si="30"/>
        <v>0</v>
      </c>
      <c r="AG129" s="7">
        <f t="shared" si="25"/>
        <v>0</v>
      </c>
      <c r="AH129" s="7"/>
      <c r="AI129" s="7"/>
      <c r="AJ129" s="7"/>
      <c r="AK129" s="7"/>
      <c r="AL129" s="7"/>
      <c r="AM129" s="7"/>
      <c r="AN129" s="7"/>
      <c r="AO129" s="7"/>
      <c r="AP129" s="7"/>
      <c r="AQ129" s="6">
        <f t="shared" si="26"/>
        <v>0</v>
      </c>
      <c r="AR129" s="7">
        <f t="shared" si="31"/>
        <v>0</v>
      </c>
      <c r="AS129" s="7">
        <f t="shared" si="27"/>
        <v>0</v>
      </c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6">
        <f t="shared" si="32"/>
        <v>0</v>
      </c>
      <c r="BO129" s="7">
        <f t="shared" si="33"/>
        <v>0</v>
      </c>
      <c r="BP129" s="7">
        <f t="shared" si="34"/>
        <v>0</v>
      </c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6">
        <f t="shared" si="35"/>
        <v>0</v>
      </c>
      <c r="CN129" s="7">
        <f t="shared" si="36"/>
        <v>0</v>
      </c>
      <c r="CO129" s="7">
        <f t="shared" si="37"/>
        <v>0</v>
      </c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6">
        <f t="shared" si="44"/>
        <v>0</v>
      </c>
      <c r="DM129" s="7">
        <f t="shared" si="38"/>
        <v>0</v>
      </c>
      <c r="DN129" s="7">
        <f t="shared" si="39"/>
        <v>0</v>
      </c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6">
        <f t="shared" si="28"/>
        <v>0</v>
      </c>
      <c r="ED129" s="7">
        <f t="shared" si="40"/>
        <v>0</v>
      </c>
      <c r="EE129" s="7">
        <f t="shared" si="41"/>
        <v>0</v>
      </c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6">
        <f t="shared" si="29"/>
        <v>0</v>
      </c>
      <c r="ES129" s="7">
        <f t="shared" si="42"/>
        <v>0</v>
      </c>
      <c r="ET129" s="7">
        <f t="shared" si="43"/>
        <v>0</v>
      </c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>
        <v>1</v>
      </c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</row>
    <row r="130" spans="1:204" s="5" customFormat="1" x14ac:dyDescent="0.25">
      <c r="A130" s="192"/>
      <c r="B130" s="45" t="s">
        <v>286</v>
      </c>
      <c r="C130" s="7">
        <v>9</v>
      </c>
      <c r="D130" s="7">
        <v>59</v>
      </c>
      <c r="E130" s="53" t="s">
        <v>92</v>
      </c>
      <c r="F130" s="48"/>
      <c r="G130" s="7"/>
      <c r="H130" s="118" t="s">
        <v>1338</v>
      </c>
      <c r="I130" s="7"/>
      <c r="J130" s="7"/>
      <c r="K130" s="7"/>
      <c r="L130" s="7"/>
      <c r="M130" s="7">
        <v>1</v>
      </c>
      <c r="N130" s="7">
        <v>1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6">
        <f>SUM(I130:AD130)</f>
        <v>2</v>
      </c>
      <c r="AF130" s="7">
        <f t="shared" si="30"/>
        <v>1</v>
      </c>
      <c r="AG130" s="7">
        <f t="shared" ref="AG130:AG192" si="52">SUM(M130+P130+Q130+S130+T130+V130)</f>
        <v>1</v>
      </c>
      <c r="AH130" s="7"/>
      <c r="AI130" s="7"/>
      <c r="AJ130" s="7"/>
      <c r="AK130" s="7"/>
      <c r="AL130" s="7"/>
      <c r="AM130" s="7"/>
      <c r="AN130" s="7"/>
      <c r="AO130" s="7"/>
      <c r="AP130" s="7"/>
      <c r="AQ130" s="6">
        <f t="shared" ref="AQ130:AQ192" si="53">SUM(AH130:AP130)</f>
        <v>0</v>
      </c>
      <c r="AR130" s="7">
        <f t="shared" si="31"/>
        <v>0</v>
      </c>
      <c r="AS130" s="7">
        <f t="shared" ref="AS130:AS192" si="54">SUM(AK130+AN130+AP130)</f>
        <v>0</v>
      </c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6">
        <f t="shared" si="32"/>
        <v>0</v>
      </c>
      <c r="BO130" s="7">
        <f t="shared" si="33"/>
        <v>0</v>
      </c>
      <c r="BP130" s="7">
        <f t="shared" si="34"/>
        <v>0</v>
      </c>
      <c r="BQ130" s="7"/>
      <c r="BR130" s="7"/>
      <c r="BS130" s="7">
        <v>1</v>
      </c>
      <c r="BT130" s="7"/>
      <c r="BU130" s="7"/>
      <c r="BV130" s="7"/>
      <c r="BW130" s="7"/>
      <c r="BX130" s="7"/>
      <c r="BY130" s="7"/>
      <c r="BZ130" s="7"/>
      <c r="CA130" s="7">
        <v>1</v>
      </c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6">
        <f t="shared" si="35"/>
        <v>2</v>
      </c>
      <c r="CN130" s="7">
        <f t="shared" si="36"/>
        <v>2</v>
      </c>
      <c r="CO130" s="7">
        <f t="shared" si="37"/>
        <v>0</v>
      </c>
      <c r="CP130" s="7"/>
      <c r="CQ130" s="7">
        <v>1</v>
      </c>
      <c r="CR130" s="7">
        <v>10</v>
      </c>
      <c r="CS130" s="7">
        <v>13</v>
      </c>
      <c r="CT130" s="7">
        <v>14</v>
      </c>
      <c r="CU130" s="7">
        <v>1</v>
      </c>
      <c r="CV130" s="7">
        <v>15</v>
      </c>
      <c r="CW130" s="7">
        <v>30</v>
      </c>
      <c r="CX130" s="7">
        <v>2</v>
      </c>
      <c r="CY130" s="7"/>
      <c r="CZ130" s="7"/>
      <c r="DA130" s="7"/>
      <c r="DB130" s="7">
        <v>14</v>
      </c>
      <c r="DC130" s="7">
        <v>4</v>
      </c>
      <c r="DD130" s="7"/>
      <c r="DE130" s="7"/>
      <c r="DF130" s="7"/>
      <c r="DG130" s="7"/>
      <c r="DH130" s="7"/>
      <c r="DI130" s="7"/>
      <c r="DJ130" s="7"/>
      <c r="DK130" s="7"/>
      <c r="DL130" s="6">
        <f t="shared" si="44"/>
        <v>104</v>
      </c>
      <c r="DM130" s="7">
        <f t="shared" si="38"/>
        <v>54</v>
      </c>
      <c r="DN130" s="7">
        <f t="shared" si="39"/>
        <v>50</v>
      </c>
      <c r="DO130" s="7"/>
      <c r="DP130" s="7"/>
      <c r="DQ130" s="7"/>
      <c r="DR130" s="7"/>
      <c r="DS130" s="7"/>
      <c r="DT130" s="7"/>
      <c r="DU130" s="7">
        <v>1</v>
      </c>
      <c r="DV130" s="7"/>
      <c r="DW130" s="7"/>
      <c r="DX130" s="7"/>
      <c r="DY130" s="7"/>
      <c r="DZ130" s="7"/>
      <c r="EA130" s="7"/>
      <c r="EB130" s="7"/>
      <c r="EC130" s="6">
        <f t="shared" ref="EC130:EC192" si="55">SUM(DO130:EB130)</f>
        <v>1</v>
      </c>
      <c r="ED130" s="7">
        <f t="shared" si="40"/>
        <v>1</v>
      </c>
      <c r="EE130" s="7">
        <f t="shared" si="41"/>
        <v>0</v>
      </c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6">
        <f t="shared" ref="ER130:ER192" si="56">SUM(EF130:EQ130)</f>
        <v>0</v>
      </c>
      <c r="ES130" s="7">
        <f t="shared" si="42"/>
        <v>0</v>
      </c>
      <c r="ET130" s="7">
        <f t="shared" si="43"/>
        <v>0</v>
      </c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</row>
    <row r="131" spans="1:204" s="5" customFormat="1" ht="15.95" customHeight="1" x14ac:dyDescent="0.25">
      <c r="A131" s="192"/>
      <c r="B131" s="52" t="s">
        <v>286</v>
      </c>
      <c r="C131" s="7">
        <v>9</v>
      </c>
      <c r="D131" s="7">
        <v>60</v>
      </c>
      <c r="E131" s="68" t="s">
        <v>92</v>
      </c>
      <c r="F131" s="121" t="s">
        <v>1353</v>
      </c>
      <c r="G131" s="7"/>
      <c r="H131" s="118" t="s">
        <v>1338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6">
        <f>SUM(I131:AD131)</f>
        <v>0</v>
      </c>
      <c r="AF131" s="7">
        <f t="shared" ref="AF131:AF193" si="57">SUM(I131+J131+K131+L131+N131+O131+R131+U131+W131+X131+Y131+Z131+AA131+AB131+AC131+AD131)</f>
        <v>0</v>
      </c>
      <c r="AG131" s="7">
        <f t="shared" si="52"/>
        <v>0</v>
      </c>
      <c r="AH131" s="7"/>
      <c r="AI131" s="7"/>
      <c r="AJ131" s="7"/>
      <c r="AK131" s="7"/>
      <c r="AL131" s="7"/>
      <c r="AM131" s="7"/>
      <c r="AN131" s="7"/>
      <c r="AO131" s="7"/>
      <c r="AP131" s="7"/>
      <c r="AQ131" s="6">
        <f t="shared" si="53"/>
        <v>0</v>
      </c>
      <c r="AR131" s="7">
        <f t="shared" ref="AR131:AR193" si="58">SUM(AH131+AI131+AJ131+AL131+AM131+AO131)</f>
        <v>0</v>
      </c>
      <c r="AS131" s="7">
        <f t="shared" si="54"/>
        <v>0</v>
      </c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6">
        <f t="shared" ref="BN131:BN193" si="59">SUM(AT131:BM131)</f>
        <v>0</v>
      </c>
      <c r="BO131" s="7">
        <f t="shared" ref="BO131:BO193" si="60">SUM(AT131+AU131+AV131+AW131+AY131+AZ131+BC131+BF131+BH131+BI131+BJ131+BK131+BL131+BM131)</f>
        <v>0</v>
      </c>
      <c r="BP131" s="7">
        <f t="shared" ref="BP131:BP193" si="61">SUM(AX131+BA131+BB131+BD131+BE131+BG131)</f>
        <v>0</v>
      </c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6">
        <f t="shared" ref="CM131:CM193" si="62">SUM(BQ131:CL131)</f>
        <v>0</v>
      </c>
      <c r="CN131" s="7">
        <f t="shared" ref="CN131:CN193" si="63">SUM(BQ131+BR131+BS131+BT131+BV131+BW131+CA131+CC131+CD131+CE131+CF131+CG131+CH131+CI131+CL131)</f>
        <v>0</v>
      </c>
      <c r="CO131" s="7">
        <f t="shared" ref="CO131:CO193" si="64">SUM(BU131+BX131+BY131+BZ131+CJ131+CK131+CB131)</f>
        <v>0</v>
      </c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>
        <v>2</v>
      </c>
      <c r="DE131" s="7"/>
      <c r="DF131" s="7"/>
      <c r="DG131" s="7"/>
      <c r="DH131" s="7"/>
      <c r="DI131" s="7"/>
      <c r="DJ131" s="7"/>
      <c r="DK131" s="7"/>
      <c r="DL131" s="6">
        <f t="shared" si="44"/>
        <v>2</v>
      </c>
      <c r="DM131" s="7">
        <f t="shared" ref="DM131:DM193" si="65">SUM(CP131+CQ131+CR131+CS131+CU131+CV131+CY131+DB131+DD131+DE131+DF131+DG131+DH131+DI131+DJ131+DK131)</f>
        <v>2</v>
      </c>
      <c r="DN131" s="7">
        <f t="shared" ref="DN131:DN193" si="66">SUM(CT131+CW131+CX131+CZ131+DA131+DC131)</f>
        <v>0</v>
      </c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6">
        <f t="shared" si="55"/>
        <v>0</v>
      </c>
      <c r="ED131" s="7">
        <f t="shared" ref="ED131:ED193" si="67">SUM(DO131+DP131+DQ131+DR131+DT131+DU131+DX131+DZ131+EA131+EB131)</f>
        <v>0</v>
      </c>
      <c r="EE131" s="7">
        <f t="shared" ref="EE131:EE193" si="68">SUM(DS131+DV131+DW131+DY131)</f>
        <v>0</v>
      </c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6">
        <f t="shared" si="56"/>
        <v>0</v>
      </c>
      <c r="ES131" s="7">
        <f t="shared" ref="ES131:ES193" si="69">SUM(EF131+EG131+EH131+EI131+EK131+EL131+EO131+EQ131)</f>
        <v>0</v>
      </c>
      <c r="ET131" s="7">
        <f t="shared" ref="ET131:ET193" si="70">SUM(EJ131+EM131+EN131+EP131)</f>
        <v>0</v>
      </c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</row>
    <row r="132" spans="1:204" s="5" customFormat="1" ht="15.95" customHeight="1" x14ac:dyDescent="0.25">
      <c r="A132" s="192"/>
      <c r="B132" s="52" t="s">
        <v>286</v>
      </c>
      <c r="C132" s="7">
        <v>9</v>
      </c>
      <c r="D132" s="7">
        <v>61</v>
      </c>
      <c r="E132" s="68" t="s">
        <v>92</v>
      </c>
      <c r="F132" s="52"/>
      <c r="G132" s="75" t="s">
        <v>1238</v>
      </c>
      <c r="H132" s="118" t="s">
        <v>1338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6">
        <f t="shared" ref="AE132:AE134" si="71">SUM(I132:AD132)</f>
        <v>0</v>
      </c>
      <c r="AF132" s="7">
        <f t="shared" si="57"/>
        <v>0</v>
      </c>
      <c r="AG132" s="7">
        <f t="shared" si="52"/>
        <v>0</v>
      </c>
      <c r="AH132" s="7"/>
      <c r="AI132" s="7"/>
      <c r="AJ132" s="7"/>
      <c r="AK132" s="7"/>
      <c r="AL132" s="7"/>
      <c r="AM132" s="7"/>
      <c r="AN132" s="7"/>
      <c r="AO132" s="7"/>
      <c r="AP132" s="7"/>
      <c r="AQ132" s="6">
        <f t="shared" si="53"/>
        <v>0</v>
      </c>
      <c r="AR132" s="7">
        <f t="shared" si="58"/>
        <v>0</v>
      </c>
      <c r="AS132" s="7">
        <f t="shared" si="54"/>
        <v>0</v>
      </c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6">
        <f t="shared" si="59"/>
        <v>0</v>
      </c>
      <c r="BO132" s="7">
        <f t="shared" si="60"/>
        <v>0</v>
      </c>
      <c r="BP132" s="7">
        <f t="shared" si="61"/>
        <v>0</v>
      </c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6">
        <f t="shared" si="62"/>
        <v>0</v>
      </c>
      <c r="CN132" s="7">
        <f t="shared" si="63"/>
        <v>0</v>
      </c>
      <c r="CO132" s="7">
        <f t="shared" si="64"/>
        <v>0</v>
      </c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6">
        <f t="shared" ref="DL132:DL194" si="72">SUM(CP132:DK132)</f>
        <v>0</v>
      </c>
      <c r="DM132" s="7">
        <f t="shared" si="65"/>
        <v>0</v>
      </c>
      <c r="DN132" s="7">
        <f t="shared" si="66"/>
        <v>0</v>
      </c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6">
        <f t="shared" si="55"/>
        <v>0</v>
      </c>
      <c r="ED132" s="7">
        <f t="shared" si="67"/>
        <v>0</v>
      </c>
      <c r="EE132" s="7">
        <f t="shared" si="68"/>
        <v>0</v>
      </c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6">
        <f t="shared" si="56"/>
        <v>0</v>
      </c>
      <c r="ES132" s="7">
        <f t="shared" si="69"/>
        <v>0</v>
      </c>
      <c r="ET132" s="7">
        <f t="shared" si="70"/>
        <v>0</v>
      </c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>
        <v>1</v>
      </c>
      <c r="GT132" s="7"/>
      <c r="GU132" s="7"/>
      <c r="GV132" s="7"/>
    </row>
    <row r="133" spans="1:204" s="5" customFormat="1" ht="15.95" customHeight="1" x14ac:dyDescent="0.25">
      <c r="A133" s="192"/>
      <c r="B133" s="68" t="s">
        <v>286</v>
      </c>
      <c r="C133" s="7">
        <v>9</v>
      </c>
      <c r="D133" s="7">
        <v>62</v>
      </c>
      <c r="E133" s="68" t="s">
        <v>92</v>
      </c>
      <c r="F133" s="68"/>
      <c r="G133" s="7"/>
      <c r="H133" s="118" t="s">
        <v>1338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6">
        <f t="shared" si="71"/>
        <v>0</v>
      </c>
      <c r="AF133" s="7">
        <f t="shared" si="57"/>
        <v>0</v>
      </c>
      <c r="AG133" s="7">
        <f t="shared" si="52"/>
        <v>0</v>
      </c>
      <c r="AH133" s="7"/>
      <c r="AI133" s="7"/>
      <c r="AJ133" s="7"/>
      <c r="AK133" s="7"/>
      <c r="AL133" s="7"/>
      <c r="AM133" s="7"/>
      <c r="AN133" s="7"/>
      <c r="AO133" s="7"/>
      <c r="AP133" s="7"/>
      <c r="AQ133" s="6">
        <f t="shared" si="53"/>
        <v>0</v>
      </c>
      <c r="AR133" s="7">
        <f t="shared" si="58"/>
        <v>0</v>
      </c>
      <c r="AS133" s="7">
        <f t="shared" si="54"/>
        <v>0</v>
      </c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6">
        <f t="shared" si="59"/>
        <v>0</v>
      </c>
      <c r="BO133" s="7">
        <f t="shared" si="60"/>
        <v>0</v>
      </c>
      <c r="BP133" s="7">
        <f t="shared" si="61"/>
        <v>0</v>
      </c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>
        <v>2</v>
      </c>
      <c r="CE133" s="7"/>
      <c r="CF133" s="7"/>
      <c r="CG133" s="7"/>
      <c r="CH133" s="7"/>
      <c r="CI133" s="7"/>
      <c r="CJ133" s="7"/>
      <c r="CK133" s="7"/>
      <c r="CL133" s="7"/>
      <c r="CM133" s="6">
        <f t="shared" si="62"/>
        <v>2</v>
      </c>
      <c r="CN133" s="7">
        <f t="shared" si="63"/>
        <v>2</v>
      </c>
      <c r="CO133" s="7">
        <f t="shared" si="64"/>
        <v>0</v>
      </c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6">
        <f t="shared" si="72"/>
        <v>0</v>
      </c>
      <c r="DM133" s="7">
        <f t="shared" si="65"/>
        <v>0</v>
      </c>
      <c r="DN133" s="7">
        <f t="shared" si="66"/>
        <v>0</v>
      </c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6">
        <f t="shared" si="55"/>
        <v>0</v>
      </c>
      <c r="ED133" s="7">
        <f t="shared" si="67"/>
        <v>0</v>
      </c>
      <c r="EE133" s="7">
        <f t="shared" si="68"/>
        <v>0</v>
      </c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6">
        <f t="shared" si="56"/>
        <v>0</v>
      </c>
      <c r="ES133" s="7">
        <f t="shared" si="69"/>
        <v>0</v>
      </c>
      <c r="ET133" s="7">
        <f t="shared" si="70"/>
        <v>0</v>
      </c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</row>
    <row r="134" spans="1:204" s="5" customFormat="1" ht="15.95" customHeight="1" x14ac:dyDescent="0.25">
      <c r="A134" s="192"/>
      <c r="B134" s="40" t="s">
        <v>286</v>
      </c>
      <c r="C134" s="7">
        <v>9</v>
      </c>
      <c r="D134" s="7">
        <v>63</v>
      </c>
      <c r="E134" s="75" t="s">
        <v>92</v>
      </c>
      <c r="F134" s="68"/>
      <c r="G134" s="7"/>
      <c r="H134" s="118" t="s">
        <v>1338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6">
        <f t="shared" si="71"/>
        <v>0</v>
      </c>
      <c r="AF134" s="7">
        <f t="shared" si="57"/>
        <v>0</v>
      </c>
      <c r="AG134" s="7">
        <f t="shared" si="52"/>
        <v>0</v>
      </c>
      <c r="AH134" s="7"/>
      <c r="AI134" s="7"/>
      <c r="AJ134" s="7"/>
      <c r="AK134" s="7"/>
      <c r="AL134" s="7"/>
      <c r="AM134" s="7"/>
      <c r="AN134" s="7"/>
      <c r="AO134" s="7"/>
      <c r="AP134" s="7"/>
      <c r="AQ134" s="6">
        <f t="shared" si="53"/>
        <v>0</v>
      </c>
      <c r="AR134" s="7">
        <f t="shared" si="58"/>
        <v>0</v>
      </c>
      <c r="AS134" s="7">
        <f t="shared" si="54"/>
        <v>0</v>
      </c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6">
        <f t="shared" si="59"/>
        <v>0</v>
      </c>
      <c r="BO134" s="7">
        <f t="shared" si="60"/>
        <v>0</v>
      </c>
      <c r="BP134" s="7">
        <f t="shared" si="61"/>
        <v>0</v>
      </c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6">
        <f t="shared" si="62"/>
        <v>0</v>
      </c>
      <c r="CN134" s="7">
        <f t="shared" si="63"/>
        <v>0</v>
      </c>
      <c r="CO134" s="7">
        <f t="shared" si="64"/>
        <v>0</v>
      </c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6">
        <f t="shared" si="72"/>
        <v>0</v>
      </c>
      <c r="DM134" s="7">
        <f t="shared" si="65"/>
        <v>0</v>
      </c>
      <c r="DN134" s="7">
        <f t="shared" si="66"/>
        <v>0</v>
      </c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6">
        <f t="shared" si="55"/>
        <v>0</v>
      </c>
      <c r="ED134" s="7">
        <f t="shared" si="67"/>
        <v>0</v>
      </c>
      <c r="EE134" s="7">
        <f t="shared" si="68"/>
        <v>0</v>
      </c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6">
        <f t="shared" si="56"/>
        <v>0</v>
      </c>
      <c r="ES134" s="7">
        <f t="shared" si="69"/>
        <v>0</v>
      </c>
      <c r="ET134" s="7">
        <f t="shared" si="70"/>
        <v>0</v>
      </c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>
        <v>2</v>
      </c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</row>
    <row r="135" spans="1:204" s="5" customFormat="1" x14ac:dyDescent="0.25">
      <c r="A135" s="192"/>
      <c r="B135" s="40" t="s">
        <v>286</v>
      </c>
      <c r="C135" s="7">
        <v>9</v>
      </c>
      <c r="D135" s="7">
        <v>64</v>
      </c>
      <c r="E135" s="40" t="s">
        <v>92</v>
      </c>
      <c r="F135" s="7"/>
      <c r="G135" s="7"/>
      <c r="H135" s="118" t="s">
        <v>1338</v>
      </c>
      <c r="I135" s="7"/>
      <c r="J135" s="7"/>
      <c r="K135" s="7">
        <v>2</v>
      </c>
      <c r="L135" s="7">
        <v>2</v>
      </c>
      <c r="M135" s="7">
        <v>2</v>
      </c>
      <c r="N135" s="7"/>
      <c r="O135" s="7"/>
      <c r="P135" s="7">
        <v>4</v>
      </c>
      <c r="Q135" s="7"/>
      <c r="R135" s="7">
        <v>11</v>
      </c>
      <c r="S135" s="7"/>
      <c r="T135" s="7">
        <v>14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6">
        <f>SUM(I135:AD135)</f>
        <v>35</v>
      </c>
      <c r="AF135" s="7">
        <f t="shared" si="57"/>
        <v>15</v>
      </c>
      <c r="AG135" s="7">
        <f t="shared" si="52"/>
        <v>20</v>
      </c>
      <c r="AH135" s="7"/>
      <c r="AI135" s="7"/>
      <c r="AJ135" s="7"/>
      <c r="AK135" s="7"/>
      <c r="AL135" s="7"/>
      <c r="AM135" s="7"/>
      <c r="AN135" s="7"/>
      <c r="AO135" s="7"/>
      <c r="AP135" s="7"/>
      <c r="AQ135" s="6">
        <f t="shared" si="53"/>
        <v>0</v>
      </c>
      <c r="AR135" s="7">
        <f t="shared" si="58"/>
        <v>0</v>
      </c>
      <c r="AS135" s="7">
        <f t="shared" si="54"/>
        <v>0</v>
      </c>
      <c r="AT135" s="12"/>
      <c r="AU135" s="12"/>
      <c r="AV135" s="12"/>
      <c r="AW135" s="12"/>
      <c r="AX135" s="12"/>
      <c r="AY135" s="12"/>
      <c r="AZ135" s="12">
        <v>4</v>
      </c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6">
        <f t="shared" si="59"/>
        <v>4</v>
      </c>
      <c r="BO135" s="7">
        <f t="shared" si="60"/>
        <v>4</v>
      </c>
      <c r="BP135" s="7">
        <f t="shared" si="61"/>
        <v>0</v>
      </c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6">
        <f t="shared" si="62"/>
        <v>0</v>
      </c>
      <c r="CN135" s="7">
        <f t="shared" si="63"/>
        <v>0</v>
      </c>
      <c r="CO135" s="7">
        <f t="shared" si="64"/>
        <v>0</v>
      </c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6">
        <f t="shared" si="72"/>
        <v>0</v>
      </c>
      <c r="DM135" s="7">
        <f t="shared" si="65"/>
        <v>0</v>
      </c>
      <c r="DN135" s="7">
        <f t="shared" si="66"/>
        <v>0</v>
      </c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6">
        <f t="shared" si="55"/>
        <v>0</v>
      </c>
      <c r="ED135" s="7">
        <f t="shared" si="67"/>
        <v>0</v>
      </c>
      <c r="EE135" s="7">
        <f t="shared" si="68"/>
        <v>0</v>
      </c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6">
        <f t="shared" si="56"/>
        <v>0</v>
      </c>
      <c r="ES135" s="7">
        <f t="shared" si="69"/>
        <v>0</v>
      </c>
      <c r="ET135" s="7">
        <f t="shared" si="70"/>
        <v>0</v>
      </c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</row>
    <row r="136" spans="1:204" s="5" customFormat="1" x14ac:dyDescent="0.25">
      <c r="A136" s="192"/>
      <c r="B136" s="40" t="s">
        <v>286</v>
      </c>
      <c r="C136" s="7">
        <v>9</v>
      </c>
      <c r="D136" s="7">
        <v>65</v>
      </c>
      <c r="E136" s="62" t="s">
        <v>92</v>
      </c>
      <c r="F136" s="62"/>
      <c r="G136" s="7"/>
      <c r="H136" s="118" t="s">
        <v>1338</v>
      </c>
      <c r="I136" s="7"/>
      <c r="J136" s="7"/>
      <c r="K136" s="7">
        <v>2</v>
      </c>
      <c r="L136" s="7"/>
      <c r="M136" s="7">
        <v>18</v>
      </c>
      <c r="N136" s="7"/>
      <c r="O136" s="7">
        <v>2</v>
      </c>
      <c r="P136" s="7">
        <v>33</v>
      </c>
      <c r="Q136" s="7"/>
      <c r="R136" s="7"/>
      <c r="S136" s="7">
        <v>16</v>
      </c>
      <c r="T136" s="7">
        <v>40</v>
      </c>
      <c r="U136" s="7">
        <v>3</v>
      </c>
      <c r="V136" s="7">
        <v>1</v>
      </c>
      <c r="W136" s="7"/>
      <c r="X136" s="7"/>
      <c r="Y136" s="7"/>
      <c r="Z136" s="7"/>
      <c r="AA136" s="7"/>
      <c r="AB136" s="7"/>
      <c r="AC136" s="7">
        <v>1</v>
      </c>
      <c r="AD136" s="7"/>
      <c r="AE136" s="6">
        <f>SUM(I136:AD136)</f>
        <v>116</v>
      </c>
      <c r="AF136" s="7">
        <f t="shared" si="57"/>
        <v>8</v>
      </c>
      <c r="AG136" s="7">
        <f t="shared" si="52"/>
        <v>108</v>
      </c>
      <c r="AH136" s="7"/>
      <c r="AI136" s="7"/>
      <c r="AJ136" s="7"/>
      <c r="AK136" s="7"/>
      <c r="AL136" s="7"/>
      <c r="AM136" s="7"/>
      <c r="AN136" s="7"/>
      <c r="AO136" s="7"/>
      <c r="AP136" s="7"/>
      <c r="AQ136" s="6">
        <f t="shared" si="53"/>
        <v>0</v>
      </c>
      <c r="AR136" s="7">
        <f t="shared" si="58"/>
        <v>0</v>
      </c>
      <c r="AS136" s="7">
        <f t="shared" si="54"/>
        <v>0</v>
      </c>
      <c r="AT136" s="12"/>
      <c r="AU136" s="12"/>
      <c r="AV136" s="12"/>
      <c r="AW136" s="12"/>
      <c r="AX136" s="12"/>
      <c r="AY136" s="12">
        <v>1</v>
      </c>
      <c r="AZ136" s="12">
        <v>2</v>
      </c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6">
        <f t="shared" si="59"/>
        <v>3</v>
      </c>
      <c r="BO136" s="7">
        <f t="shared" si="60"/>
        <v>3</v>
      </c>
      <c r="BP136" s="7">
        <f t="shared" si="61"/>
        <v>0</v>
      </c>
      <c r="BQ136" s="7"/>
      <c r="BR136" s="7"/>
      <c r="BS136" s="7">
        <v>1</v>
      </c>
      <c r="BT136" s="7">
        <v>1</v>
      </c>
      <c r="BU136" s="7"/>
      <c r="BV136" s="7"/>
      <c r="BW136" s="7"/>
      <c r="BX136" s="7">
        <v>4</v>
      </c>
      <c r="BY136" s="7"/>
      <c r="BZ136" s="7"/>
      <c r="CA136" s="7">
        <v>1</v>
      </c>
      <c r="CB136" s="7"/>
      <c r="CC136" s="7">
        <v>1</v>
      </c>
      <c r="CD136" s="7"/>
      <c r="CE136" s="7"/>
      <c r="CF136" s="7"/>
      <c r="CG136" s="7"/>
      <c r="CH136" s="7"/>
      <c r="CI136" s="7"/>
      <c r="CJ136" s="7"/>
      <c r="CK136" s="7"/>
      <c r="CL136" s="7"/>
      <c r="CM136" s="6">
        <f t="shared" si="62"/>
        <v>8</v>
      </c>
      <c r="CN136" s="7">
        <f t="shared" si="63"/>
        <v>4</v>
      </c>
      <c r="CO136" s="7">
        <f t="shared" si="64"/>
        <v>4</v>
      </c>
      <c r="CP136" s="7"/>
      <c r="CQ136" s="7"/>
      <c r="CR136" s="7"/>
      <c r="CS136" s="7">
        <v>3</v>
      </c>
      <c r="CT136" s="7">
        <v>3</v>
      </c>
      <c r="CU136" s="7"/>
      <c r="CV136" s="7">
        <v>2</v>
      </c>
      <c r="CW136" s="7">
        <v>2</v>
      </c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6">
        <f t="shared" si="72"/>
        <v>10</v>
      </c>
      <c r="DM136" s="7">
        <f t="shared" si="65"/>
        <v>5</v>
      </c>
      <c r="DN136" s="7">
        <f t="shared" si="66"/>
        <v>5</v>
      </c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6">
        <f t="shared" si="55"/>
        <v>0</v>
      </c>
      <c r="ED136" s="7">
        <f t="shared" si="67"/>
        <v>0</v>
      </c>
      <c r="EE136" s="7">
        <f t="shared" si="68"/>
        <v>0</v>
      </c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6">
        <f t="shared" si="56"/>
        <v>0</v>
      </c>
      <c r="ES136" s="7">
        <f t="shared" si="69"/>
        <v>0</v>
      </c>
      <c r="ET136" s="7">
        <f t="shared" si="70"/>
        <v>0</v>
      </c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</row>
    <row r="137" spans="1:204" s="5" customFormat="1" x14ac:dyDescent="0.25">
      <c r="A137" s="192"/>
      <c r="B137" s="66" t="s">
        <v>286</v>
      </c>
      <c r="C137" s="7">
        <v>9</v>
      </c>
      <c r="D137" s="7">
        <v>66</v>
      </c>
      <c r="E137" s="66" t="s">
        <v>92</v>
      </c>
      <c r="F137" s="66"/>
      <c r="G137" s="7"/>
      <c r="H137" s="118" t="s">
        <v>1338</v>
      </c>
      <c r="I137" s="7"/>
      <c r="J137" s="7"/>
      <c r="K137" s="7"/>
      <c r="L137" s="7"/>
      <c r="M137" s="7">
        <v>7</v>
      </c>
      <c r="N137" s="7"/>
      <c r="O137" s="7"/>
      <c r="P137" s="7">
        <v>5</v>
      </c>
      <c r="Q137" s="7">
        <v>4</v>
      </c>
      <c r="R137" s="7"/>
      <c r="S137" s="7">
        <v>10</v>
      </c>
      <c r="T137" s="7">
        <v>13</v>
      </c>
      <c r="U137" s="7">
        <v>1</v>
      </c>
      <c r="V137" s="7"/>
      <c r="W137" s="7"/>
      <c r="X137" s="7"/>
      <c r="Y137" s="7"/>
      <c r="Z137" s="7"/>
      <c r="AA137" s="7"/>
      <c r="AB137" s="7"/>
      <c r="AC137" s="7">
        <v>2</v>
      </c>
      <c r="AD137" s="7"/>
      <c r="AE137" s="6">
        <f t="shared" ref="AE137:AE139" si="73">SUM(I137:AD137)</f>
        <v>42</v>
      </c>
      <c r="AF137" s="7">
        <f t="shared" si="57"/>
        <v>3</v>
      </c>
      <c r="AG137" s="7">
        <f t="shared" si="52"/>
        <v>39</v>
      </c>
      <c r="AH137" s="7"/>
      <c r="AI137" s="7"/>
      <c r="AJ137" s="7"/>
      <c r="AK137" s="7"/>
      <c r="AL137" s="7"/>
      <c r="AM137" s="7"/>
      <c r="AN137" s="7"/>
      <c r="AO137" s="7"/>
      <c r="AP137" s="7"/>
      <c r="AQ137" s="6">
        <f t="shared" si="53"/>
        <v>0</v>
      </c>
      <c r="AR137" s="7">
        <f t="shared" si="58"/>
        <v>0</v>
      </c>
      <c r="AS137" s="7">
        <f t="shared" si="54"/>
        <v>0</v>
      </c>
      <c r="AT137" s="12"/>
      <c r="AU137" s="12"/>
      <c r="AV137" s="12">
        <v>1</v>
      </c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6">
        <f t="shared" si="59"/>
        <v>1</v>
      </c>
      <c r="BO137" s="7">
        <f t="shared" si="60"/>
        <v>1</v>
      </c>
      <c r="BP137" s="7">
        <f t="shared" si="61"/>
        <v>0</v>
      </c>
      <c r="BQ137" s="7"/>
      <c r="BR137" s="7">
        <v>1</v>
      </c>
      <c r="BS137" s="7">
        <v>3</v>
      </c>
      <c r="BT137" s="7"/>
      <c r="BU137" s="7"/>
      <c r="BV137" s="7"/>
      <c r="BW137" s="7">
        <v>1</v>
      </c>
      <c r="BX137" s="7">
        <v>7</v>
      </c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>
        <v>1</v>
      </c>
      <c r="CK137" s="7"/>
      <c r="CL137" s="7"/>
      <c r="CM137" s="6">
        <f t="shared" si="62"/>
        <v>13</v>
      </c>
      <c r="CN137" s="7">
        <f t="shared" si="63"/>
        <v>5</v>
      </c>
      <c r="CO137" s="7">
        <f t="shared" si="64"/>
        <v>8</v>
      </c>
      <c r="CP137" s="7"/>
      <c r="CQ137" s="7"/>
      <c r="CR137" s="7">
        <v>1</v>
      </c>
      <c r="CS137" s="7">
        <v>2</v>
      </c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6">
        <f t="shared" si="72"/>
        <v>3</v>
      </c>
      <c r="DM137" s="7">
        <f t="shared" si="65"/>
        <v>3</v>
      </c>
      <c r="DN137" s="7">
        <f t="shared" si="66"/>
        <v>0</v>
      </c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6">
        <f t="shared" si="55"/>
        <v>0</v>
      </c>
      <c r="ED137" s="7">
        <f t="shared" si="67"/>
        <v>0</v>
      </c>
      <c r="EE137" s="7">
        <f t="shared" si="68"/>
        <v>0</v>
      </c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6">
        <f t="shared" si="56"/>
        <v>0</v>
      </c>
      <c r="ES137" s="7">
        <f t="shared" si="69"/>
        <v>0</v>
      </c>
      <c r="ET137" s="7">
        <f t="shared" si="70"/>
        <v>0</v>
      </c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</row>
    <row r="138" spans="1:204" s="5" customFormat="1" x14ac:dyDescent="0.25">
      <c r="A138" s="192"/>
      <c r="B138" s="66" t="s">
        <v>286</v>
      </c>
      <c r="C138" s="7">
        <v>9</v>
      </c>
      <c r="D138" s="7">
        <v>67</v>
      </c>
      <c r="E138" s="66" t="s">
        <v>92</v>
      </c>
      <c r="F138" s="66"/>
      <c r="G138" s="7"/>
      <c r="H138" s="118" t="s">
        <v>1338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6">
        <f t="shared" si="73"/>
        <v>0</v>
      </c>
      <c r="AF138" s="7">
        <f t="shared" si="57"/>
        <v>0</v>
      </c>
      <c r="AG138" s="7">
        <f t="shared" si="52"/>
        <v>0</v>
      </c>
      <c r="AH138" s="7"/>
      <c r="AI138" s="7"/>
      <c r="AJ138" s="7"/>
      <c r="AK138" s="7"/>
      <c r="AL138" s="7"/>
      <c r="AM138" s="7"/>
      <c r="AN138" s="7"/>
      <c r="AO138" s="7"/>
      <c r="AP138" s="7"/>
      <c r="AQ138" s="6">
        <f t="shared" si="53"/>
        <v>0</v>
      </c>
      <c r="AR138" s="7">
        <f t="shared" si="58"/>
        <v>0</v>
      </c>
      <c r="AS138" s="7">
        <f t="shared" si="54"/>
        <v>0</v>
      </c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6">
        <f t="shared" si="59"/>
        <v>0</v>
      </c>
      <c r="BO138" s="7">
        <f t="shared" si="60"/>
        <v>0</v>
      </c>
      <c r="BP138" s="7">
        <f t="shared" si="61"/>
        <v>0</v>
      </c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6">
        <f t="shared" si="62"/>
        <v>0</v>
      </c>
      <c r="CN138" s="7">
        <f t="shared" si="63"/>
        <v>0</v>
      </c>
      <c r="CO138" s="7">
        <f t="shared" si="64"/>
        <v>0</v>
      </c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6">
        <f t="shared" si="72"/>
        <v>0</v>
      </c>
      <c r="DM138" s="7">
        <f t="shared" si="65"/>
        <v>0</v>
      </c>
      <c r="DN138" s="7">
        <f t="shared" si="66"/>
        <v>0</v>
      </c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6">
        <f t="shared" si="55"/>
        <v>0</v>
      </c>
      <c r="ED138" s="7">
        <f t="shared" si="67"/>
        <v>0</v>
      </c>
      <c r="EE138" s="7">
        <f t="shared" si="68"/>
        <v>0</v>
      </c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6">
        <f t="shared" si="56"/>
        <v>0</v>
      </c>
      <c r="ES138" s="7">
        <f t="shared" si="69"/>
        <v>0</v>
      </c>
      <c r="ET138" s="7">
        <f t="shared" si="70"/>
        <v>0</v>
      </c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>
        <v>1</v>
      </c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</row>
    <row r="139" spans="1:204" s="5" customFormat="1" x14ac:dyDescent="0.25">
      <c r="A139" s="192"/>
      <c r="B139" s="112" t="s">
        <v>200</v>
      </c>
      <c r="C139" s="12">
        <v>9</v>
      </c>
      <c r="D139" s="12">
        <v>68</v>
      </c>
      <c r="E139" s="112" t="s">
        <v>92</v>
      </c>
      <c r="F139" s="66"/>
      <c r="G139" s="7"/>
      <c r="H139" s="118" t="s">
        <v>1338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6">
        <f t="shared" si="73"/>
        <v>0</v>
      </c>
      <c r="AF139" s="7">
        <f t="shared" si="57"/>
        <v>0</v>
      </c>
      <c r="AG139" s="7">
        <f t="shared" si="52"/>
        <v>0</v>
      </c>
      <c r="AH139" s="7"/>
      <c r="AI139" s="7"/>
      <c r="AJ139" s="7"/>
      <c r="AK139" s="7"/>
      <c r="AL139" s="7"/>
      <c r="AM139" s="7"/>
      <c r="AN139" s="7"/>
      <c r="AO139" s="7"/>
      <c r="AP139" s="7"/>
      <c r="AQ139" s="6">
        <f t="shared" si="53"/>
        <v>0</v>
      </c>
      <c r="AR139" s="7">
        <f t="shared" si="58"/>
        <v>0</v>
      </c>
      <c r="AS139" s="7">
        <f t="shared" si="54"/>
        <v>0</v>
      </c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6">
        <f t="shared" si="59"/>
        <v>0</v>
      </c>
      <c r="BO139" s="7">
        <f t="shared" si="60"/>
        <v>0</v>
      </c>
      <c r="BP139" s="7">
        <f t="shared" si="61"/>
        <v>0</v>
      </c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6">
        <f t="shared" si="62"/>
        <v>0</v>
      </c>
      <c r="CN139" s="7">
        <f t="shared" si="63"/>
        <v>0</v>
      </c>
      <c r="CO139" s="7">
        <f t="shared" si="64"/>
        <v>0</v>
      </c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6">
        <f t="shared" si="72"/>
        <v>0</v>
      </c>
      <c r="DM139" s="7">
        <f t="shared" si="65"/>
        <v>0</v>
      </c>
      <c r="DN139" s="7">
        <f t="shared" si="66"/>
        <v>0</v>
      </c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6">
        <f t="shared" si="55"/>
        <v>0</v>
      </c>
      <c r="ED139" s="7">
        <f t="shared" si="67"/>
        <v>0</v>
      </c>
      <c r="EE139" s="7">
        <f t="shared" si="68"/>
        <v>0</v>
      </c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6">
        <f t="shared" si="56"/>
        <v>0</v>
      </c>
      <c r="ES139" s="7">
        <f t="shared" si="69"/>
        <v>0</v>
      </c>
      <c r="ET139" s="7">
        <f t="shared" si="70"/>
        <v>0</v>
      </c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>
        <v>1</v>
      </c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</row>
    <row r="140" spans="1:204" s="5" customFormat="1" x14ac:dyDescent="0.25">
      <c r="A140" s="192"/>
      <c r="B140" s="59" t="s">
        <v>286</v>
      </c>
      <c r="C140" s="7">
        <v>9</v>
      </c>
      <c r="D140" s="7">
        <v>69</v>
      </c>
      <c r="E140" s="59" t="s">
        <v>92</v>
      </c>
      <c r="F140" s="59"/>
      <c r="G140" s="7"/>
      <c r="H140" s="118" t="s">
        <v>1338</v>
      </c>
      <c r="I140" s="7"/>
      <c r="J140" s="7"/>
      <c r="K140" s="7">
        <v>3</v>
      </c>
      <c r="L140" s="7"/>
      <c r="M140" s="7">
        <v>5</v>
      </c>
      <c r="N140" s="7"/>
      <c r="O140" s="7">
        <v>1</v>
      </c>
      <c r="P140" s="7">
        <v>5</v>
      </c>
      <c r="Q140" s="7">
        <v>2</v>
      </c>
      <c r="R140" s="7"/>
      <c r="S140" s="7">
        <v>4</v>
      </c>
      <c r="T140" s="7">
        <v>5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6">
        <f>SUM(I140:AD140)</f>
        <v>25</v>
      </c>
      <c r="AF140" s="7">
        <f t="shared" si="57"/>
        <v>4</v>
      </c>
      <c r="AG140" s="7">
        <f t="shared" si="52"/>
        <v>21</v>
      </c>
      <c r="AH140" s="7"/>
      <c r="AI140" s="7"/>
      <c r="AJ140" s="7"/>
      <c r="AK140" s="7"/>
      <c r="AL140" s="7"/>
      <c r="AM140" s="7"/>
      <c r="AN140" s="7"/>
      <c r="AO140" s="7"/>
      <c r="AP140" s="7"/>
      <c r="AQ140" s="6">
        <f t="shared" si="53"/>
        <v>0</v>
      </c>
      <c r="AR140" s="7">
        <f t="shared" si="58"/>
        <v>0</v>
      </c>
      <c r="AS140" s="7">
        <f t="shared" si="54"/>
        <v>0</v>
      </c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6">
        <f t="shared" si="59"/>
        <v>0</v>
      </c>
      <c r="BO140" s="7">
        <f t="shared" si="60"/>
        <v>0</v>
      </c>
      <c r="BP140" s="7">
        <f t="shared" si="61"/>
        <v>0</v>
      </c>
      <c r="BQ140" s="7"/>
      <c r="BR140" s="7"/>
      <c r="BS140" s="7"/>
      <c r="BT140" s="7"/>
      <c r="BU140" s="7"/>
      <c r="BV140" s="7"/>
      <c r="BW140" s="7"/>
      <c r="BX140" s="7">
        <v>9</v>
      </c>
      <c r="BY140" s="7"/>
      <c r="BZ140" s="7"/>
      <c r="CA140" s="7"/>
      <c r="CB140" s="7"/>
      <c r="CC140" s="7">
        <v>2</v>
      </c>
      <c r="CD140" s="7"/>
      <c r="CE140" s="7"/>
      <c r="CF140" s="7"/>
      <c r="CG140" s="7"/>
      <c r="CH140" s="7"/>
      <c r="CI140" s="7"/>
      <c r="CJ140" s="7">
        <v>7</v>
      </c>
      <c r="CK140" s="7"/>
      <c r="CL140" s="7"/>
      <c r="CM140" s="6">
        <f t="shared" si="62"/>
        <v>18</v>
      </c>
      <c r="CN140" s="7">
        <f t="shared" si="63"/>
        <v>2</v>
      </c>
      <c r="CO140" s="7">
        <f t="shared" si="64"/>
        <v>16</v>
      </c>
      <c r="CP140" s="7"/>
      <c r="CQ140" s="7"/>
      <c r="CR140" s="7">
        <v>1</v>
      </c>
      <c r="CS140" s="7">
        <v>1</v>
      </c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6">
        <f t="shared" si="72"/>
        <v>2</v>
      </c>
      <c r="DM140" s="7">
        <f t="shared" si="65"/>
        <v>2</v>
      </c>
      <c r="DN140" s="7">
        <f t="shared" si="66"/>
        <v>0</v>
      </c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6">
        <f t="shared" si="55"/>
        <v>0</v>
      </c>
      <c r="ED140" s="7">
        <f t="shared" si="67"/>
        <v>0</v>
      </c>
      <c r="EE140" s="7">
        <f t="shared" si="68"/>
        <v>0</v>
      </c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6">
        <f t="shared" si="56"/>
        <v>0</v>
      </c>
      <c r="ES140" s="7">
        <f t="shared" si="69"/>
        <v>0</v>
      </c>
      <c r="ET140" s="7">
        <f t="shared" si="70"/>
        <v>0</v>
      </c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</row>
    <row r="141" spans="1:204" s="5" customFormat="1" ht="15.95" customHeight="1" x14ac:dyDescent="0.25">
      <c r="A141" s="192"/>
      <c r="B141" s="56" t="s">
        <v>397</v>
      </c>
      <c r="C141" s="7">
        <v>9</v>
      </c>
      <c r="D141" s="7">
        <v>70</v>
      </c>
      <c r="E141" s="56" t="s">
        <v>92</v>
      </c>
      <c r="F141" s="56" t="s">
        <v>836</v>
      </c>
      <c r="G141" s="7">
        <v>2833.9360000000001</v>
      </c>
      <c r="H141" s="118" t="s">
        <v>1338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6">
        <f>SUM(I141:AD141)</f>
        <v>0</v>
      </c>
      <c r="AF141" s="7">
        <f t="shared" si="57"/>
        <v>0</v>
      </c>
      <c r="AG141" s="7">
        <f t="shared" si="52"/>
        <v>0</v>
      </c>
      <c r="AH141" s="7"/>
      <c r="AI141" s="7"/>
      <c r="AJ141" s="7"/>
      <c r="AK141" s="7"/>
      <c r="AL141" s="7"/>
      <c r="AM141" s="7"/>
      <c r="AN141" s="7"/>
      <c r="AO141" s="7"/>
      <c r="AP141" s="7"/>
      <c r="AQ141" s="6">
        <f t="shared" si="53"/>
        <v>0</v>
      </c>
      <c r="AR141" s="7">
        <f t="shared" si="58"/>
        <v>0</v>
      </c>
      <c r="AS141" s="7">
        <f t="shared" si="54"/>
        <v>0</v>
      </c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6">
        <f t="shared" si="59"/>
        <v>0</v>
      </c>
      <c r="BO141" s="7">
        <f t="shared" si="60"/>
        <v>0</v>
      </c>
      <c r="BP141" s="7">
        <f t="shared" si="61"/>
        <v>0</v>
      </c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6">
        <f t="shared" si="62"/>
        <v>0</v>
      </c>
      <c r="CN141" s="7">
        <f t="shared" si="63"/>
        <v>0</v>
      </c>
      <c r="CO141" s="7">
        <f t="shared" si="64"/>
        <v>0</v>
      </c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6">
        <f t="shared" si="72"/>
        <v>0</v>
      </c>
      <c r="DM141" s="7">
        <f t="shared" si="65"/>
        <v>0</v>
      </c>
      <c r="DN141" s="7">
        <f t="shared" si="66"/>
        <v>0</v>
      </c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6">
        <f t="shared" si="55"/>
        <v>0</v>
      </c>
      <c r="ED141" s="7">
        <f t="shared" si="67"/>
        <v>0</v>
      </c>
      <c r="EE141" s="7">
        <f t="shared" si="68"/>
        <v>0</v>
      </c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6">
        <f t="shared" si="56"/>
        <v>0</v>
      </c>
      <c r="ES141" s="7">
        <f t="shared" si="69"/>
        <v>0</v>
      </c>
      <c r="ET141" s="7">
        <f t="shared" si="70"/>
        <v>0</v>
      </c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>
        <v>1</v>
      </c>
      <c r="GR141" s="7"/>
      <c r="GS141" s="7"/>
      <c r="GT141" s="7"/>
      <c r="GU141" s="7"/>
      <c r="GV141" s="7"/>
    </row>
    <row r="142" spans="1:204" s="5" customFormat="1" x14ac:dyDescent="0.25">
      <c r="A142" s="192"/>
      <c r="B142" s="45" t="s">
        <v>397</v>
      </c>
      <c r="C142" s="7">
        <v>9</v>
      </c>
      <c r="D142" s="7">
        <v>72</v>
      </c>
      <c r="E142" s="56" t="s">
        <v>92</v>
      </c>
      <c r="F142" s="56" t="s">
        <v>793</v>
      </c>
      <c r="G142" s="7"/>
      <c r="H142" s="118" t="s">
        <v>1338</v>
      </c>
      <c r="I142" s="7"/>
      <c r="J142" s="7"/>
      <c r="K142" s="7">
        <v>1</v>
      </c>
      <c r="L142" s="7"/>
      <c r="M142" s="7">
        <v>9</v>
      </c>
      <c r="N142" s="7"/>
      <c r="O142" s="7"/>
      <c r="P142" s="7">
        <v>20</v>
      </c>
      <c r="Q142" s="7">
        <v>3</v>
      </c>
      <c r="R142" s="7"/>
      <c r="S142" s="7">
        <v>4</v>
      </c>
      <c r="T142" s="7"/>
      <c r="U142" s="7"/>
      <c r="V142" s="7">
        <v>2</v>
      </c>
      <c r="W142" s="7"/>
      <c r="X142" s="7"/>
      <c r="Y142" s="7"/>
      <c r="Z142" s="7"/>
      <c r="AA142" s="7"/>
      <c r="AB142" s="7"/>
      <c r="AC142" s="7">
        <v>1</v>
      </c>
      <c r="AD142" s="7"/>
      <c r="AE142" s="6">
        <f t="shared" ref="AE142:AE149" si="74">SUM(I142:AD142)</f>
        <v>40</v>
      </c>
      <c r="AF142" s="7">
        <f t="shared" si="57"/>
        <v>2</v>
      </c>
      <c r="AG142" s="7">
        <f t="shared" si="52"/>
        <v>38</v>
      </c>
      <c r="AH142" s="7"/>
      <c r="AI142" s="7"/>
      <c r="AJ142" s="7"/>
      <c r="AK142" s="7"/>
      <c r="AL142" s="7"/>
      <c r="AM142" s="7"/>
      <c r="AN142" s="7"/>
      <c r="AO142" s="7"/>
      <c r="AP142" s="7"/>
      <c r="AQ142" s="6">
        <f t="shared" si="53"/>
        <v>0</v>
      </c>
      <c r="AR142" s="7">
        <f t="shared" si="58"/>
        <v>0</v>
      </c>
      <c r="AS142" s="7">
        <f t="shared" si="54"/>
        <v>0</v>
      </c>
      <c r="AT142" s="12"/>
      <c r="AU142" s="12"/>
      <c r="AV142" s="12"/>
      <c r="AW142" s="12">
        <v>1</v>
      </c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>
        <v>1</v>
      </c>
      <c r="BM142" s="12"/>
      <c r="BN142" s="6">
        <f t="shared" si="59"/>
        <v>2</v>
      </c>
      <c r="BO142" s="7">
        <f t="shared" si="60"/>
        <v>2</v>
      </c>
      <c r="BP142" s="7">
        <f t="shared" si="61"/>
        <v>0</v>
      </c>
      <c r="BQ142" s="7"/>
      <c r="BR142" s="7"/>
      <c r="BS142" s="7">
        <v>2</v>
      </c>
      <c r="BT142" s="7"/>
      <c r="BU142" s="7">
        <v>1</v>
      </c>
      <c r="BV142" s="7"/>
      <c r="BW142" s="7"/>
      <c r="BX142" s="7">
        <v>11</v>
      </c>
      <c r="BY142" s="7">
        <v>1</v>
      </c>
      <c r="BZ142" s="7"/>
      <c r="CA142" s="7"/>
      <c r="CB142" s="7"/>
      <c r="CC142" s="7"/>
      <c r="CD142" s="7"/>
      <c r="CE142" s="7">
        <v>1</v>
      </c>
      <c r="CF142" s="7"/>
      <c r="CG142" s="7"/>
      <c r="CH142" s="7"/>
      <c r="CI142" s="7"/>
      <c r="CJ142" s="7"/>
      <c r="CK142" s="7"/>
      <c r="CL142" s="7"/>
      <c r="CM142" s="6">
        <f t="shared" si="62"/>
        <v>16</v>
      </c>
      <c r="CN142" s="7">
        <f t="shared" si="63"/>
        <v>3</v>
      </c>
      <c r="CO142" s="7">
        <f t="shared" si="64"/>
        <v>13</v>
      </c>
      <c r="CP142" s="7"/>
      <c r="CQ142" s="7">
        <v>1</v>
      </c>
      <c r="CR142" s="7">
        <v>4</v>
      </c>
      <c r="CS142" s="7">
        <v>3</v>
      </c>
      <c r="CT142" s="7"/>
      <c r="CU142" s="7"/>
      <c r="CV142" s="7">
        <v>1</v>
      </c>
      <c r="CW142" s="7">
        <v>4</v>
      </c>
      <c r="CX142" s="7">
        <v>1</v>
      </c>
      <c r="CY142" s="7"/>
      <c r="CZ142" s="7"/>
      <c r="DA142" s="7"/>
      <c r="DB142" s="7">
        <v>1</v>
      </c>
      <c r="DC142" s="7"/>
      <c r="DD142" s="7"/>
      <c r="DE142" s="7"/>
      <c r="DF142" s="7"/>
      <c r="DG142" s="7"/>
      <c r="DH142" s="7"/>
      <c r="DI142" s="7"/>
      <c r="DJ142" s="7"/>
      <c r="DK142" s="7"/>
      <c r="DL142" s="6">
        <f t="shared" si="72"/>
        <v>15</v>
      </c>
      <c r="DM142" s="7">
        <f t="shared" si="65"/>
        <v>10</v>
      </c>
      <c r="DN142" s="7">
        <f t="shared" si="66"/>
        <v>5</v>
      </c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6">
        <f t="shared" si="55"/>
        <v>0</v>
      </c>
      <c r="ED142" s="7">
        <f t="shared" si="67"/>
        <v>0</v>
      </c>
      <c r="EE142" s="7">
        <f t="shared" si="68"/>
        <v>0</v>
      </c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6">
        <f t="shared" si="56"/>
        <v>0</v>
      </c>
      <c r="ES142" s="7">
        <f t="shared" si="69"/>
        <v>0</v>
      </c>
      <c r="ET142" s="7">
        <f t="shared" si="70"/>
        <v>0</v>
      </c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</row>
    <row r="143" spans="1:204" s="5" customFormat="1" x14ac:dyDescent="0.25">
      <c r="A143" s="192"/>
      <c r="B143" s="45" t="s">
        <v>397</v>
      </c>
      <c r="C143" s="7">
        <v>9</v>
      </c>
      <c r="D143" s="7">
        <v>73</v>
      </c>
      <c r="E143" s="45" t="s">
        <v>92</v>
      </c>
      <c r="F143" s="7"/>
      <c r="G143" s="7"/>
      <c r="H143" s="118" t="s">
        <v>1338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6">
        <f t="shared" si="74"/>
        <v>0</v>
      </c>
      <c r="AF143" s="7">
        <f t="shared" si="57"/>
        <v>0</v>
      </c>
      <c r="AG143" s="7">
        <f t="shared" si="52"/>
        <v>0</v>
      </c>
      <c r="AH143" s="7"/>
      <c r="AI143" s="7"/>
      <c r="AJ143" s="7"/>
      <c r="AK143" s="7"/>
      <c r="AL143" s="7"/>
      <c r="AM143" s="7"/>
      <c r="AN143" s="7"/>
      <c r="AO143" s="7"/>
      <c r="AP143" s="7"/>
      <c r="AQ143" s="6">
        <f t="shared" si="53"/>
        <v>0</v>
      </c>
      <c r="AR143" s="7">
        <f t="shared" si="58"/>
        <v>0</v>
      </c>
      <c r="AS143" s="7">
        <f t="shared" si="54"/>
        <v>0</v>
      </c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6">
        <f t="shared" si="59"/>
        <v>0</v>
      </c>
      <c r="BO143" s="7">
        <f t="shared" si="60"/>
        <v>0</v>
      </c>
      <c r="BP143" s="7">
        <f t="shared" si="61"/>
        <v>0</v>
      </c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6">
        <f t="shared" si="62"/>
        <v>0</v>
      </c>
      <c r="CN143" s="7">
        <f t="shared" si="63"/>
        <v>0</v>
      </c>
      <c r="CO143" s="7">
        <f t="shared" si="64"/>
        <v>0</v>
      </c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6">
        <f t="shared" si="72"/>
        <v>0</v>
      </c>
      <c r="DM143" s="7">
        <f t="shared" si="65"/>
        <v>0</v>
      </c>
      <c r="DN143" s="7">
        <f t="shared" si="66"/>
        <v>0</v>
      </c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6">
        <f t="shared" si="55"/>
        <v>0</v>
      </c>
      <c r="ED143" s="7">
        <f t="shared" si="67"/>
        <v>0</v>
      </c>
      <c r="EE143" s="7">
        <f t="shared" si="68"/>
        <v>0</v>
      </c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6">
        <f t="shared" si="56"/>
        <v>0</v>
      </c>
      <c r="ES143" s="7">
        <f t="shared" si="69"/>
        <v>0</v>
      </c>
      <c r="ET143" s="7">
        <f t="shared" si="70"/>
        <v>0</v>
      </c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>
        <v>1</v>
      </c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</row>
    <row r="144" spans="1:204" s="5" customFormat="1" x14ac:dyDescent="0.25">
      <c r="A144" s="192"/>
      <c r="B144" s="45" t="s">
        <v>91</v>
      </c>
      <c r="C144" s="7">
        <v>9</v>
      </c>
      <c r="D144" s="7">
        <v>74</v>
      </c>
      <c r="E144" s="45" t="s">
        <v>92</v>
      </c>
      <c r="F144" s="7"/>
      <c r="G144" s="45" t="s">
        <v>415</v>
      </c>
      <c r="H144" s="118" t="s">
        <v>1338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6">
        <f t="shared" si="74"/>
        <v>0</v>
      </c>
      <c r="AF144" s="7">
        <f t="shared" si="57"/>
        <v>0</v>
      </c>
      <c r="AG144" s="7">
        <f t="shared" si="52"/>
        <v>0</v>
      </c>
      <c r="AH144" s="7"/>
      <c r="AI144" s="7"/>
      <c r="AJ144" s="7"/>
      <c r="AK144" s="7"/>
      <c r="AL144" s="7"/>
      <c r="AM144" s="7"/>
      <c r="AN144" s="7"/>
      <c r="AO144" s="7"/>
      <c r="AP144" s="7"/>
      <c r="AQ144" s="6">
        <f t="shared" si="53"/>
        <v>0</v>
      </c>
      <c r="AR144" s="7">
        <f t="shared" si="58"/>
        <v>0</v>
      </c>
      <c r="AS144" s="7">
        <f t="shared" si="54"/>
        <v>0</v>
      </c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6">
        <f t="shared" si="59"/>
        <v>0</v>
      </c>
      <c r="BO144" s="7">
        <f t="shared" si="60"/>
        <v>0</v>
      </c>
      <c r="BP144" s="7">
        <f t="shared" si="61"/>
        <v>0</v>
      </c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6">
        <f t="shared" si="62"/>
        <v>0</v>
      </c>
      <c r="CN144" s="7">
        <f t="shared" si="63"/>
        <v>0</v>
      </c>
      <c r="CO144" s="7">
        <f t="shared" si="64"/>
        <v>0</v>
      </c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6">
        <f t="shared" si="72"/>
        <v>0</v>
      </c>
      <c r="DM144" s="7">
        <f t="shared" si="65"/>
        <v>0</v>
      </c>
      <c r="DN144" s="7">
        <f t="shared" si="66"/>
        <v>0</v>
      </c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6">
        <f t="shared" si="55"/>
        <v>0</v>
      </c>
      <c r="ED144" s="7">
        <f t="shared" si="67"/>
        <v>0</v>
      </c>
      <c r="EE144" s="7">
        <f t="shared" si="68"/>
        <v>0</v>
      </c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6">
        <f t="shared" si="56"/>
        <v>0</v>
      </c>
      <c r="ES144" s="7">
        <f t="shared" si="69"/>
        <v>0</v>
      </c>
      <c r="ET144" s="7">
        <f t="shared" si="70"/>
        <v>0</v>
      </c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>
        <v>1</v>
      </c>
      <c r="FW144" s="7"/>
      <c r="FX144" s="7"/>
      <c r="FY144" s="7">
        <v>3</v>
      </c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</row>
    <row r="145" spans="1:204" s="5" customFormat="1" x14ac:dyDescent="0.25">
      <c r="A145" s="192"/>
      <c r="B145" s="45" t="s">
        <v>397</v>
      </c>
      <c r="C145" s="7">
        <v>9</v>
      </c>
      <c r="D145" s="7">
        <v>75</v>
      </c>
      <c r="E145" s="45" t="s">
        <v>92</v>
      </c>
      <c r="F145" s="7"/>
      <c r="G145" s="45" t="s">
        <v>404</v>
      </c>
      <c r="H145" s="118" t="s">
        <v>1338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6">
        <f t="shared" si="74"/>
        <v>0</v>
      </c>
      <c r="AF145" s="7">
        <f t="shared" si="57"/>
        <v>0</v>
      </c>
      <c r="AG145" s="7">
        <f t="shared" si="52"/>
        <v>0</v>
      </c>
      <c r="AH145" s="7"/>
      <c r="AI145" s="7"/>
      <c r="AJ145" s="7"/>
      <c r="AK145" s="7"/>
      <c r="AL145" s="7"/>
      <c r="AM145" s="7"/>
      <c r="AN145" s="7"/>
      <c r="AO145" s="7"/>
      <c r="AP145" s="7"/>
      <c r="AQ145" s="6">
        <f t="shared" si="53"/>
        <v>0</v>
      </c>
      <c r="AR145" s="7">
        <f t="shared" si="58"/>
        <v>0</v>
      </c>
      <c r="AS145" s="7">
        <f t="shared" si="54"/>
        <v>0</v>
      </c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6">
        <f t="shared" si="59"/>
        <v>0</v>
      </c>
      <c r="BO145" s="7">
        <f t="shared" si="60"/>
        <v>0</v>
      </c>
      <c r="BP145" s="7">
        <f t="shared" si="61"/>
        <v>0</v>
      </c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6">
        <f t="shared" si="62"/>
        <v>0</v>
      </c>
      <c r="CN145" s="7">
        <f t="shared" si="63"/>
        <v>0</v>
      </c>
      <c r="CO145" s="7">
        <f t="shared" si="64"/>
        <v>0</v>
      </c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6">
        <f t="shared" si="72"/>
        <v>0</v>
      </c>
      <c r="DM145" s="7">
        <f t="shared" si="65"/>
        <v>0</v>
      </c>
      <c r="DN145" s="7">
        <f t="shared" si="66"/>
        <v>0</v>
      </c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6">
        <f t="shared" si="55"/>
        <v>0</v>
      </c>
      <c r="ED145" s="7">
        <f t="shared" si="67"/>
        <v>0</v>
      </c>
      <c r="EE145" s="7">
        <f t="shared" si="68"/>
        <v>0</v>
      </c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6">
        <f t="shared" si="56"/>
        <v>0</v>
      </c>
      <c r="ES145" s="7">
        <f t="shared" si="69"/>
        <v>0</v>
      </c>
      <c r="ET145" s="7">
        <f t="shared" si="70"/>
        <v>0</v>
      </c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>
        <v>1</v>
      </c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</row>
    <row r="146" spans="1:204" s="5" customFormat="1" x14ac:dyDescent="0.25">
      <c r="A146" s="192"/>
      <c r="B146" s="45" t="s">
        <v>397</v>
      </c>
      <c r="C146" s="7">
        <v>9</v>
      </c>
      <c r="D146" s="7">
        <v>76</v>
      </c>
      <c r="E146" s="59" t="s">
        <v>92</v>
      </c>
      <c r="F146" s="45"/>
      <c r="G146" s="7"/>
      <c r="H146" s="118" t="s">
        <v>1338</v>
      </c>
      <c r="I146" s="7"/>
      <c r="J146" s="7"/>
      <c r="K146" s="7">
        <v>5</v>
      </c>
      <c r="L146" s="7"/>
      <c r="M146" s="7">
        <v>3</v>
      </c>
      <c r="N146" s="7"/>
      <c r="O146" s="7"/>
      <c r="P146" s="7">
        <v>1</v>
      </c>
      <c r="Q146" s="7">
        <v>1</v>
      </c>
      <c r="R146" s="7"/>
      <c r="S146" s="7"/>
      <c r="T146" s="7">
        <v>5</v>
      </c>
      <c r="U146" s="7">
        <v>1</v>
      </c>
      <c r="V146" s="7"/>
      <c r="W146" s="7"/>
      <c r="X146" s="7"/>
      <c r="Y146" s="7"/>
      <c r="Z146" s="7"/>
      <c r="AA146" s="7"/>
      <c r="AB146" s="7"/>
      <c r="AC146" s="7"/>
      <c r="AD146" s="7"/>
      <c r="AE146" s="6">
        <f t="shared" si="74"/>
        <v>16</v>
      </c>
      <c r="AF146" s="7">
        <f t="shared" si="57"/>
        <v>6</v>
      </c>
      <c r="AG146" s="7">
        <f t="shared" si="52"/>
        <v>10</v>
      </c>
      <c r="AH146" s="7"/>
      <c r="AI146" s="7"/>
      <c r="AJ146" s="7"/>
      <c r="AK146" s="7"/>
      <c r="AL146" s="7"/>
      <c r="AM146" s="7"/>
      <c r="AN146" s="7"/>
      <c r="AO146" s="7"/>
      <c r="AP146" s="7"/>
      <c r="AQ146" s="6">
        <f t="shared" si="53"/>
        <v>0</v>
      </c>
      <c r="AR146" s="7">
        <f t="shared" si="58"/>
        <v>0</v>
      </c>
      <c r="AS146" s="7">
        <f t="shared" si="54"/>
        <v>0</v>
      </c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6">
        <f t="shared" si="59"/>
        <v>0</v>
      </c>
      <c r="BO146" s="7">
        <f t="shared" si="60"/>
        <v>0</v>
      </c>
      <c r="BP146" s="7">
        <f t="shared" si="61"/>
        <v>0</v>
      </c>
      <c r="BQ146" s="7"/>
      <c r="BR146" s="7"/>
      <c r="BS146" s="7">
        <v>1</v>
      </c>
      <c r="BT146" s="7">
        <v>1</v>
      </c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>
        <v>2</v>
      </c>
      <c r="CJ146" s="7"/>
      <c r="CK146" s="7"/>
      <c r="CL146" s="7"/>
      <c r="CM146" s="6">
        <f t="shared" si="62"/>
        <v>4</v>
      </c>
      <c r="CN146" s="7">
        <f t="shared" si="63"/>
        <v>4</v>
      </c>
      <c r="CO146" s="7">
        <f t="shared" si="64"/>
        <v>0</v>
      </c>
      <c r="CP146" s="7"/>
      <c r="CQ146" s="7"/>
      <c r="CR146" s="7">
        <v>2</v>
      </c>
      <c r="CS146" s="7">
        <v>4</v>
      </c>
      <c r="CT146" s="7">
        <v>2</v>
      </c>
      <c r="CU146" s="7">
        <v>5</v>
      </c>
      <c r="CV146" s="7"/>
      <c r="CW146" s="7">
        <v>1</v>
      </c>
      <c r="CX146" s="7">
        <v>3</v>
      </c>
      <c r="CY146" s="7"/>
      <c r="CZ146" s="7"/>
      <c r="DA146" s="7"/>
      <c r="DB146" s="7">
        <v>4</v>
      </c>
      <c r="DC146" s="7"/>
      <c r="DD146" s="7"/>
      <c r="DE146" s="7"/>
      <c r="DF146" s="7"/>
      <c r="DG146" s="7"/>
      <c r="DH146" s="7"/>
      <c r="DI146" s="7"/>
      <c r="DJ146" s="7"/>
      <c r="DK146" s="7"/>
      <c r="DL146" s="6">
        <f t="shared" si="72"/>
        <v>21</v>
      </c>
      <c r="DM146" s="7">
        <f t="shared" si="65"/>
        <v>15</v>
      </c>
      <c r="DN146" s="7">
        <f t="shared" si="66"/>
        <v>6</v>
      </c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6">
        <f t="shared" si="55"/>
        <v>0</v>
      </c>
      <c r="ED146" s="7">
        <f t="shared" si="67"/>
        <v>0</v>
      </c>
      <c r="EE146" s="7">
        <f t="shared" si="68"/>
        <v>0</v>
      </c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6">
        <f t="shared" si="56"/>
        <v>0</v>
      </c>
      <c r="ES146" s="7">
        <f t="shared" si="69"/>
        <v>0</v>
      </c>
      <c r="ET146" s="7">
        <f t="shared" si="70"/>
        <v>0</v>
      </c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</row>
    <row r="147" spans="1:204" s="5" customFormat="1" x14ac:dyDescent="0.25">
      <c r="A147" s="192"/>
      <c r="B147" s="45" t="s">
        <v>397</v>
      </c>
      <c r="C147" s="7">
        <v>9</v>
      </c>
      <c r="D147" s="7">
        <v>77</v>
      </c>
      <c r="E147" s="52" t="s">
        <v>92</v>
      </c>
      <c r="F147" s="45"/>
      <c r="G147" s="7"/>
      <c r="H147" s="118" t="s">
        <v>1338</v>
      </c>
      <c r="I147" s="7"/>
      <c r="J147" s="7"/>
      <c r="K147" s="7"/>
      <c r="L147" s="7"/>
      <c r="M147" s="7">
        <v>1</v>
      </c>
      <c r="N147" s="7"/>
      <c r="O147" s="7"/>
      <c r="P147" s="7">
        <v>1</v>
      </c>
      <c r="Q147" s="7"/>
      <c r="R147" s="7"/>
      <c r="S147" s="7"/>
      <c r="T147" s="7">
        <v>1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6">
        <f t="shared" si="74"/>
        <v>3</v>
      </c>
      <c r="AF147" s="7">
        <f t="shared" si="57"/>
        <v>0</v>
      </c>
      <c r="AG147" s="7">
        <f t="shared" si="52"/>
        <v>3</v>
      </c>
      <c r="AH147" s="7"/>
      <c r="AI147" s="7"/>
      <c r="AJ147" s="7"/>
      <c r="AK147" s="7"/>
      <c r="AL147" s="7"/>
      <c r="AM147" s="7"/>
      <c r="AN147" s="7"/>
      <c r="AO147" s="7"/>
      <c r="AP147" s="7"/>
      <c r="AQ147" s="6">
        <f t="shared" si="53"/>
        <v>0</v>
      </c>
      <c r="AR147" s="7">
        <f t="shared" si="58"/>
        <v>0</v>
      </c>
      <c r="AS147" s="7">
        <f t="shared" si="54"/>
        <v>0</v>
      </c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6">
        <f t="shared" si="59"/>
        <v>0</v>
      </c>
      <c r="BO147" s="7">
        <f t="shared" si="60"/>
        <v>0</v>
      </c>
      <c r="BP147" s="7">
        <f t="shared" si="61"/>
        <v>0</v>
      </c>
      <c r="BQ147" s="7"/>
      <c r="BR147" s="7"/>
      <c r="BS147" s="7">
        <v>1</v>
      </c>
      <c r="BT147" s="7"/>
      <c r="BU147" s="7"/>
      <c r="BV147" s="7"/>
      <c r="BW147" s="7"/>
      <c r="BX147" s="7">
        <v>6</v>
      </c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6">
        <f t="shared" si="62"/>
        <v>7</v>
      </c>
      <c r="CN147" s="7">
        <f t="shared" si="63"/>
        <v>1</v>
      </c>
      <c r="CO147" s="7">
        <f t="shared" si="64"/>
        <v>6</v>
      </c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6">
        <f t="shared" si="72"/>
        <v>0</v>
      </c>
      <c r="DM147" s="7">
        <f t="shared" si="65"/>
        <v>0</v>
      </c>
      <c r="DN147" s="7">
        <f t="shared" si="66"/>
        <v>0</v>
      </c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6">
        <f t="shared" si="55"/>
        <v>0</v>
      </c>
      <c r="ED147" s="7">
        <f t="shared" si="67"/>
        <v>0</v>
      </c>
      <c r="EE147" s="7">
        <f t="shared" si="68"/>
        <v>0</v>
      </c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6">
        <f t="shared" si="56"/>
        <v>0</v>
      </c>
      <c r="ES147" s="7">
        <f t="shared" si="69"/>
        <v>0</v>
      </c>
      <c r="ET147" s="7">
        <f t="shared" si="70"/>
        <v>0</v>
      </c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</row>
    <row r="148" spans="1:204" s="5" customFormat="1" x14ac:dyDescent="0.25">
      <c r="A148" s="192"/>
      <c r="B148" s="52" t="s">
        <v>397</v>
      </c>
      <c r="C148" s="7">
        <v>9</v>
      </c>
      <c r="D148" s="7">
        <v>78</v>
      </c>
      <c r="E148" s="52" t="s">
        <v>92</v>
      </c>
      <c r="F148" s="45"/>
      <c r="G148" s="7"/>
      <c r="H148" s="118" t="s">
        <v>1338</v>
      </c>
      <c r="I148" s="7"/>
      <c r="J148" s="7"/>
      <c r="K148" s="7">
        <v>1</v>
      </c>
      <c r="L148" s="7"/>
      <c r="M148" s="7">
        <v>2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6">
        <f t="shared" si="74"/>
        <v>3</v>
      </c>
      <c r="AF148" s="7">
        <f t="shared" si="57"/>
        <v>1</v>
      </c>
      <c r="AG148" s="7">
        <f t="shared" si="52"/>
        <v>2</v>
      </c>
      <c r="AH148" s="7"/>
      <c r="AI148" s="7"/>
      <c r="AJ148" s="7"/>
      <c r="AK148" s="7"/>
      <c r="AL148" s="7"/>
      <c r="AM148" s="7"/>
      <c r="AN148" s="7"/>
      <c r="AO148" s="7"/>
      <c r="AP148" s="7"/>
      <c r="AQ148" s="6">
        <f t="shared" si="53"/>
        <v>0</v>
      </c>
      <c r="AR148" s="7">
        <f t="shared" si="58"/>
        <v>0</v>
      </c>
      <c r="AS148" s="7">
        <f t="shared" si="54"/>
        <v>0</v>
      </c>
      <c r="AT148" s="12"/>
      <c r="AU148" s="12"/>
      <c r="AV148" s="12"/>
      <c r="AW148" s="12"/>
      <c r="AX148" s="12"/>
      <c r="AY148" s="12"/>
      <c r="AZ148" s="12"/>
      <c r="BA148" s="12">
        <v>1</v>
      </c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6">
        <f t="shared" si="59"/>
        <v>1</v>
      </c>
      <c r="BO148" s="7">
        <f t="shared" si="60"/>
        <v>0</v>
      </c>
      <c r="BP148" s="7">
        <f t="shared" si="61"/>
        <v>1</v>
      </c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6">
        <f t="shared" si="62"/>
        <v>0</v>
      </c>
      <c r="CN148" s="7">
        <f t="shared" si="63"/>
        <v>0</v>
      </c>
      <c r="CO148" s="7">
        <f t="shared" si="64"/>
        <v>0</v>
      </c>
      <c r="CP148" s="7"/>
      <c r="CQ148" s="7"/>
      <c r="CR148" s="7">
        <v>2</v>
      </c>
      <c r="CS148" s="7">
        <v>2</v>
      </c>
      <c r="CT148" s="7"/>
      <c r="CU148" s="7"/>
      <c r="CV148" s="7">
        <v>7</v>
      </c>
      <c r="CW148" s="7">
        <v>1</v>
      </c>
      <c r="CX148" s="7"/>
      <c r="CY148" s="7"/>
      <c r="CZ148" s="7"/>
      <c r="DA148" s="7"/>
      <c r="DB148" s="7">
        <v>3</v>
      </c>
      <c r="DC148" s="7">
        <v>3</v>
      </c>
      <c r="DD148" s="7"/>
      <c r="DE148" s="7"/>
      <c r="DF148" s="7"/>
      <c r="DG148" s="7"/>
      <c r="DH148" s="7"/>
      <c r="DI148" s="7"/>
      <c r="DJ148" s="7"/>
      <c r="DK148" s="7"/>
      <c r="DL148" s="6">
        <f t="shared" si="72"/>
        <v>18</v>
      </c>
      <c r="DM148" s="7">
        <f t="shared" si="65"/>
        <v>14</v>
      </c>
      <c r="DN148" s="7">
        <f t="shared" si="66"/>
        <v>4</v>
      </c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6">
        <f t="shared" si="55"/>
        <v>0</v>
      </c>
      <c r="ED148" s="7">
        <f t="shared" si="67"/>
        <v>0</v>
      </c>
      <c r="EE148" s="7">
        <f t="shared" si="68"/>
        <v>0</v>
      </c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6">
        <f t="shared" si="56"/>
        <v>0</v>
      </c>
      <c r="ES148" s="7">
        <f t="shared" si="69"/>
        <v>0</v>
      </c>
      <c r="ET148" s="7">
        <f t="shared" si="70"/>
        <v>0</v>
      </c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</row>
    <row r="149" spans="1:204" s="5" customFormat="1" x14ac:dyDescent="0.25">
      <c r="A149" s="192"/>
      <c r="B149" s="52" t="s">
        <v>397</v>
      </c>
      <c r="C149" s="7">
        <v>9</v>
      </c>
      <c r="D149" s="7">
        <v>79</v>
      </c>
      <c r="E149" s="66" t="s">
        <v>92</v>
      </c>
      <c r="F149" s="69" t="s">
        <v>1194</v>
      </c>
      <c r="G149" s="7"/>
      <c r="H149" s="118" t="s">
        <v>1338</v>
      </c>
      <c r="I149" s="7"/>
      <c r="J149" s="7"/>
      <c r="K149" s="7"/>
      <c r="L149" s="7"/>
      <c r="M149" s="7">
        <v>3</v>
      </c>
      <c r="N149" s="7"/>
      <c r="O149" s="7"/>
      <c r="P149" s="7">
        <v>6</v>
      </c>
      <c r="Q149" s="7">
        <v>3</v>
      </c>
      <c r="R149" s="7">
        <v>2</v>
      </c>
      <c r="S149" s="7"/>
      <c r="T149" s="7">
        <v>7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6">
        <f t="shared" si="74"/>
        <v>21</v>
      </c>
      <c r="AF149" s="7">
        <f t="shared" si="57"/>
        <v>2</v>
      </c>
      <c r="AG149" s="7">
        <f t="shared" si="52"/>
        <v>19</v>
      </c>
      <c r="AH149" s="7"/>
      <c r="AI149" s="7"/>
      <c r="AJ149" s="7"/>
      <c r="AK149" s="7"/>
      <c r="AL149" s="7"/>
      <c r="AM149" s="7"/>
      <c r="AN149" s="7"/>
      <c r="AO149" s="7"/>
      <c r="AP149" s="7"/>
      <c r="AQ149" s="6">
        <f t="shared" si="53"/>
        <v>0</v>
      </c>
      <c r="AR149" s="7">
        <f t="shared" si="58"/>
        <v>0</v>
      </c>
      <c r="AS149" s="7">
        <f t="shared" si="54"/>
        <v>0</v>
      </c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6">
        <f t="shared" si="59"/>
        <v>0</v>
      </c>
      <c r="BO149" s="7">
        <f t="shared" si="60"/>
        <v>0</v>
      </c>
      <c r="BP149" s="7">
        <f t="shared" si="61"/>
        <v>0</v>
      </c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6">
        <f t="shared" si="62"/>
        <v>0</v>
      </c>
      <c r="CN149" s="7">
        <f t="shared" si="63"/>
        <v>0</v>
      </c>
      <c r="CO149" s="7">
        <f t="shared" si="64"/>
        <v>0</v>
      </c>
      <c r="CP149" s="7"/>
      <c r="CQ149" s="7"/>
      <c r="CR149" s="7"/>
      <c r="CS149" s="7"/>
      <c r="CT149" s="7"/>
      <c r="CU149" s="7"/>
      <c r="CV149" s="7"/>
      <c r="CW149" s="7">
        <v>2</v>
      </c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6">
        <f t="shared" si="72"/>
        <v>2</v>
      </c>
      <c r="DM149" s="7">
        <f t="shared" si="65"/>
        <v>0</v>
      </c>
      <c r="DN149" s="7">
        <f t="shared" si="66"/>
        <v>2</v>
      </c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6">
        <f t="shared" si="55"/>
        <v>0</v>
      </c>
      <c r="ED149" s="7">
        <f t="shared" si="67"/>
        <v>0</v>
      </c>
      <c r="EE149" s="7">
        <f t="shared" si="68"/>
        <v>0</v>
      </c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6">
        <f t="shared" si="56"/>
        <v>0</v>
      </c>
      <c r="ES149" s="7">
        <f t="shared" si="69"/>
        <v>0</v>
      </c>
      <c r="ET149" s="7">
        <f t="shared" si="70"/>
        <v>0</v>
      </c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>
        <v>1</v>
      </c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</row>
    <row r="150" spans="1:204" s="5" customFormat="1" x14ac:dyDescent="0.25">
      <c r="A150" s="192"/>
      <c r="B150" s="45" t="s">
        <v>397</v>
      </c>
      <c r="C150" s="7">
        <v>9</v>
      </c>
      <c r="D150" s="7">
        <v>80</v>
      </c>
      <c r="E150" s="45" t="s">
        <v>92</v>
      </c>
      <c r="F150" s="7"/>
      <c r="G150" s="7"/>
      <c r="H150" s="118" t="s">
        <v>1338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6">
        <f>SUM(I150:AD150)</f>
        <v>0</v>
      </c>
      <c r="AF150" s="7">
        <f t="shared" si="57"/>
        <v>0</v>
      </c>
      <c r="AG150" s="7">
        <f t="shared" si="52"/>
        <v>0</v>
      </c>
      <c r="AH150" s="7"/>
      <c r="AI150" s="7"/>
      <c r="AJ150" s="7"/>
      <c r="AK150" s="7"/>
      <c r="AL150" s="7"/>
      <c r="AM150" s="7"/>
      <c r="AN150" s="7"/>
      <c r="AO150" s="7"/>
      <c r="AP150" s="7"/>
      <c r="AQ150" s="6">
        <f t="shared" si="53"/>
        <v>0</v>
      </c>
      <c r="AR150" s="7">
        <f t="shared" si="58"/>
        <v>0</v>
      </c>
      <c r="AS150" s="7">
        <f t="shared" si="54"/>
        <v>0</v>
      </c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6">
        <f t="shared" si="59"/>
        <v>0</v>
      </c>
      <c r="BO150" s="7">
        <f t="shared" si="60"/>
        <v>0</v>
      </c>
      <c r="BP150" s="7">
        <f t="shared" si="61"/>
        <v>0</v>
      </c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6">
        <f t="shared" si="62"/>
        <v>0</v>
      </c>
      <c r="CN150" s="7">
        <f t="shared" si="63"/>
        <v>0</v>
      </c>
      <c r="CO150" s="7">
        <f t="shared" si="64"/>
        <v>0</v>
      </c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6">
        <f t="shared" si="72"/>
        <v>0</v>
      </c>
      <c r="DM150" s="7">
        <f t="shared" si="65"/>
        <v>0</v>
      </c>
      <c r="DN150" s="7">
        <f t="shared" si="66"/>
        <v>0</v>
      </c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6">
        <f t="shared" si="55"/>
        <v>0</v>
      </c>
      <c r="ED150" s="7">
        <f t="shared" si="67"/>
        <v>0</v>
      </c>
      <c r="EE150" s="7">
        <f t="shared" si="68"/>
        <v>0</v>
      </c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6">
        <f t="shared" si="56"/>
        <v>0</v>
      </c>
      <c r="ES150" s="7">
        <f t="shared" si="69"/>
        <v>0</v>
      </c>
      <c r="ET150" s="7">
        <f t="shared" si="70"/>
        <v>0</v>
      </c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>
        <v>1</v>
      </c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</row>
    <row r="151" spans="1:204" s="5" customFormat="1" x14ac:dyDescent="0.25">
      <c r="A151" s="192"/>
      <c r="B151" s="45" t="s">
        <v>397</v>
      </c>
      <c r="C151" s="7">
        <v>9</v>
      </c>
      <c r="D151" s="7">
        <v>81</v>
      </c>
      <c r="E151" s="75" t="s">
        <v>92</v>
      </c>
      <c r="F151" s="7"/>
      <c r="G151" s="7"/>
      <c r="H151" s="118" t="s">
        <v>1338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6">
        <f t="shared" ref="AE151:AE152" si="75">SUM(I151:AD151)</f>
        <v>0</v>
      </c>
      <c r="AF151" s="7">
        <f t="shared" si="57"/>
        <v>0</v>
      </c>
      <c r="AG151" s="7">
        <f t="shared" si="52"/>
        <v>0</v>
      </c>
      <c r="AH151" s="7"/>
      <c r="AI151" s="7"/>
      <c r="AJ151" s="7"/>
      <c r="AK151" s="7"/>
      <c r="AL151" s="7"/>
      <c r="AM151" s="7"/>
      <c r="AN151" s="7"/>
      <c r="AO151" s="7"/>
      <c r="AP151" s="7"/>
      <c r="AQ151" s="6">
        <f t="shared" si="53"/>
        <v>0</v>
      </c>
      <c r="AR151" s="7">
        <f t="shared" si="58"/>
        <v>0</v>
      </c>
      <c r="AS151" s="7">
        <f t="shared" si="54"/>
        <v>0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6">
        <f t="shared" si="59"/>
        <v>0</v>
      </c>
      <c r="BO151" s="7">
        <f t="shared" si="60"/>
        <v>0</v>
      </c>
      <c r="BP151" s="7">
        <f t="shared" si="61"/>
        <v>0</v>
      </c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6">
        <f t="shared" si="62"/>
        <v>0</v>
      </c>
      <c r="CN151" s="7">
        <f t="shared" si="63"/>
        <v>0</v>
      </c>
      <c r="CO151" s="7">
        <f t="shared" si="64"/>
        <v>0</v>
      </c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6">
        <f t="shared" si="72"/>
        <v>0</v>
      </c>
      <c r="DM151" s="7">
        <f t="shared" si="65"/>
        <v>0</v>
      </c>
      <c r="DN151" s="7">
        <f t="shared" si="66"/>
        <v>0</v>
      </c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6">
        <f t="shared" si="55"/>
        <v>0</v>
      </c>
      <c r="ED151" s="7">
        <f t="shared" si="67"/>
        <v>0</v>
      </c>
      <c r="EE151" s="7">
        <f t="shared" si="68"/>
        <v>0</v>
      </c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6">
        <f t="shared" si="56"/>
        <v>0</v>
      </c>
      <c r="ES151" s="7">
        <f t="shared" si="69"/>
        <v>0</v>
      </c>
      <c r="ET151" s="7">
        <f t="shared" si="70"/>
        <v>0</v>
      </c>
      <c r="EU151" s="7"/>
      <c r="EV151" s="7"/>
      <c r="EW151" s="7">
        <v>2</v>
      </c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</row>
    <row r="152" spans="1:204" s="5" customFormat="1" x14ac:dyDescent="0.25">
      <c r="A152" s="192"/>
      <c r="B152" s="45" t="s">
        <v>397</v>
      </c>
      <c r="C152" s="7">
        <v>9</v>
      </c>
      <c r="D152" s="7">
        <v>82</v>
      </c>
      <c r="E152" s="75" t="s">
        <v>92</v>
      </c>
      <c r="F152" s="7"/>
      <c r="G152" s="7"/>
      <c r="H152" s="118" t="s">
        <v>1338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6">
        <f t="shared" si="75"/>
        <v>0</v>
      </c>
      <c r="AF152" s="7">
        <f t="shared" si="57"/>
        <v>0</v>
      </c>
      <c r="AG152" s="7">
        <f t="shared" si="52"/>
        <v>0</v>
      </c>
      <c r="AH152" s="7"/>
      <c r="AI152" s="7"/>
      <c r="AJ152" s="7"/>
      <c r="AK152" s="7"/>
      <c r="AL152" s="7"/>
      <c r="AM152" s="7"/>
      <c r="AN152" s="7"/>
      <c r="AO152" s="7"/>
      <c r="AP152" s="7"/>
      <c r="AQ152" s="6">
        <f t="shared" si="53"/>
        <v>0</v>
      </c>
      <c r="AR152" s="7">
        <f t="shared" si="58"/>
        <v>0</v>
      </c>
      <c r="AS152" s="7">
        <f t="shared" si="54"/>
        <v>0</v>
      </c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6">
        <f t="shared" si="59"/>
        <v>0</v>
      </c>
      <c r="BO152" s="7">
        <f t="shared" si="60"/>
        <v>0</v>
      </c>
      <c r="BP152" s="7">
        <f t="shared" si="61"/>
        <v>0</v>
      </c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6">
        <f t="shared" si="62"/>
        <v>0</v>
      </c>
      <c r="CN152" s="7">
        <f t="shared" si="63"/>
        <v>0</v>
      </c>
      <c r="CO152" s="7">
        <f t="shared" si="64"/>
        <v>0</v>
      </c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6">
        <f t="shared" si="72"/>
        <v>0</v>
      </c>
      <c r="DM152" s="7">
        <f t="shared" si="65"/>
        <v>0</v>
      </c>
      <c r="DN152" s="7">
        <f t="shared" si="66"/>
        <v>0</v>
      </c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6">
        <f t="shared" si="55"/>
        <v>0</v>
      </c>
      <c r="ED152" s="7">
        <f t="shared" si="67"/>
        <v>0</v>
      </c>
      <c r="EE152" s="7">
        <f t="shared" si="68"/>
        <v>0</v>
      </c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6">
        <f t="shared" si="56"/>
        <v>0</v>
      </c>
      <c r="ES152" s="7">
        <f t="shared" si="69"/>
        <v>0</v>
      </c>
      <c r="ET152" s="7">
        <f t="shared" si="70"/>
        <v>0</v>
      </c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>
        <v>1</v>
      </c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</row>
    <row r="153" spans="1:204" s="5" customFormat="1" x14ac:dyDescent="0.25">
      <c r="A153" s="192"/>
      <c r="B153" s="44" t="s">
        <v>312</v>
      </c>
      <c r="C153" s="7">
        <v>9</v>
      </c>
      <c r="D153" s="7">
        <v>83</v>
      </c>
      <c r="E153" s="44" t="s">
        <v>92</v>
      </c>
      <c r="F153" s="7"/>
      <c r="G153" s="7"/>
      <c r="H153" s="118" t="s">
        <v>1338</v>
      </c>
      <c r="I153" s="7"/>
      <c r="J153" s="7">
        <v>1</v>
      </c>
      <c r="K153" s="7">
        <v>5</v>
      </c>
      <c r="L153" s="7"/>
      <c r="M153" s="7">
        <v>4</v>
      </c>
      <c r="N153" s="7"/>
      <c r="O153" s="7"/>
      <c r="P153" s="7"/>
      <c r="Q153" s="7"/>
      <c r="R153" s="7"/>
      <c r="S153" s="7">
        <v>3</v>
      </c>
      <c r="T153" s="7">
        <v>16</v>
      </c>
      <c r="U153" s="7">
        <v>1</v>
      </c>
      <c r="V153" s="7"/>
      <c r="W153" s="7"/>
      <c r="X153" s="7"/>
      <c r="Y153" s="7"/>
      <c r="Z153" s="7"/>
      <c r="AA153" s="7"/>
      <c r="AB153" s="7"/>
      <c r="AC153" s="7"/>
      <c r="AD153" s="7">
        <v>1</v>
      </c>
      <c r="AE153" s="6">
        <f>SUM(I153:AD153)</f>
        <v>31</v>
      </c>
      <c r="AF153" s="7">
        <f t="shared" si="57"/>
        <v>8</v>
      </c>
      <c r="AG153" s="7">
        <f t="shared" si="52"/>
        <v>23</v>
      </c>
      <c r="AH153" s="7"/>
      <c r="AI153" s="7"/>
      <c r="AJ153" s="7"/>
      <c r="AK153" s="7"/>
      <c r="AL153" s="7"/>
      <c r="AM153" s="7"/>
      <c r="AN153" s="7"/>
      <c r="AO153" s="7"/>
      <c r="AP153" s="7"/>
      <c r="AQ153" s="6">
        <f t="shared" si="53"/>
        <v>0</v>
      </c>
      <c r="AR153" s="7">
        <f t="shared" si="58"/>
        <v>0</v>
      </c>
      <c r="AS153" s="7">
        <f t="shared" si="54"/>
        <v>0</v>
      </c>
      <c r="AT153" s="12"/>
      <c r="AU153" s="12"/>
      <c r="AV153" s="12">
        <v>6</v>
      </c>
      <c r="AW153" s="12"/>
      <c r="AX153" s="12"/>
      <c r="AY153" s="12"/>
      <c r="AZ153" s="12"/>
      <c r="BA153" s="12">
        <v>6</v>
      </c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6">
        <f t="shared" si="59"/>
        <v>12</v>
      </c>
      <c r="BO153" s="7">
        <f t="shared" si="60"/>
        <v>6</v>
      </c>
      <c r="BP153" s="7">
        <f t="shared" si="61"/>
        <v>6</v>
      </c>
      <c r="BQ153" s="7"/>
      <c r="BR153" s="7"/>
      <c r="BS153" s="7"/>
      <c r="BT153" s="7"/>
      <c r="BU153" s="7"/>
      <c r="BV153" s="7"/>
      <c r="BW153" s="7"/>
      <c r="BX153" s="7">
        <v>3</v>
      </c>
      <c r="BY153" s="7"/>
      <c r="BZ153" s="7"/>
      <c r="CA153" s="7">
        <v>2</v>
      </c>
      <c r="CB153" s="7"/>
      <c r="CC153" s="7"/>
      <c r="CD153" s="7">
        <v>1</v>
      </c>
      <c r="CE153" s="7"/>
      <c r="CF153" s="7"/>
      <c r="CG153" s="7"/>
      <c r="CH153" s="7"/>
      <c r="CI153" s="7">
        <v>1</v>
      </c>
      <c r="CJ153" s="7"/>
      <c r="CK153" s="7"/>
      <c r="CL153" s="7"/>
      <c r="CM153" s="6">
        <f t="shared" si="62"/>
        <v>7</v>
      </c>
      <c r="CN153" s="7">
        <f t="shared" si="63"/>
        <v>4</v>
      </c>
      <c r="CO153" s="7">
        <f t="shared" si="64"/>
        <v>3</v>
      </c>
      <c r="CP153" s="7"/>
      <c r="CQ153" s="7"/>
      <c r="CR153" s="7">
        <v>6</v>
      </c>
      <c r="CS153" s="7"/>
      <c r="CT153" s="7">
        <v>1</v>
      </c>
      <c r="CU153" s="7">
        <v>2</v>
      </c>
      <c r="CV153" s="7">
        <v>2</v>
      </c>
      <c r="CW153" s="7">
        <v>5</v>
      </c>
      <c r="CX153" s="7"/>
      <c r="CY153" s="7"/>
      <c r="CZ153" s="7"/>
      <c r="DA153" s="7"/>
      <c r="DB153" s="7">
        <v>10</v>
      </c>
      <c r="DC153" s="7"/>
      <c r="DD153" s="7"/>
      <c r="DE153" s="7"/>
      <c r="DF153" s="7"/>
      <c r="DG153" s="7"/>
      <c r="DH153" s="7"/>
      <c r="DI153" s="7"/>
      <c r="DJ153" s="7">
        <v>1</v>
      </c>
      <c r="DK153" s="7"/>
      <c r="DL153" s="6">
        <f t="shared" si="72"/>
        <v>27</v>
      </c>
      <c r="DM153" s="7">
        <f t="shared" si="65"/>
        <v>21</v>
      </c>
      <c r="DN153" s="7">
        <f t="shared" si="66"/>
        <v>6</v>
      </c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6">
        <f t="shared" si="55"/>
        <v>0</v>
      </c>
      <c r="ED153" s="7">
        <f t="shared" si="67"/>
        <v>0</v>
      </c>
      <c r="EE153" s="7">
        <f t="shared" si="68"/>
        <v>0</v>
      </c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6">
        <f t="shared" si="56"/>
        <v>0</v>
      </c>
      <c r="ES153" s="7">
        <f t="shared" si="69"/>
        <v>0</v>
      </c>
      <c r="ET153" s="7">
        <f t="shared" si="70"/>
        <v>0</v>
      </c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</row>
    <row r="154" spans="1:204" s="5" customFormat="1" x14ac:dyDescent="0.25">
      <c r="A154" s="192"/>
      <c r="B154" s="45" t="s">
        <v>312</v>
      </c>
      <c r="C154" s="7">
        <v>9</v>
      </c>
      <c r="D154" s="7">
        <v>84</v>
      </c>
      <c r="E154" s="45" t="s">
        <v>92</v>
      </c>
      <c r="F154" s="7"/>
      <c r="G154" s="7"/>
      <c r="H154" s="118" t="s">
        <v>1338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6">
        <f>SUM(I154:AD154)</f>
        <v>0</v>
      </c>
      <c r="AF154" s="7">
        <f t="shared" si="57"/>
        <v>0</v>
      </c>
      <c r="AG154" s="7">
        <f t="shared" si="52"/>
        <v>0</v>
      </c>
      <c r="AH154" s="7"/>
      <c r="AI154" s="7"/>
      <c r="AJ154" s="7"/>
      <c r="AK154" s="7"/>
      <c r="AL154" s="7"/>
      <c r="AM154" s="7"/>
      <c r="AN154" s="7"/>
      <c r="AO154" s="7"/>
      <c r="AP154" s="7"/>
      <c r="AQ154" s="6">
        <f t="shared" si="53"/>
        <v>0</v>
      </c>
      <c r="AR154" s="7">
        <f t="shared" si="58"/>
        <v>0</v>
      </c>
      <c r="AS154" s="7">
        <f t="shared" si="54"/>
        <v>0</v>
      </c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6">
        <f t="shared" si="59"/>
        <v>0</v>
      </c>
      <c r="BO154" s="7">
        <f t="shared" si="60"/>
        <v>0</v>
      </c>
      <c r="BP154" s="7">
        <f t="shared" si="61"/>
        <v>0</v>
      </c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6">
        <f t="shared" si="62"/>
        <v>0</v>
      </c>
      <c r="CN154" s="7">
        <f t="shared" si="63"/>
        <v>0</v>
      </c>
      <c r="CO154" s="7">
        <f t="shared" si="64"/>
        <v>0</v>
      </c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6">
        <f t="shared" si="72"/>
        <v>0</v>
      </c>
      <c r="DM154" s="7">
        <f t="shared" si="65"/>
        <v>0</v>
      </c>
      <c r="DN154" s="7">
        <f t="shared" si="66"/>
        <v>0</v>
      </c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6">
        <f t="shared" si="55"/>
        <v>0</v>
      </c>
      <c r="ED154" s="7">
        <f t="shared" si="67"/>
        <v>0</v>
      </c>
      <c r="EE154" s="7">
        <f t="shared" si="68"/>
        <v>0</v>
      </c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6">
        <f t="shared" si="56"/>
        <v>0</v>
      </c>
      <c r="ES154" s="7">
        <f t="shared" si="69"/>
        <v>0</v>
      </c>
      <c r="ET154" s="7">
        <f t="shared" si="70"/>
        <v>0</v>
      </c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>
        <v>1</v>
      </c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</row>
    <row r="155" spans="1:204" s="5" customFormat="1" x14ac:dyDescent="0.25">
      <c r="A155" s="192"/>
      <c r="B155" s="66" t="s">
        <v>312</v>
      </c>
      <c r="C155" s="7">
        <v>9</v>
      </c>
      <c r="D155" s="7">
        <v>85</v>
      </c>
      <c r="E155" s="66" t="s">
        <v>92</v>
      </c>
      <c r="F155" s="66"/>
      <c r="G155" s="7"/>
      <c r="H155" s="118" t="s">
        <v>1338</v>
      </c>
      <c r="I155" s="7"/>
      <c r="J155" s="7"/>
      <c r="K155" s="7">
        <v>2</v>
      </c>
      <c r="L155" s="7"/>
      <c r="M155" s="7">
        <v>1</v>
      </c>
      <c r="N155" s="7"/>
      <c r="O155" s="7"/>
      <c r="P155" s="7">
        <v>8</v>
      </c>
      <c r="Q155" s="7"/>
      <c r="R155" s="7"/>
      <c r="S155" s="7"/>
      <c r="T155" s="7">
        <v>21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6">
        <f>SUM(I155:AD155)</f>
        <v>32</v>
      </c>
      <c r="AF155" s="7">
        <f t="shared" si="57"/>
        <v>2</v>
      </c>
      <c r="AG155" s="7">
        <f t="shared" si="52"/>
        <v>30</v>
      </c>
      <c r="AH155" s="7"/>
      <c r="AI155" s="7"/>
      <c r="AJ155" s="7"/>
      <c r="AK155" s="7"/>
      <c r="AL155" s="7"/>
      <c r="AM155" s="7"/>
      <c r="AN155" s="7"/>
      <c r="AO155" s="7"/>
      <c r="AP155" s="7"/>
      <c r="AQ155" s="6">
        <f t="shared" si="53"/>
        <v>0</v>
      </c>
      <c r="AR155" s="7">
        <f t="shared" si="58"/>
        <v>0</v>
      </c>
      <c r="AS155" s="7">
        <f t="shared" si="54"/>
        <v>0</v>
      </c>
      <c r="AT155" s="12"/>
      <c r="AU155" s="12"/>
      <c r="AV155" s="12">
        <v>1</v>
      </c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6">
        <f t="shared" si="59"/>
        <v>1</v>
      </c>
      <c r="BO155" s="7">
        <f t="shared" si="60"/>
        <v>1</v>
      </c>
      <c r="BP155" s="7">
        <f t="shared" si="61"/>
        <v>0</v>
      </c>
      <c r="BQ155" s="7"/>
      <c r="BR155" s="7"/>
      <c r="BS155" s="7"/>
      <c r="BT155" s="7"/>
      <c r="BU155" s="7"/>
      <c r="BV155" s="7"/>
      <c r="BW155" s="7"/>
      <c r="BX155" s="7">
        <v>1</v>
      </c>
      <c r="BY155" s="7"/>
      <c r="BZ155" s="7"/>
      <c r="CA155" s="7"/>
      <c r="CB155" s="7"/>
      <c r="CC155" s="7"/>
      <c r="CD155" s="7">
        <v>1</v>
      </c>
      <c r="CE155" s="7"/>
      <c r="CF155" s="7"/>
      <c r="CG155" s="7"/>
      <c r="CH155" s="7"/>
      <c r="CI155" s="7"/>
      <c r="CJ155" s="7"/>
      <c r="CK155" s="7"/>
      <c r="CL155" s="7"/>
      <c r="CM155" s="6">
        <f t="shared" si="62"/>
        <v>2</v>
      </c>
      <c r="CN155" s="7">
        <f t="shared" si="63"/>
        <v>1</v>
      </c>
      <c r="CO155" s="7">
        <f t="shared" si="64"/>
        <v>1</v>
      </c>
      <c r="CP155" s="7"/>
      <c r="CQ155" s="7"/>
      <c r="CR155" s="7">
        <v>1</v>
      </c>
      <c r="CS155" s="7"/>
      <c r="CT155" s="7"/>
      <c r="CU155" s="7"/>
      <c r="CV155" s="7"/>
      <c r="CW155" s="7">
        <v>1</v>
      </c>
      <c r="CX155" s="7"/>
      <c r="CY155" s="7"/>
      <c r="CZ155" s="7"/>
      <c r="DA155" s="7"/>
      <c r="DB155" s="7">
        <v>1</v>
      </c>
      <c r="DC155" s="7"/>
      <c r="DD155" s="7"/>
      <c r="DE155" s="7"/>
      <c r="DF155" s="7"/>
      <c r="DG155" s="7"/>
      <c r="DH155" s="7"/>
      <c r="DI155" s="7"/>
      <c r="DJ155" s="7"/>
      <c r="DK155" s="7"/>
      <c r="DL155" s="6">
        <f t="shared" si="72"/>
        <v>3</v>
      </c>
      <c r="DM155" s="7">
        <f t="shared" si="65"/>
        <v>2</v>
      </c>
      <c r="DN155" s="7">
        <f t="shared" si="66"/>
        <v>1</v>
      </c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6">
        <f t="shared" si="55"/>
        <v>0</v>
      </c>
      <c r="ED155" s="7">
        <f t="shared" si="67"/>
        <v>0</v>
      </c>
      <c r="EE155" s="7">
        <f t="shared" si="68"/>
        <v>0</v>
      </c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6">
        <f t="shared" si="56"/>
        <v>0</v>
      </c>
      <c r="ES155" s="7">
        <f t="shared" si="69"/>
        <v>0</v>
      </c>
      <c r="ET155" s="7">
        <f t="shared" si="70"/>
        <v>0</v>
      </c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</row>
    <row r="156" spans="1:204" s="5" customFormat="1" x14ac:dyDescent="0.25">
      <c r="A156" s="192"/>
      <c r="B156" s="45" t="s">
        <v>397</v>
      </c>
      <c r="C156" s="7">
        <v>9</v>
      </c>
      <c r="D156" s="7">
        <v>86</v>
      </c>
      <c r="E156" s="45" t="s">
        <v>92</v>
      </c>
      <c r="F156" s="7"/>
      <c r="G156" s="7"/>
      <c r="H156" s="118" t="s">
        <v>1338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6">
        <f>SUM(I156:AD156)</f>
        <v>0</v>
      </c>
      <c r="AF156" s="7">
        <f t="shared" si="57"/>
        <v>0</v>
      </c>
      <c r="AG156" s="7">
        <f t="shared" si="52"/>
        <v>0</v>
      </c>
      <c r="AH156" s="7"/>
      <c r="AI156" s="7"/>
      <c r="AJ156" s="7"/>
      <c r="AK156" s="7"/>
      <c r="AL156" s="7"/>
      <c r="AM156" s="7"/>
      <c r="AN156" s="7"/>
      <c r="AO156" s="7"/>
      <c r="AP156" s="7"/>
      <c r="AQ156" s="6">
        <f t="shared" si="53"/>
        <v>0</v>
      </c>
      <c r="AR156" s="7">
        <f t="shared" si="58"/>
        <v>0</v>
      </c>
      <c r="AS156" s="7">
        <f t="shared" si="54"/>
        <v>0</v>
      </c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6">
        <f t="shared" si="59"/>
        <v>0</v>
      </c>
      <c r="BO156" s="7">
        <f t="shared" si="60"/>
        <v>0</v>
      </c>
      <c r="BP156" s="7">
        <f t="shared" si="61"/>
        <v>0</v>
      </c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6">
        <f t="shared" si="62"/>
        <v>0</v>
      </c>
      <c r="CN156" s="7">
        <f t="shared" si="63"/>
        <v>0</v>
      </c>
      <c r="CO156" s="7">
        <f t="shared" si="64"/>
        <v>0</v>
      </c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6">
        <f t="shared" si="72"/>
        <v>0</v>
      </c>
      <c r="DM156" s="7">
        <f t="shared" si="65"/>
        <v>0</v>
      </c>
      <c r="DN156" s="7">
        <f t="shared" si="66"/>
        <v>0</v>
      </c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6">
        <f t="shared" si="55"/>
        <v>0</v>
      </c>
      <c r="ED156" s="7">
        <f t="shared" si="67"/>
        <v>0</v>
      </c>
      <c r="EE156" s="7">
        <f t="shared" si="68"/>
        <v>0</v>
      </c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6">
        <f t="shared" si="56"/>
        <v>0</v>
      </c>
      <c r="ES156" s="7">
        <f t="shared" si="69"/>
        <v>0</v>
      </c>
      <c r="ET156" s="7">
        <f t="shared" si="70"/>
        <v>0</v>
      </c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>
        <v>1</v>
      </c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</row>
    <row r="157" spans="1:204" s="5" customFormat="1" x14ac:dyDescent="0.25">
      <c r="A157" s="192"/>
      <c r="B157" s="45" t="s">
        <v>397</v>
      </c>
      <c r="C157" s="7">
        <v>9</v>
      </c>
      <c r="D157" s="7">
        <v>87</v>
      </c>
      <c r="E157" s="45" t="s">
        <v>92</v>
      </c>
      <c r="F157" s="7"/>
      <c r="G157" s="7"/>
      <c r="H157" s="118" t="s">
        <v>1338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6">
        <f t="shared" ref="AE157:AE162" si="76">SUM(I157:AD157)</f>
        <v>0</v>
      </c>
      <c r="AF157" s="7">
        <f t="shared" si="57"/>
        <v>0</v>
      </c>
      <c r="AG157" s="7">
        <f t="shared" si="52"/>
        <v>0</v>
      </c>
      <c r="AH157" s="7"/>
      <c r="AI157" s="7"/>
      <c r="AJ157" s="7"/>
      <c r="AK157" s="7"/>
      <c r="AL157" s="7"/>
      <c r="AM157" s="7"/>
      <c r="AN157" s="7"/>
      <c r="AO157" s="7"/>
      <c r="AP157" s="7"/>
      <c r="AQ157" s="6">
        <f t="shared" si="53"/>
        <v>0</v>
      </c>
      <c r="AR157" s="7">
        <f t="shared" si="58"/>
        <v>0</v>
      </c>
      <c r="AS157" s="7">
        <f t="shared" si="54"/>
        <v>0</v>
      </c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6">
        <f t="shared" si="59"/>
        <v>0</v>
      </c>
      <c r="BO157" s="7">
        <f t="shared" si="60"/>
        <v>0</v>
      </c>
      <c r="BP157" s="7">
        <f t="shared" si="61"/>
        <v>0</v>
      </c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6">
        <f t="shared" si="62"/>
        <v>0</v>
      </c>
      <c r="CN157" s="7">
        <f t="shared" si="63"/>
        <v>0</v>
      </c>
      <c r="CO157" s="7">
        <f t="shared" si="64"/>
        <v>0</v>
      </c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6">
        <f t="shared" si="72"/>
        <v>0</v>
      </c>
      <c r="DM157" s="7">
        <f t="shared" si="65"/>
        <v>0</v>
      </c>
      <c r="DN157" s="7">
        <f t="shared" si="66"/>
        <v>0</v>
      </c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6">
        <f t="shared" si="55"/>
        <v>0</v>
      </c>
      <c r="ED157" s="7">
        <f t="shared" si="67"/>
        <v>0</v>
      </c>
      <c r="EE157" s="7">
        <f t="shared" si="68"/>
        <v>0</v>
      </c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6">
        <f t="shared" si="56"/>
        <v>0</v>
      </c>
      <c r="ES157" s="7">
        <f t="shared" si="69"/>
        <v>0</v>
      </c>
      <c r="ET157" s="7">
        <f t="shared" si="70"/>
        <v>0</v>
      </c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>
        <v>1</v>
      </c>
      <c r="GT157" s="7"/>
      <c r="GU157" s="7"/>
      <c r="GV157" s="7"/>
    </row>
    <row r="158" spans="1:204" s="5" customFormat="1" x14ac:dyDescent="0.25">
      <c r="A158" s="192"/>
      <c r="B158" s="45" t="s">
        <v>397</v>
      </c>
      <c r="C158" s="7">
        <v>9</v>
      </c>
      <c r="D158" s="7">
        <v>88</v>
      </c>
      <c r="E158" s="45" t="s">
        <v>92</v>
      </c>
      <c r="F158" s="7"/>
      <c r="G158" s="7"/>
      <c r="H158" s="118" t="s">
        <v>1338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6">
        <f t="shared" si="76"/>
        <v>0</v>
      </c>
      <c r="AF158" s="7">
        <f t="shared" si="57"/>
        <v>0</v>
      </c>
      <c r="AG158" s="7">
        <f t="shared" si="52"/>
        <v>0</v>
      </c>
      <c r="AH158" s="7"/>
      <c r="AI158" s="7"/>
      <c r="AJ158" s="7"/>
      <c r="AK158" s="7"/>
      <c r="AL158" s="7"/>
      <c r="AM158" s="7"/>
      <c r="AN158" s="7"/>
      <c r="AO158" s="7"/>
      <c r="AP158" s="7"/>
      <c r="AQ158" s="6">
        <f t="shared" si="53"/>
        <v>0</v>
      </c>
      <c r="AR158" s="7">
        <f t="shared" si="58"/>
        <v>0</v>
      </c>
      <c r="AS158" s="7">
        <f t="shared" si="54"/>
        <v>0</v>
      </c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6">
        <f t="shared" si="59"/>
        <v>0</v>
      </c>
      <c r="BO158" s="7">
        <f t="shared" si="60"/>
        <v>0</v>
      </c>
      <c r="BP158" s="7">
        <f t="shared" si="61"/>
        <v>0</v>
      </c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6">
        <f t="shared" si="62"/>
        <v>0</v>
      </c>
      <c r="CN158" s="7">
        <f t="shared" si="63"/>
        <v>0</v>
      </c>
      <c r="CO158" s="7">
        <f t="shared" si="64"/>
        <v>0</v>
      </c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6">
        <f t="shared" si="72"/>
        <v>0</v>
      </c>
      <c r="DM158" s="7">
        <f t="shared" si="65"/>
        <v>0</v>
      </c>
      <c r="DN158" s="7">
        <f t="shared" si="66"/>
        <v>0</v>
      </c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6">
        <f t="shared" si="55"/>
        <v>0</v>
      </c>
      <c r="ED158" s="7">
        <f t="shared" si="67"/>
        <v>0</v>
      </c>
      <c r="EE158" s="7">
        <f t="shared" si="68"/>
        <v>0</v>
      </c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6">
        <f t="shared" si="56"/>
        <v>0</v>
      </c>
      <c r="ES158" s="7">
        <f t="shared" si="69"/>
        <v>0</v>
      </c>
      <c r="ET158" s="7">
        <f t="shared" si="70"/>
        <v>0</v>
      </c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>
        <v>1</v>
      </c>
      <c r="GR158" s="7"/>
      <c r="GS158" s="7"/>
      <c r="GT158" s="7"/>
      <c r="GU158" s="7"/>
      <c r="GV158" s="7"/>
    </row>
    <row r="159" spans="1:204" s="5" customFormat="1" x14ac:dyDescent="0.25">
      <c r="A159" s="192"/>
      <c r="B159" s="66" t="s">
        <v>238</v>
      </c>
      <c r="C159" s="7">
        <v>9</v>
      </c>
      <c r="D159" s="7">
        <v>89</v>
      </c>
      <c r="E159" s="66" t="s">
        <v>92</v>
      </c>
      <c r="F159" s="66"/>
      <c r="G159" s="75" t="s">
        <v>1253</v>
      </c>
      <c r="H159" s="118" t="s">
        <v>1338</v>
      </c>
      <c r="I159" s="7"/>
      <c r="J159" s="7"/>
      <c r="K159" s="7">
        <v>1</v>
      </c>
      <c r="L159" s="7"/>
      <c r="M159" s="7">
        <v>2</v>
      </c>
      <c r="N159" s="7"/>
      <c r="O159" s="7"/>
      <c r="P159" s="7">
        <v>7</v>
      </c>
      <c r="Q159" s="7"/>
      <c r="R159" s="7"/>
      <c r="S159" s="7">
        <v>1</v>
      </c>
      <c r="T159" s="7">
        <v>6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6">
        <f t="shared" si="76"/>
        <v>17</v>
      </c>
      <c r="AF159" s="7">
        <f t="shared" si="57"/>
        <v>1</v>
      </c>
      <c r="AG159" s="7">
        <f t="shared" si="52"/>
        <v>16</v>
      </c>
      <c r="AH159" s="7"/>
      <c r="AI159" s="7"/>
      <c r="AJ159" s="7"/>
      <c r="AK159" s="7"/>
      <c r="AL159" s="7"/>
      <c r="AM159" s="7"/>
      <c r="AN159" s="7"/>
      <c r="AO159" s="7"/>
      <c r="AP159" s="7"/>
      <c r="AQ159" s="6">
        <f t="shared" si="53"/>
        <v>0</v>
      </c>
      <c r="AR159" s="7">
        <f t="shared" si="58"/>
        <v>0</v>
      </c>
      <c r="AS159" s="7">
        <f t="shared" si="54"/>
        <v>0</v>
      </c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6">
        <f t="shared" si="59"/>
        <v>0</v>
      </c>
      <c r="BO159" s="7">
        <f t="shared" si="60"/>
        <v>0</v>
      </c>
      <c r="BP159" s="7">
        <f t="shared" si="61"/>
        <v>0</v>
      </c>
      <c r="BQ159" s="7"/>
      <c r="BR159" s="7"/>
      <c r="BS159" s="7">
        <v>1</v>
      </c>
      <c r="BT159" s="7"/>
      <c r="BU159" s="7"/>
      <c r="BV159" s="7"/>
      <c r="BW159" s="7"/>
      <c r="BX159" s="7"/>
      <c r="BY159" s="7"/>
      <c r="BZ159" s="7">
        <v>4</v>
      </c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6">
        <f t="shared" si="62"/>
        <v>5</v>
      </c>
      <c r="CN159" s="7">
        <f t="shared" si="63"/>
        <v>1</v>
      </c>
      <c r="CO159" s="7">
        <f t="shared" si="64"/>
        <v>4</v>
      </c>
      <c r="CP159" s="7"/>
      <c r="CQ159" s="7"/>
      <c r="CR159" s="7">
        <v>1</v>
      </c>
      <c r="CS159" s="7">
        <v>1</v>
      </c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6">
        <f t="shared" si="72"/>
        <v>2</v>
      </c>
      <c r="DM159" s="7">
        <f t="shared" si="65"/>
        <v>2</v>
      </c>
      <c r="DN159" s="7">
        <f t="shared" si="66"/>
        <v>0</v>
      </c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6">
        <f t="shared" si="55"/>
        <v>0</v>
      </c>
      <c r="ED159" s="7">
        <f t="shared" si="67"/>
        <v>0</v>
      </c>
      <c r="EE159" s="7">
        <f t="shared" si="68"/>
        <v>0</v>
      </c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6">
        <f t="shared" si="56"/>
        <v>0</v>
      </c>
      <c r="ES159" s="7">
        <f t="shared" si="69"/>
        <v>0</v>
      </c>
      <c r="ET159" s="7">
        <f t="shared" si="70"/>
        <v>0</v>
      </c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</row>
    <row r="160" spans="1:204" s="5" customFormat="1" x14ac:dyDescent="0.25">
      <c r="A160" s="192"/>
      <c r="B160" s="116" t="s">
        <v>238</v>
      </c>
      <c r="C160" s="12">
        <v>9</v>
      </c>
      <c r="D160" s="12">
        <v>90</v>
      </c>
      <c r="E160" s="45" t="s">
        <v>92</v>
      </c>
      <c r="F160" s="112" t="s">
        <v>1305</v>
      </c>
      <c r="G160" s="75" t="s">
        <v>1253</v>
      </c>
      <c r="H160" s="118" t="s">
        <v>1338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6">
        <f t="shared" si="76"/>
        <v>0</v>
      </c>
      <c r="AF160" s="7">
        <f t="shared" si="57"/>
        <v>0</v>
      </c>
      <c r="AG160" s="7">
        <f t="shared" si="52"/>
        <v>0</v>
      </c>
      <c r="AH160" s="7"/>
      <c r="AI160" s="7"/>
      <c r="AJ160" s="7"/>
      <c r="AK160" s="7"/>
      <c r="AL160" s="7"/>
      <c r="AM160" s="7"/>
      <c r="AN160" s="7"/>
      <c r="AO160" s="7"/>
      <c r="AP160" s="7"/>
      <c r="AQ160" s="6">
        <f t="shared" si="53"/>
        <v>0</v>
      </c>
      <c r="AR160" s="7">
        <f t="shared" si="58"/>
        <v>0</v>
      </c>
      <c r="AS160" s="7">
        <f t="shared" si="54"/>
        <v>0</v>
      </c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6">
        <f t="shared" si="59"/>
        <v>0</v>
      </c>
      <c r="BO160" s="7">
        <f t="shared" si="60"/>
        <v>0</v>
      </c>
      <c r="BP160" s="7">
        <f t="shared" si="61"/>
        <v>0</v>
      </c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>
        <v>1</v>
      </c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6">
        <f t="shared" si="62"/>
        <v>1</v>
      </c>
      <c r="CN160" s="7">
        <f t="shared" si="63"/>
        <v>1</v>
      </c>
      <c r="CO160" s="7">
        <f t="shared" si="64"/>
        <v>0</v>
      </c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6">
        <f t="shared" si="72"/>
        <v>0</v>
      </c>
      <c r="DM160" s="7">
        <f t="shared" si="65"/>
        <v>0</v>
      </c>
      <c r="DN160" s="7">
        <f t="shared" si="66"/>
        <v>0</v>
      </c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6">
        <f t="shared" si="55"/>
        <v>0</v>
      </c>
      <c r="ED160" s="7">
        <f t="shared" si="67"/>
        <v>0</v>
      </c>
      <c r="EE160" s="7">
        <f t="shared" si="68"/>
        <v>0</v>
      </c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6">
        <f t="shared" si="56"/>
        <v>0</v>
      </c>
      <c r="ES160" s="7">
        <f t="shared" si="69"/>
        <v>0</v>
      </c>
      <c r="ET160" s="7">
        <f t="shared" si="70"/>
        <v>0</v>
      </c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</row>
    <row r="161" spans="1:204" s="5" customFormat="1" x14ac:dyDescent="0.25">
      <c r="A161" s="192"/>
      <c r="B161" s="66" t="s">
        <v>238</v>
      </c>
      <c r="C161" s="7">
        <v>9</v>
      </c>
      <c r="D161" s="7">
        <v>91</v>
      </c>
      <c r="E161" s="45" t="s">
        <v>92</v>
      </c>
      <c r="F161" s="112" t="s">
        <v>1305</v>
      </c>
      <c r="G161" s="112" t="s">
        <v>1304</v>
      </c>
      <c r="H161" s="118" t="s">
        <v>1338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6">
        <f t="shared" si="76"/>
        <v>0</v>
      </c>
      <c r="AF161" s="7">
        <f t="shared" si="57"/>
        <v>0</v>
      </c>
      <c r="AG161" s="7">
        <f t="shared" si="52"/>
        <v>0</v>
      </c>
      <c r="AH161" s="7"/>
      <c r="AI161" s="7"/>
      <c r="AJ161" s="7"/>
      <c r="AK161" s="7"/>
      <c r="AL161" s="7"/>
      <c r="AM161" s="7"/>
      <c r="AN161" s="7"/>
      <c r="AO161" s="7"/>
      <c r="AP161" s="7"/>
      <c r="AQ161" s="6">
        <f t="shared" si="53"/>
        <v>0</v>
      </c>
      <c r="AR161" s="7">
        <f t="shared" si="58"/>
        <v>0</v>
      </c>
      <c r="AS161" s="7">
        <f t="shared" si="54"/>
        <v>0</v>
      </c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6">
        <f t="shared" si="59"/>
        <v>0</v>
      </c>
      <c r="BO161" s="7">
        <f t="shared" si="60"/>
        <v>0</v>
      </c>
      <c r="BP161" s="7">
        <f t="shared" si="61"/>
        <v>0</v>
      </c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6">
        <f t="shared" si="62"/>
        <v>0</v>
      </c>
      <c r="CN161" s="7">
        <f t="shared" si="63"/>
        <v>0</v>
      </c>
      <c r="CO161" s="7">
        <f t="shared" si="64"/>
        <v>0</v>
      </c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6">
        <f t="shared" si="72"/>
        <v>0</v>
      </c>
      <c r="DM161" s="7">
        <f t="shared" si="65"/>
        <v>0</v>
      </c>
      <c r="DN161" s="7">
        <f t="shared" si="66"/>
        <v>0</v>
      </c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6">
        <f t="shared" si="55"/>
        <v>0</v>
      </c>
      <c r="ED161" s="7">
        <f t="shared" si="67"/>
        <v>0</v>
      </c>
      <c r="EE161" s="7">
        <f t="shared" si="68"/>
        <v>0</v>
      </c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6">
        <f t="shared" si="56"/>
        <v>0</v>
      </c>
      <c r="ES161" s="7">
        <f t="shared" si="69"/>
        <v>0</v>
      </c>
      <c r="ET161" s="7">
        <f t="shared" si="70"/>
        <v>0</v>
      </c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>
        <v>1</v>
      </c>
      <c r="GR161" s="7"/>
      <c r="GS161" s="7"/>
      <c r="GT161" s="7"/>
      <c r="GU161" s="7"/>
      <c r="GV161" s="7"/>
    </row>
    <row r="162" spans="1:204" s="5" customFormat="1" x14ac:dyDescent="0.25">
      <c r="A162" s="192"/>
      <c r="B162" s="66" t="s">
        <v>238</v>
      </c>
      <c r="C162" s="7">
        <v>9</v>
      </c>
      <c r="D162" s="7">
        <v>92</v>
      </c>
      <c r="E162" s="45" t="s">
        <v>92</v>
      </c>
      <c r="F162" s="75" t="s">
        <v>1254</v>
      </c>
      <c r="G162" s="75" t="s">
        <v>1253</v>
      </c>
      <c r="H162" s="118" t="s">
        <v>1338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6">
        <f t="shared" si="76"/>
        <v>0</v>
      </c>
      <c r="AF162" s="7">
        <f t="shared" si="57"/>
        <v>0</v>
      </c>
      <c r="AG162" s="7">
        <f t="shared" si="52"/>
        <v>0</v>
      </c>
      <c r="AH162" s="7"/>
      <c r="AI162" s="7"/>
      <c r="AJ162" s="7"/>
      <c r="AK162" s="7"/>
      <c r="AL162" s="7"/>
      <c r="AM162" s="7"/>
      <c r="AN162" s="7"/>
      <c r="AO162" s="7"/>
      <c r="AP162" s="7"/>
      <c r="AQ162" s="6">
        <f t="shared" si="53"/>
        <v>0</v>
      </c>
      <c r="AR162" s="7">
        <f t="shared" si="58"/>
        <v>0</v>
      </c>
      <c r="AS162" s="7">
        <f t="shared" si="54"/>
        <v>0</v>
      </c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6">
        <f t="shared" si="59"/>
        <v>0</v>
      </c>
      <c r="BO162" s="7">
        <f t="shared" si="60"/>
        <v>0</v>
      </c>
      <c r="BP162" s="7">
        <f t="shared" si="61"/>
        <v>0</v>
      </c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6">
        <f t="shared" si="62"/>
        <v>0</v>
      </c>
      <c r="CN162" s="7">
        <f t="shared" si="63"/>
        <v>0</v>
      </c>
      <c r="CO162" s="7">
        <f t="shared" si="64"/>
        <v>0</v>
      </c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6">
        <f t="shared" si="72"/>
        <v>0</v>
      </c>
      <c r="DM162" s="7">
        <f t="shared" si="65"/>
        <v>0</v>
      </c>
      <c r="DN162" s="7">
        <f t="shared" si="66"/>
        <v>0</v>
      </c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6">
        <f t="shared" si="55"/>
        <v>0</v>
      </c>
      <c r="ED162" s="7">
        <f t="shared" si="67"/>
        <v>0</v>
      </c>
      <c r="EE162" s="7">
        <f t="shared" si="68"/>
        <v>0</v>
      </c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6">
        <f t="shared" si="56"/>
        <v>0</v>
      </c>
      <c r="ES162" s="7">
        <f t="shared" si="69"/>
        <v>0</v>
      </c>
      <c r="ET162" s="7">
        <f t="shared" si="70"/>
        <v>0</v>
      </c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</row>
    <row r="163" spans="1:204" s="5" customFormat="1" x14ac:dyDescent="0.25">
      <c r="A163" s="192"/>
      <c r="B163" s="45" t="s">
        <v>312</v>
      </c>
      <c r="C163" s="7">
        <v>9</v>
      </c>
      <c r="D163" s="7">
        <v>93</v>
      </c>
      <c r="E163" s="45" t="s">
        <v>92</v>
      </c>
      <c r="F163" s="7"/>
      <c r="G163" s="7"/>
      <c r="H163" s="118" t="s">
        <v>1338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6">
        <f>SUM(I163:AD163)</f>
        <v>0</v>
      </c>
      <c r="AF163" s="7">
        <f t="shared" si="57"/>
        <v>0</v>
      </c>
      <c r="AG163" s="7">
        <f t="shared" si="52"/>
        <v>0</v>
      </c>
      <c r="AH163" s="7"/>
      <c r="AI163" s="7"/>
      <c r="AJ163" s="7"/>
      <c r="AK163" s="7"/>
      <c r="AL163" s="7"/>
      <c r="AM163" s="7"/>
      <c r="AN163" s="7"/>
      <c r="AO163" s="7"/>
      <c r="AP163" s="7"/>
      <c r="AQ163" s="6">
        <f t="shared" si="53"/>
        <v>0</v>
      </c>
      <c r="AR163" s="7">
        <f t="shared" si="58"/>
        <v>0</v>
      </c>
      <c r="AS163" s="7">
        <f t="shared" si="54"/>
        <v>0</v>
      </c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6">
        <f t="shared" si="59"/>
        <v>0</v>
      </c>
      <c r="BO163" s="7">
        <f t="shared" si="60"/>
        <v>0</v>
      </c>
      <c r="BP163" s="7">
        <f t="shared" si="61"/>
        <v>0</v>
      </c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6">
        <f t="shared" si="62"/>
        <v>0</v>
      </c>
      <c r="CN163" s="7">
        <f t="shared" si="63"/>
        <v>0</v>
      </c>
      <c r="CO163" s="7">
        <f t="shared" si="64"/>
        <v>0</v>
      </c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6">
        <f t="shared" si="72"/>
        <v>0</v>
      </c>
      <c r="DM163" s="7">
        <f t="shared" si="65"/>
        <v>0</v>
      </c>
      <c r="DN163" s="7">
        <f t="shared" si="66"/>
        <v>0</v>
      </c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6">
        <f t="shared" si="55"/>
        <v>0</v>
      </c>
      <c r="ED163" s="7">
        <f t="shared" si="67"/>
        <v>0</v>
      </c>
      <c r="EE163" s="7">
        <f t="shared" si="68"/>
        <v>0</v>
      </c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6">
        <f t="shared" si="56"/>
        <v>0</v>
      </c>
      <c r="ES163" s="7">
        <f t="shared" si="69"/>
        <v>0</v>
      </c>
      <c r="ET163" s="7">
        <f t="shared" si="70"/>
        <v>0</v>
      </c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>
        <v>4</v>
      </c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</row>
    <row r="164" spans="1:204" s="5" customFormat="1" x14ac:dyDescent="0.25">
      <c r="A164" s="192"/>
      <c r="B164" s="45" t="s">
        <v>312</v>
      </c>
      <c r="C164" s="7">
        <v>9</v>
      </c>
      <c r="D164" s="7">
        <v>94</v>
      </c>
      <c r="E164" s="45" t="s">
        <v>92</v>
      </c>
      <c r="F164" s="7"/>
      <c r="G164" s="7"/>
      <c r="H164" s="118" t="s">
        <v>1338</v>
      </c>
      <c r="I164" s="7"/>
      <c r="J164" s="7"/>
      <c r="K164" s="7">
        <v>3</v>
      </c>
      <c r="L164" s="7"/>
      <c r="M164" s="7">
        <v>5</v>
      </c>
      <c r="N164" s="7"/>
      <c r="O164" s="7"/>
      <c r="P164" s="7"/>
      <c r="Q164" s="7"/>
      <c r="R164" s="7"/>
      <c r="S164" s="7">
        <v>3</v>
      </c>
      <c r="T164" s="7">
        <v>9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6">
        <f>SUM(I164:AD164)</f>
        <v>20</v>
      </c>
      <c r="AF164" s="7">
        <f t="shared" si="57"/>
        <v>3</v>
      </c>
      <c r="AG164" s="7">
        <f t="shared" si="52"/>
        <v>17</v>
      </c>
      <c r="AH164" s="7"/>
      <c r="AI164" s="7"/>
      <c r="AJ164" s="7"/>
      <c r="AK164" s="7"/>
      <c r="AL164" s="7"/>
      <c r="AM164" s="7"/>
      <c r="AN164" s="7"/>
      <c r="AO164" s="7"/>
      <c r="AP164" s="7"/>
      <c r="AQ164" s="6">
        <f t="shared" si="53"/>
        <v>0</v>
      </c>
      <c r="AR164" s="7">
        <f t="shared" si="58"/>
        <v>0</v>
      </c>
      <c r="AS164" s="7">
        <f t="shared" si="54"/>
        <v>0</v>
      </c>
      <c r="AT164" s="12"/>
      <c r="AU164" s="12"/>
      <c r="AV164" s="12">
        <v>1</v>
      </c>
      <c r="AW164" s="12"/>
      <c r="AX164" s="12">
        <v>5</v>
      </c>
      <c r="AY164" s="12"/>
      <c r="AZ164" s="12"/>
      <c r="BA164" s="12">
        <v>7</v>
      </c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6">
        <f t="shared" si="59"/>
        <v>13</v>
      </c>
      <c r="BO164" s="7">
        <f t="shared" si="60"/>
        <v>1</v>
      </c>
      <c r="BP164" s="7">
        <f t="shared" si="61"/>
        <v>12</v>
      </c>
      <c r="BQ164" s="7"/>
      <c r="BR164" s="7"/>
      <c r="BS164" s="7">
        <v>2</v>
      </c>
      <c r="BT164" s="7"/>
      <c r="BU164" s="7"/>
      <c r="BV164" s="7"/>
      <c r="BW164" s="7"/>
      <c r="BX164" s="7">
        <v>2</v>
      </c>
      <c r="BY164" s="7"/>
      <c r="BZ164" s="7"/>
      <c r="CA164" s="7"/>
      <c r="CB164" s="7"/>
      <c r="CC164" s="7"/>
      <c r="CD164" s="7"/>
      <c r="CE164" s="7"/>
      <c r="CF164" s="7"/>
      <c r="CG164" s="7"/>
      <c r="CH164" s="7">
        <v>1</v>
      </c>
      <c r="CI164" s="7"/>
      <c r="CJ164" s="7"/>
      <c r="CK164" s="7"/>
      <c r="CL164" s="7"/>
      <c r="CM164" s="6">
        <f t="shared" si="62"/>
        <v>5</v>
      </c>
      <c r="CN164" s="7">
        <f t="shared" si="63"/>
        <v>3</v>
      </c>
      <c r="CO164" s="7">
        <f t="shared" si="64"/>
        <v>2</v>
      </c>
      <c r="CP164" s="7"/>
      <c r="CQ164" s="7"/>
      <c r="CR164" s="7">
        <v>5</v>
      </c>
      <c r="CS164" s="7">
        <v>6</v>
      </c>
      <c r="CT164" s="7">
        <v>4</v>
      </c>
      <c r="CU164" s="7"/>
      <c r="CV164" s="7">
        <v>2</v>
      </c>
      <c r="CW164" s="7">
        <v>6</v>
      </c>
      <c r="CX164" s="7">
        <v>1</v>
      </c>
      <c r="CY164" s="7"/>
      <c r="CZ164" s="7"/>
      <c r="DA164" s="7"/>
      <c r="DB164" s="7">
        <v>9</v>
      </c>
      <c r="DC164" s="7"/>
      <c r="DD164" s="7"/>
      <c r="DE164" s="7"/>
      <c r="DF164" s="7"/>
      <c r="DG164" s="7"/>
      <c r="DH164" s="7"/>
      <c r="DI164" s="7"/>
      <c r="DJ164" s="7"/>
      <c r="DK164" s="7"/>
      <c r="DL164" s="6">
        <f t="shared" si="72"/>
        <v>33</v>
      </c>
      <c r="DM164" s="7">
        <f t="shared" si="65"/>
        <v>22</v>
      </c>
      <c r="DN164" s="7">
        <f t="shared" si="66"/>
        <v>11</v>
      </c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6">
        <f t="shared" si="55"/>
        <v>0</v>
      </c>
      <c r="ED164" s="7">
        <f t="shared" si="67"/>
        <v>0</v>
      </c>
      <c r="EE164" s="7">
        <f t="shared" si="68"/>
        <v>0</v>
      </c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6">
        <f t="shared" si="56"/>
        <v>0</v>
      </c>
      <c r="ES164" s="7">
        <f t="shared" si="69"/>
        <v>0</v>
      </c>
      <c r="ET164" s="7">
        <f t="shared" si="70"/>
        <v>0</v>
      </c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</row>
    <row r="165" spans="1:204" s="5" customFormat="1" x14ac:dyDescent="0.25">
      <c r="A165" s="192"/>
      <c r="B165" s="45" t="s">
        <v>312</v>
      </c>
      <c r="C165" s="7">
        <v>9</v>
      </c>
      <c r="D165" s="7">
        <v>95</v>
      </c>
      <c r="E165" s="45" t="s">
        <v>92</v>
      </c>
      <c r="F165" s="7"/>
      <c r="G165" s="7"/>
      <c r="H165" s="118" t="s">
        <v>1338</v>
      </c>
      <c r="I165" s="7"/>
      <c r="J165" s="7"/>
      <c r="K165" s="7">
        <v>5</v>
      </c>
      <c r="L165" s="7">
        <v>1</v>
      </c>
      <c r="M165" s="7">
        <v>6</v>
      </c>
      <c r="N165" s="7"/>
      <c r="O165" s="7"/>
      <c r="P165" s="7">
        <v>11</v>
      </c>
      <c r="Q165" s="7">
        <v>8</v>
      </c>
      <c r="R165" s="7"/>
      <c r="S165" s="7">
        <v>2</v>
      </c>
      <c r="T165" s="7">
        <v>6</v>
      </c>
      <c r="U165" s="7">
        <v>2</v>
      </c>
      <c r="V165" s="7">
        <v>1</v>
      </c>
      <c r="W165" s="7"/>
      <c r="X165" s="7"/>
      <c r="Y165" s="7"/>
      <c r="Z165" s="7"/>
      <c r="AA165" s="7"/>
      <c r="AB165" s="7"/>
      <c r="AC165" s="7"/>
      <c r="AD165" s="7"/>
      <c r="AE165" s="6">
        <f>SUM(I165:AD165)</f>
        <v>42</v>
      </c>
      <c r="AF165" s="7">
        <f t="shared" si="57"/>
        <v>8</v>
      </c>
      <c r="AG165" s="7">
        <f t="shared" si="52"/>
        <v>34</v>
      </c>
      <c r="AH165" s="7"/>
      <c r="AI165" s="7"/>
      <c r="AJ165" s="7"/>
      <c r="AK165" s="7"/>
      <c r="AL165" s="7"/>
      <c r="AM165" s="7"/>
      <c r="AN165" s="7"/>
      <c r="AO165" s="7"/>
      <c r="AP165" s="7"/>
      <c r="AQ165" s="6">
        <f t="shared" si="53"/>
        <v>0</v>
      </c>
      <c r="AR165" s="7">
        <f t="shared" si="58"/>
        <v>0</v>
      </c>
      <c r="AS165" s="7">
        <f t="shared" si="54"/>
        <v>0</v>
      </c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6">
        <f t="shared" si="59"/>
        <v>0</v>
      </c>
      <c r="BO165" s="7">
        <f t="shared" si="60"/>
        <v>0</v>
      </c>
      <c r="BP165" s="7">
        <f t="shared" si="61"/>
        <v>0</v>
      </c>
      <c r="BQ165" s="7"/>
      <c r="BR165" s="7">
        <v>1</v>
      </c>
      <c r="BS165" s="7">
        <v>2</v>
      </c>
      <c r="BT165" s="7">
        <v>1</v>
      </c>
      <c r="BU165" s="7"/>
      <c r="BV165" s="7"/>
      <c r="BW165" s="7"/>
      <c r="BX165" s="7"/>
      <c r="BY165" s="7"/>
      <c r="BZ165" s="7"/>
      <c r="CA165" s="7">
        <v>1</v>
      </c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6">
        <f t="shared" si="62"/>
        <v>5</v>
      </c>
      <c r="CN165" s="7">
        <f t="shared" si="63"/>
        <v>5</v>
      </c>
      <c r="CO165" s="7">
        <f t="shared" si="64"/>
        <v>0</v>
      </c>
      <c r="CP165" s="7"/>
      <c r="CQ165" s="7"/>
      <c r="CR165" s="7"/>
      <c r="CS165" s="7"/>
      <c r="CT165" s="7"/>
      <c r="CU165" s="7"/>
      <c r="CV165" s="7"/>
      <c r="CW165" s="7">
        <v>1</v>
      </c>
      <c r="CX165" s="7"/>
      <c r="CY165" s="7"/>
      <c r="CZ165" s="7"/>
      <c r="DA165" s="7"/>
      <c r="DB165" s="7">
        <v>1</v>
      </c>
      <c r="DC165" s="7"/>
      <c r="DD165" s="7"/>
      <c r="DE165" s="7"/>
      <c r="DF165" s="7"/>
      <c r="DG165" s="7"/>
      <c r="DH165" s="7"/>
      <c r="DI165" s="7"/>
      <c r="DJ165" s="7"/>
      <c r="DK165" s="7"/>
      <c r="DL165" s="6">
        <f t="shared" si="72"/>
        <v>2</v>
      </c>
      <c r="DM165" s="7">
        <f t="shared" si="65"/>
        <v>1</v>
      </c>
      <c r="DN165" s="7">
        <f t="shared" si="66"/>
        <v>1</v>
      </c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6">
        <f t="shared" si="55"/>
        <v>0</v>
      </c>
      <c r="ED165" s="7">
        <f t="shared" si="67"/>
        <v>0</v>
      </c>
      <c r="EE165" s="7">
        <f t="shared" si="68"/>
        <v>0</v>
      </c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6">
        <f t="shared" si="56"/>
        <v>0</v>
      </c>
      <c r="ES165" s="7">
        <f t="shared" si="69"/>
        <v>0</v>
      </c>
      <c r="ET165" s="7">
        <f t="shared" si="70"/>
        <v>0</v>
      </c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</row>
    <row r="166" spans="1:204" s="5" customFormat="1" x14ac:dyDescent="0.25">
      <c r="A166" s="192"/>
      <c r="B166" s="45" t="s">
        <v>312</v>
      </c>
      <c r="C166" s="7">
        <v>9</v>
      </c>
      <c r="D166" s="7">
        <v>96</v>
      </c>
      <c r="E166" s="52" t="s">
        <v>92</v>
      </c>
      <c r="F166" s="7"/>
      <c r="G166" s="7"/>
      <c r="H166" s="118" t="s">
        <v>1338</v>
      </c>
      <c r="I166" s="7"/>
      <c r="J166" s="7"/>
      <c r="K166" s="7">
        <v>4</v>
      </c>
      <c r="L166" s="7"/>
      <c r="M166" s="7">
        <v>4</v>
      </c>
      <c r="N166" s="7"/>
      <c r="O166" s="7">
        <v>1</v>
      </c>
      <c r="P166" s="7"/>
      <c r="Q166" s="7">
        <v>2</v>
      </c>
      <c r="R166" s="7"/>
      <c r="S166" s="7">
        <v>5</v>
      </c>
      <c r="T166" s="7">
        <v>9</v>
      </c>
      <c r="U166" s="7"/>
      <c r="V166" s="7"/>
      <c r="W166" s="7"/>
      <c r="X166" s="7">
        <v>2</v>
      </c>
      <c r="Y166" s="7"/>
      <c r="Z166" s="7"/>
      <c r="AA166" s="7"/>
      <c r="AB166" s="7"/>
      <c r="AC166" s="7"/>
      <c r="AD166" s="7"/>
      <c r="AE166" s="6">
        <f>SUM(I166:AD166)</f>
        <v>27</v>
      </c>
      <c r="AF166" s="7">
        <f t="shared" si="57"/>
        <v>7</v>
      </c>
      <c r="AG166" s="7">
        <f t="shared" si="52"/>
        <v>20</v>
      </c>
      <c r="AH166" s="7"/>
      <c r="AI166" s="7"/>
      <c r="AJ166" s="7"/>
      <c r="AK166" s="7"/>
      <c r="AL166" s="7"/>
      <c r="AM166" s="7"/>
      <c r="AN166" s="7"/>
      <c r="AO166" s="7"/>
      <c r="AP166" s="7"/>
      <c r="AQ166" s="6">
        <f t="shared" si="53"/>
        <v>0</v>
      </c>
      <c r="AR166" s="7">
        <f t="shared" si="58"/>
        <v>0</v>
      </c>
      <c r="AS166" s="7">
        <f t="shared" si="54"/>
        <v>0</v>
      </c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6">
        <f t="shared" si="59"/>
        <v>0</v>
      </c>
      <c r="BO166" s="7">
        <f t="shared" si="60"/>
        <v>0</v>
      </c>
      <c r="BP166" s="7">
        <f t="shared" si="61"/>
        <v>0</v>
      </c>
      <c r="BQ166" s="7"/>
      <c r="BR166" s="7"/>
      <c r="BS166" s="7">
        <v>1</v>
      </c>
      <c r="BT166" s="7"/>
      <c r="BU166" s="7">
        <v>1</v>
      </c>
      <c r="BV166" s="7"/>
      <c r="BW166" s="7"/>
      <c r="BX166" s="7"/>
      <c r="BY166" s="7"/>
      <c r="BZ166" s="7"/>
      <c r="CA166" s="7">
        <v>2</v>
      </c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6">
        <f t="shared" si="62"/>
        <v>4</v>
      </c>
      <c r="CN166" s="7">
        <f t="shared" si="63"/>
        <v>3</v>
      </c>
      <c r="CO166" s="7">
        <f t="shared" si="64"/>
        <v>1</v>
      </c>
      <c r="CP166" s="7"/>
      <c r="CQ166" s="7"/>
      <c r="CR166" s="7">
        <v>4</v>
      </c>
      <c r="CS166" s="7">
        <v>1</v>
      </c>
      <c r="CT166" s="7">
        <v>3</v>
      </c>
      <c r="CU166" s="7">
        <v>1</v>
      </c>
      <c r="CV166" s="7">
        <v>4</v>
      </c>
      <c r="CW166" s="7">
        <v>3</v>
      </c>
      <c r="CX166" s="7">
        <v>1</v>
      </c>
      <c r="CY166" s="7"/>
      <c r="CZ166" s="7"/>
      <c r="DA166" s="7"/>
      <c r="DB166" s="7">
        <v>5</v>
      </c>
      <c r="DC166" s="7">
        <v>1</v>
      </c>
      <c r="DD166" s="7">
        <v>2</v>
      </c>
      <c r="DE166" s="7"/>
      <c r="DF166" s="7"/>
      <c r="DG166" s="7"/>
      <c r="DH166" s="7"/>
      <c r="DI166" s="7"/>
      <c r="DJ166" s="7"/>
      <c r="DK166" s="7"/>
      <c r="DL166" s="6">
        <f t="shared" si="72"/>
        <v>25</v>
      </c>
      <c r="DM166" s="7">
        <f t="shared" si="65"/>
        <v>17</v>
      </c>
      <c r="DN166" s="7">
        <f t="shared" si="66"/>
        <v>8</v>
      </c>
      <c r="DO166" s="7"/>
      <c r="DP166" s="7"/>
      <c r="DQ166" s="7"/>
      <c r="DR166" s="7"/>
      <c r="DS166" s="7"/>
      <c r="DT166" s="7"/>
      <c r="DU166" s="7">
        <v>1</v>
      </c>
      <c r="DV166" s="7"/>
      <c r="DW166" s="7"/>
      <c r="DX166" s="7"/>
      <c r="DY166" s="7"/>
      <c r="DZ166" s="7"/>
      <c r="EA166" s="7"/>
      <c r="EB166" s="7"/>
      <c r="EC166" s="6">
        <f t="shared" si="55"/>
        <v>1</v>
      </c>
      <c r="ED166" s="7">
        <f t="shared" si="67"/>
        <v>1</v>
      </c>
      <c r="EE166" s="7">
        <f t="shared" si="68"/>
        <v>0</v>
      </c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6">
        <f t="shared" si="56"/>
        <v>0</v>
      </c>
      <c r="ES166" s="7">
        <f t="shared" si="69"/>
        <v>0</v>
      </c>
      <c r="ET166" s="7">
        <f t="shared" si="70"/>
        <v>0</v>
      </c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</row>
    <row r="167" spans="1:204" s="5" customFormat="1" x14ac:dyDescent="0.25">
      <c r="A167" s="192"/>
      <c r="B167" s="45" t="s">
        <v>312</v>
      </c>
      <c r="C167" s="7">
        <v>9</v>
      </c>
      <c r="D167" s="7">
        <v>97</v>
      </c>
      <c r="E167" s="52" t="s">
        <v>92</v>
      </c>
      <c r="F167" s="7"/>
      <c r="G167" s="7"/>
      <c r="H167" s="118" t="s">
        <v>1338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6">
        <f t="shared" ref="AE167:AE173" si="77">SUM(I167:AD167)</f>
        <v>0</v>
      </c>
      <c r="AF167" s="7">
        <f t="shared" si="57"/>
        <v>0</v>
      </c>
      <c r="AG167" s="7">
        <f t="shared" si="52"/>
        <v>0</v>
      </c>
      <c r="AH167" s="7"/>
      <c r="AI167" s="7"/>
      <c r="AJ167" s="7"/>
      <c r="AK167" s="7"/>
      <c r="AL167" s="7"/>
      <c r="AM167" s="7"/>
      <c r="AN167" s="7"/>
      <c r="AO167" s="7"/>
      <c r="AP167" s="7"/>
      <c r="AQ167" s="6">
        <f t="shared" si="53"/>
        <v>0</v>
      </c>
      <c r="AR167" s="7">
        <f t="shared" si="58"/>
        <v>0</v>
      </c>
      <c r="AS167" s="7">
        <f t="shared" si="54"/>
        <v>0</v>
      </c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6">
        <f t="shared" si="59"/>
        <v>0</v>
      </c>
      <c r="BO167" s="7">
        <f t="shared" si="60"/>
        <v>0</v>
      </c>
      <c r="BP167" s="7">
        <f t="shared" si="61"/>
        <v>0</v>
      </c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6">
        <f t="shared" si="62"/>
        <v>0</v>
      </c>
      <c r="CN167" s="7">
        <f t="shared" si="63"/>
        <v>0</v>
      </c>
      <c r="CO167" s="7">
        <f t="shared" si="64"/>
        <v>0</v>
      </c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6">
        <f t="shared" si="72"/>
        <v>0</v>
      </c>
      <c r="DM167" s="7">
        <f t="shared" si="65"/>
        <v>0</v>
      </c>
      <c r="DN167" s="7">
        <f t="shared" si="66"/>
        <v>0</v>
      </c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6">
        <f t="shared" si="55"/>
        <v>0</v>
      </c>
      <c r="ED167" s="7">
        <f t="shared" si="67"/>
        <v>0</v>
      </c>
      <c r="EE167" s="7">
        <f t="shared" si="68"/>
        <v>0</v>
      </c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6">
        <f t="shared" si="56"/>
        <v>0</v>
      </c>
      <c r="ES167" s="7">
        <f t="shared" si="69"/>
        <v>0</v>
      </c>
      <c r="ET167" s="7">
        <f t="shared" si="70"/>
        <v>0</v>
      </c>
      <c r="EU167" s="7"/>
      <c r="EV167" s="7"/>
      <c r="EW167" s="7"/>
      <c r="EX167" s="7"/>
      <c r="EY167" s="7"/>
      <c r="EZ167" s="7"/>
      <c r="FA167" s="7">
        <v>1</v>
      </c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</row>
    <row r="168" spans="1:204" s="5" customFormat="1" x14ac:dyDescent="0.25">
      <c r="A168" s="192"/>
      <c r="B168" s="45" t="s">
        <v>312</v>
      </c>
      <c r="C168" s="7">
        <v>9</v>
      </c>
      <c r="D168" s="7">
        <v>98</v>
      </c>
      <c r="E168" s="45" t="s">
        <v>92</v>
      </c>
      <c r="F168" s="7"/>
      <c r="G168" s="7"/>
      <c r="H168" s="118" t="s">
        <v>1338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6">
        <f t="shared" si="77"/>
        <v>0</v>
      </c>
      <c r="AF168" s="7">
        <f t="shared" si="57"/>
        <v>0</v>
      </c>
      <c r="AG168" s="7">
        <f t="shared" si="52"/>
        <v>0</v>
      </c>
      <c r="AH168" s="7"/>
      <c r="AI168" s="7"/>
      <c r="AJ168" s="7"/>
      <c r="AK168" s="7"/>
      <c r="AL168" s="7"/>
      <c r="AM168" s="7"/>
      <c r="AN168" s="7"/>
      <c r="AO168" s="7"/>
      <c r="AP168" s="7"/>
      <c r="AQ168" s="6">
        <f t="shared" si="53"/>
        <v>0</v>
      </c>
      <c r="AR168" s="7">
        <f t="shared" si="58"/>
        <v>0</v>
      </c>
      <c r="AS168" s="7">
        <f t="shared" si="54"/>
        <v>0</v>
      </c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6">
        <f t="shared" si="59"/>
        <v>0</v>
      </c>
      <c r="BO168" s="7">
        <f t="shared" si="60"/>
        <v>0</v>
      </c>
      <c r="BP168" s="7">
        <f t="shared" si="61"/>
        <v>0</v>
      </c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6">
        <f t="shared" si="62"/>
        <v>0</v>
      </c>
      <c r="CN168" s="7">
        <f t="shared" si="63"/>
        <v>0</v>
      </c>
      <c r="CO168" s="7">
        <f t="shared" si="64"/>
        <v>0</v>
      </c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6">
        <f t="shared" si="72"/>
        <v>0</v>
      </c>
      <c r="DM168" s="7">
        <f t="shared" si="65"/>
        <v>0</v>
      </c>
      <c r="DN168" s="7">
        <f t="shared" si="66"/>
        <v>0</v>
      </c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6">
        <f t="shared" si="55"/>
        <v>0</v>
      </c>
      <c r="ED168" s="7">
        <f t="shared" si="67"/>
        <v>0</v>
      </c>
      <c r="EE168" s="7">
        <f t="shared" si="68"/>
        <v>0</v>
      </c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6">
        <f t="shared" si="56"/>
        <v>0</v>
      </c>
      <c r="ES168" s="7">
        <f t="shared" si="69"/>
        <v>0</v>
      </c>
      <c r="ET168" s="7">
        <f t="shared" si="70"/>
        <v>0</v>
      </c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>
        <v>1</v>
      </c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</row>
    <row r="169" spans="1:204" s="5" customFormat="1" x14ac:dyDescent="0.25">
      <c r="A169" s="192"/>
      <c r="B169" s="112" t="s">
        <v>200</v>
      </c>
      <c r="C169" s="7">
        <v>9</v>
      </c>
      <c r="D169" s="7">
        <v>99</v>
      </c>
      <c r="E169" s="68" t="s">
        <v>92</v>
      </c>
      <c r="F169" s="68"/>
      <c r="G169" s="7">
        <v>2833.1759999999999</v>
      </c>
      <c r="H169" s="118" t="s">
        <v>1338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2</v>
      </c>
      <c r="AD169" s="7"/>
      <c r="AE169" s="6">
        <f t="shared" si="77"/>
        <v>2</v>
      </c>
      <c r="AF169" s="7">
        <f t="shared" si="57"/>
        <v>2</v>
      </c>
      <c r="AG169" s="7">
        <f t="shared" si="52"/>
        <v>0</v>
      </c>
      <c r="AH169" s="7"/>
      <c r="AI169" s="7"/>
      <c r="AJ169" s="7"/>
      <c r="AK169" s="7"/>
      <c r="AL169" s="7"/>
      <c r="AM169" s="7"/>
      <c r="AN169" s="7"/>
      <c r="AO169" s="7"/>
      <c r="AP169" s="7"/>
      <c r="AQ169" s="6">
        <f t="shared" si="53"/>
        <v>0</v>
      </c>
      <c r="AR169" s="7">
        <f t="shared" si="58"/>
        <v>0</v>
      </c>
      <c r="AS169" s="7">
        <f t="shared" si="54"/>
        <v>0</v>
      </c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6">
        <f t="shared" si="59"/>
        <v>0</v>
      </c>
      <c r="BO169" s="7">
        <f t="shared" si="60"/>
        <v>0</v>
      </c>
      <c r="BP169" s="7">
        <f t="shared" si="61"/>
        <v>0</v>
      </c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6">
        <f t="shared" si="62"/>
        <v>0</v>
      </c>
      <c r="CN169" s="7">
        <f t="shared" si="63"/>
        <v>0</v>
      </c>
      <c r="CO169" s="7">
        <f t="shared" si="64"/>
        <v>0</v>
      </c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>
        <v>1</v>
      </c>
      <c r="DC169" s="7"/>
      <c r="DD169" s="7"/>
      <c r="DE169" s="7"/>
      <c r="DF169" s="7"/>
      <c r="DG169" s="7"/>
      <c r="DH169" s="7"/>
      <c r="DI169" s="7"/>
      <c r="DJ169" s="7"/>
      <c r="DK169" s="7"/>
      <c r="DL169" s="6">
        <f t="shared" si="72"/>
        <v>1</v>
      </c>
      <c r="DM169" s="7">
        <f t="shared" si="65"/>
        <v>1</v>
      </c>
      <c r="DN169" s="7">
        <f t="shared" si="66"/>
        <v>0</v>
      </c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6">
        <f t="shared" si="55"/>
        <v>0</v>
      </c>
      <c r="ED169" s="7">
        <f t="shared" si="67"/>
        <v>0</v>
      </c>
      <c r="EE169" s="7">
        <f t="shared" si="68"/>
        <v>0</v>
      </c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6">
        <f t="shared" si="56"/>
        <v>0</v>
      </c>
      <c r="ES169" s="7">
        <f t="shared" si="69"/>
        <v>0</v>
      </c>
      <c r="ET169" s="7">
        <f t="shared" si="70"/>
        <v>0</v>
      </c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</row>
    <row r="170" spans="1:204" s="5" customFormat="1" x14ac:dyDescent="0.25">
      <c r="A170" s="192"/>
      <c r="B170" s="61" t="s">
        <v>200</v>
      </c>
      <c r="C170" s="7">
        <v>9</v>
      </c>
      <c r="D170" s="7">
        <v>100</v>
      </c>
      <c r="E170" s="61" t="s">
        <v>92</v>
      </c>
      <c r="F170" s="7"/>
      <c r="G170" s="48">
        <v>2833176</v>
      </c>
      <c r="H170" s="118" t="s">
        <v>1338</v>
      </c>
      <c r="I170" s="7"/>
      <c r="J170" s="7"/>
      <c r="K170" s="7">
        <v>2</v>
      </c>
      <c r="L170" s="7"/>
      <c r="M170" s="7">
        <v>6</v>
      </c>
      <c r="N170" s="7"/>
      <c r="O170" s="7"/>
      <c r="P170" s="7">
        <v>2</v>
      </c>
      <c r="Q170" s="7">
        <v>4</v>
      </c>
      <c r="R170" s="7"/>
      <c r="S170" s="7"/>
      <c r="T170" s="7"/>
      <c r="U170" s="7">
        <v>1</v>
      </c>
      <c r="V170" s="7"/>
      <c r="W170" s="7"/>
      <c r="X170" s="7"/>
      <c r="Y170" s="7"/>
      <c r="Z170" s="7"/>
      <c r="AA170" s="7"/>
      <c r="AB170" s="7"/>
      <c r="AC170" s="7"/>
      <c r="AD170" s="7"/>
      <c r="AE170" s="6">
        <f t="shared" si="77"/>
        <v>15</v>
      </c>
      <c r="AF170" s="7">
        <f t="shared" si="57"/>
        <v>3</v>
      </c>
      <c r="AG170" s="7">
        <f t="shared" si="52"/>
        <v>12</v>
      </c>
      <c r="AH170" s="7"/>
      <c r="AI170" s="7"/>
      <c r="AJ170" s="7"/>
      <c r="AK170" s="7"/>
      <c r="AL170" s="7"/>
      <c r="AM170" s="7"/>
      <c r="AN170" s="7"/>
      <c r="AO170" s="7"/>
      <c r="AP170" s="7"/>
      <c r="AQ170" s="6">
        <f t="shared" si="53"/>
        <v>0</v>
      </c>
      <c r="AR170" s="7">
        <f t="shared" si="58"/>
        <v>0</v>
      </c>
      <c r="AS170" s="7">
        <f t="shared" si="54"/>
        <v>0</v>
      </c>
      <c r="AT170" s="12"/>
      <c r="AU170" s="12"/>
      <c r="AV170" s="12"/>
      <c r="AW170" s="12"/>
      <c r="AX170" s="12"/>
      <c r="AY170" s="12"/>
      <c r="AZ170" s="12"/>
      <c r="BA170" s="12">
        <v>1</v>
      </c>
      <c r="BB170" s="12">
        <v>1</v>
      </c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6">
        <f t="shared" si="59"/>
        <v>2</v>
      </c>
      <c r="BO170" s="7">
        <f t="shared" si="60"/>
        <v>0</v>
      </c>
      <c r="BP170" s="7">
        <f t="shared" si="61"/>
        <v>2</v>
      </c>
      <c r="BQ170" s="7"/>
      <c r="BR170" s="7">
        <v>2</v>
      </c>
      <c r="BS170" s="7">
        <v>2</v>
      </c>
      <c r="BT170" s="7"/>
      <c r="BU170" s="7"/>
      <c r="BV170" s="7"/>
      <c r="BW170" s="7"/>
      <c r="BX170" s="7"/>
      <c r="BY170" s="7"/>
      <c r="BZ170" s="7"/>
      <c r="CA170" s="7">
        <v>3</v>
      </c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6">
        <f t="shared" si="62"/>
        <v>7</v>
      </c>
      <c r="CN170" s="7">
        <f t="shared" si="63"/>
        <v>7</v>
      </c>
      <c r="CO170" s="7">
        <f t="shared" si="64"/>
        <v>0</v>
      </c>
      <c r="CP170" s="7"/>
      <c r="CQ170" s="7">
        <v>2</v>
      </c>
      <c r="CR170" s="7">
        <v>1</v>
      </c>
      <c r="CS170" s="7"/>
      <c r="CT170" s="7"/>
      <c r="CU170" s="7"/>
      <c r="CV170" s="7">
        <v>2</v>
      </c>
      <c r="CW170" s="7"/>
      <c r="CX170" s="7"/>
      <c r="CY170" s="7"/>
      <c r="CZ170" s="7"/>
      <c r="DA170" s="7"/>
      <c r="DB170" s="7">
        <v>4</v>
      </c>
      <c r="DC170" s="7"/>
      <c r="DD170" s="7"/>
      <c r="DE170" s="7"/>
      <c r="DF170" s="7"/>
      <c r="DG170" s="7"/>
      <c r="DH170" s="7"/>
      <c r="DI170" s="7"/>
      <c r="DJ170" s="7"/>
      <c r="DK170" s="7">
        <v>2</v>
      </c>
      <c r="DL170" s="6">
        <f t="shared" si="72"/>
        <v>11</v>
      </c>
      <c r="DM170" s="7">
        <f t="shared" si="65"/>
        <v>11</v>
      </c>
      <c r="DN170" s="7">
        <f t="shared" si="66"/>
        <v>0</v>
      </c>
      <c r="DO170" s="7"/>
      <c r="DP170" s="7"/>
      <c r="DQ170" s="7"/>
      <c r="DR170" s="7"/>
      <c r="DS170" s="7"/>
      <c r="DT170" s="7"/>
      <c r="DU170" s="7">
        <v>1</v>
      </c>
      <c r="DV170" s="7"/>
      <c r="DW170" s="7"/>
      <c r="DX170" s="7"/>
      <c r="DY170" s="7"/>
      <c r="DZ170" s="7"/>
      <c r="EA170" s="7"/>
      <c r="EB170" s="7"/>
      <c r="EC170" s="6">
        <f t="shared" si="55"/>
        <v>1</v>
      </c>
      <c r="ED170" s="7">
        <f t="shared" si="67"/>
        <v>1</v>
      </c>
      <c r="EE170" s="7">
        <f t="shared" si="68"/>
        <v>0</v>
      </c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6">
        <f t="shared" si="56"/>
        <v>0</v>
      </c>
      <c r="ES170" s="7">
        <f t="shared" si="69"/>
        <v>0</v>
      </c>
      <c r="ET170" s="7">
        <f t="shared" si="70"/>
        <v>0</v>
      </c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</row>
    <row r="171" spans="1:204" s="5" customFormat="1" x14ac:dyDescent="0.25">
      <c r="A171" s="192"/>
      <c r="B171" s="61" t="s">
        <v>200</v>
      </c>
      <c r="C171" s="7">
        <v>9</v>
      </c>
      <c r="D171" s="7">
        <v>101</v>
      </c>
      <c r="E171" s="61" t="s">
        <v>92</v>
      </c>
      <c r="F171" s="48"/>
      <c r="G171" s="48">
        <v>2833176</v>
      </c>
      <c r="H171" s="118" t="s">
        <v>1338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6">
        <f t="shared" si="77"/>
        <v>0</v>
      </c>
      <c r="AF171" s="7">
        <f t="shared" si="57"/>
        <v>0</v>
      </c>
      <c r="AG171" s="7">
        <f t="shared" si="52"/>
        <v>0</v>
      </c>
      <c r="AH171" s="7"/>
      <c r="AI171" s="7"/>
      <c r="AJ171" s="7"/>
      <c r="AK171" s="7"/>
      <c r="AL171" s="7"/>
      <c r="AM171" s="7"/>
      <c r="AN171" s="7"/>
      <c r="AO171" s="7"/>
      <c r="AP171" s="7"/>
      <c r="AQ171" s="6">
        <f t="shared" si="53"/>
        <v>0</v>
      </c>
      <c r="AR171" s="7">
        <f t="shared" si="58"/>
        <v>0</v>
      </c>
      <c r="AS171" s="7">
        <f t="shared" si="54"/>
        <v>0</v>
      </c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6">
        <f t="shared" si="59"/>
        <v>0</v>
      </c>
      <c r="BO171" s="7">
        <f t="shared" si="60"/>
        <v>0</v>
      </c>
      <c r="BP171" s="7">
        <f t="shared" si="61"/>
        <v>0</v>
      </c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6">
        <f t="shared" si="62"/>
        <v>0</v>
      </c>
      <c r="CN171" s="7">
        <f t="shared" si="63"/>
        <v>0</v>
      </c>
      <c r="CO171" s="7">
        <f t="shared" si="64"/>
        <v>0</v>
      </c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6">
        <f t="shared" si="72"/>
        <v>0</v>
      </c>
      <c r="DM171" s="7">
        <f t="shared" si="65"/>
        <v>0</v>
      </c>
      <c r="DN171" s="7">
        <f t="shared" si="66"/>
        <v>0</v>
      </c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6">
        <f t="shared" si="55"/>
        <v>0</v>
      </c>
      <c r="ED171" s="7">
        <f t="shared" si="67"/>
        <v>0</v>
      </c>
      <c r="EE171" s="7">
        <f t="shared" si="68"/>
        <v>0</v>
      </c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6">
        <f t="shared" si="56"/>
        <v>0</v>
      </c>
      <c r="ES171" s="7">
        <f t="shared" si="69"/>
        <v>0</v>
      </c>
      <c r="ET171" s="7">
        <f t="shared" si="70"/>
        <v>0</v>
      </c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>
        <v>1</v>
      </c>
      <c r="FH171" s="7">
        <v>2</v>
      </c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</row>
    <row r="172" spans="1:204" s="5" customFormat="1" x14ac:dyDescent="0.25">
      <c r="A172" s="192"/>
      <c r="B172" s="68" t="s">
        <v>200</v>
      </c>
      <c r="C172" s="7">
        <v>9</v>
      </c>
      <c r="D172" s="7">
        <v>102</v>
      </c>
      <c r="E172" s="68" t="s">
        <v>92</v>
      </c>
      <c r="F172" s="88"/>
      <c r="G172" s="7">
        <v>2832.9659999999999</v>
      </c>
      <c r="H172" s="118" t="s">
        <v>1338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>
        <v>1</v>
      </c>
      <c r="AA172" s="7"/>
      <c r="AB172" s="7"/>
      <c r="AC172" s="7"/>
      <c r="AD172" s="7"/>
      <c r="AE172" s="6">
        <f t="shared" si="77"/>
        <v>1</v>
      </c>
      <c r="AF172" s="7">
        <f t="shared" si="57"/>
        <v>1</v>
      </c>
      <c r="AG172" s="7">
        <f t="shared" si="52"/>
        <v>0</v>
      </c>
      <c r="AH172" s="7"/>
      <c r="AI172" s="7"/>
      <c r="AJ172" s="7"/>
      <c r="AK172" s="7"/>
      <c r="AL172" s="7"/>
      <c r="AM172" s="7"/>
      <c r="AN172" s="7"/>
      <c r="AO172" s="7"/>
      <c r="AP172" s="7"/>
      <c r="AQ172" s="6">
        <f t="shared" si="53"/>
        <v>0</v>
      </c>
      <c r="AR172" s="7">
        <f t="shared" si="58"/>
        <v>0</v>
      </c>
      <c r="AS172" s="7">
        <f t="shared" si="54"/>
        <v>0</v>
      </c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6">
        <f t="shared" si="59"/>
        <v>0</v>
      </c>
      <c r="BO172" s="7">
        <f t="shared" si="60"/>
        <v>0</v>
      </c>
      <c r="BP172" s="7">
        <f t="shared" si="61"/>
        <v>0</v>
      </c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6">
        <f t="shared" si="62"/>
        <v>0</v>
      </c>
      <c r="CN172" s="7">
        <f t="shared" si="63"/>
        <v>0</v>
      </c>
      <c r="CO172" s="7">
        <f t="shared" si="64"/>
        <v>0</v>
      </c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6">
        <f t="shared" si="72"/>
        <v>0</v>
      </c>
      <c r="DM172" s="7">
        <f t="shared" si="65"/>
        <v>0</v>
      </c>
      <c r="DN172" s="7">
        <f t="shared" si="66"/>
        <v>0</v>
      </c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6">
        <f t="shared" si="55"/>
        <v>0</v>
      </c>
      <c r="ED172" s="7">
        <f t="shared" si="67"/>
        <v>0</v>
      </c>
      <c r="EE172" s="7">
        <f t="shared" si="68"/>
        <v>0</v>
      </c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6">
        <f t="shared" si="56"/>
        <v>0</v>
      </c>
      <c r="ES172" s="7">
        <f t="shared" si="69"/>
        <v>0</v>
      </c>
      <c r="ET172" s="7">
        <f t="shared" si="70"/>
        <v>0</v>
      </c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</row>
    <row r="173" spans="1:204" s="5" customFormat="1" x14ac:dyDescent="0.25">
      <c r="A173" s="192"/>
      <c r="B173" s="68" t="s">
        <v>200</v>
      </c>
      <c r="C173" s="7">
        <v>9</v>
      </c>
      <c r="D173" s="7">
        <v>103</v>
      </c>
      <c r="E173" s="68" t="s">
        <v>92</v>
      </c>
      <c r="F173" s="88"/>
      <c r="G173" s="48">
        <v>2832930</v>
      </c>
      <c r="H173" s="118" t="s">
        <v>1338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6">
        <f t="shared" si="77"/>
        <v>0</v>
      </c>
      <c r="AF173" s="7">
        <f t="shared" si="57"/>
        <v>0</v>
      </c>
      <c r="AG173" s="7">
        <f t="shared" si="52"/>
        <v>0</v>
      </c>
      <c r="AH173" s="7"/>
      <c r="AI173" s="7"/>
      <c r="AJ173" s="7"/>
      <c r="AK173" s="7"/>
      <c r="AL173" s="7"/>
      <c r="AM173" s="7"/>
      <c r="AN173" s="7"/>
      <c r="AO173" s="7"/>
      <c r="AP173" s="7"/>
      <c r="AQ173" s="6">
        <f t="shared" si="53"/>
        <v>0</v>
      </c>
      <c r="AR173" s="7">
        <f t="shared" si="58"/>
        <v>0</v>
      </c>
      <c r="AS173" s="7">
        <f t="shared" si="54"/>
        <v>0</v>
      </c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6">
        <f t="shared" si="59"/>
        <v>0</v>
      </c>
      <c r="BO173" s="7">
        <f t="shared" si="60"/>
        <v>0</v>
      </c>
      <c r="BP173" s="7">
        <f t="shared" si="61"/>
        <v>0</v>
      </c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6">
        <f t="shared" si="62"/>
        <v>0</v>
      </c>
      <c r="CN173" s="7">
        <f t="shared" si="63"/>
        <v>0</v>
      </c>
      <c r="CO173" s="7">
        <f t="shared" si="64"/>
        <v>0</v>
      </c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6">
        <f t="shared" si="72"/>
        <v>0</v>
      </c>
      <c r="DM173" s="7">
        <f t="shared" si="65"/>
        <v>0</v>
      </c>
      <c r="DN173" s="7">
        <f t="shared" si="66"/>
        <v>0</v>
      </c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6">
        <f t="shared" si="55"/>
        <v>0</v>
      </c>
      <c r="ED173" s="7">
        <f t="shared" si="67"/>
        <v>0</v>
      </c>
      <c r="EE173" s="7">
        <f t="shared" si="68"/>
        <v>0</v>
      </c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6">
        <f t="shared" si="56"/>
        <v>0</v>
      </c>
      <c r="ES173" s="7">
        <f t="shared" si="69"/>
        <v>0</v>
      </c>
      <c r="ET173" s="7">
        <f t="shared" si="70"/>
        <v>0</v>
      </c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>
        <v>1</v>
      </c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</row>
    <row r="174" spans="1:204" s="5" customFormat="1" x14ac:dyDescent="0.25">
      <c r="A174" s="192"/>
      <c r="B174" s="62" t="s">
        <v>200</v>
      </c>
      <c r="C174" s="7">
        <v>9</v>
      </c>
      <c r="D174" s="7">
        <v>104</v>
      </c>
      <c r="E174" s="62" t="s">
        <v>92</v>
      </c>
      <c r="F174" s="89"/>
      <c r="G174" s="7">
        <v>2833.1759999999999</v>
      </c>
      <c r="H174" s="118" t="s">
        <v>1338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6">
        <f>SUM(I174:AD174)</f>
        <v>0</v>
      </c>
      <c r="AF174" s="7">
        <f t="shared" si="57"/>
        <v>0</v>
      </c>
      <c r="AG174" s="7">
        <f t="shared" si="52"/>
        <v>0</v>
      </c>
      <c r="AH174" s="7"/>
      <c r="AI174" s="7"/>
      <c r="AJ174" s="7"/>
      <c r="AK174" s="7"/>
      <c r="AL174" s="7"/>
      <c r="AM174" s="7"/>
      <c r="AN174" s="7"/>
      <c r="AO174" s="7"/>
      <c r="AP174" s="7"/>
      <c r="AQ174" s="6">
        <f t="shared" si="53"/>
        <v>0</v>
      </c>
      <c r="AR174" s="7">
        <f t="shared" si="58"/>
        <v>0</v>
      </c>
      <c r="AS174" s="7">
        <f t="shared" si="54"/>
        <v>0</v>
      </c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6">
        <f t="shared" si="59"/>
        <v>0</v>
      </c>
      <c r="BO174" s="7">
        <f t="shared" si="60"/>
        <v>0</v>
      </c>
      <c r="BP174" s="7">
        <f t="shared" si="61"/>
        <v>0</v>
      </c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6">
        <f t="shared" si="62"/>
        <v>0</v>
      </c>
      <c r="CN174" s="7">
        <f t="shared" si="63"/>
        <v>0</v>
      </c>
      <c r="CO174" s="7">
        <f t="shared" si="64"/>
        <v>0</v>
      </c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6">
        <f t="shared" si="72"/>
        <v>0</v>
      </c>
      <c r="DM174" s="7">
        <f t="shared" si="65"/>
        <v>0</v>
      </c>
      <c r="DN174" s="7">
        <f t="shared" si="66"/>
        <v>0</v>
      </c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6">
        <f t="shared" si="55"/>
        <v>0</v>
      </c>
      <c r="ED174" s="7">
        <f t="shared" si="67"/>
        <v>0</v>
      </c>
      <c r="EE174" s="7">
        <f t="shared" si="68"/>
        <v>0</v>
      </c>
      <c r="EF174" s="7"/>
      <c r="EG174" s="7"/>
      <c r="EH174" s="7"/>
      <c r="EI174" s="7">
        <v>1</v>
      </c>
      <c r="EJ174" s="7"/>
      <c r="EK174" s="7"/>
      <c r="EL174" s="7"/>
      <c r="EM174" s="7"/>
      <c r="EN174" s="7"/>
      <c r="EO174" s="7"/>
      <c r="EP174" s="7"/>
      <c r="EQ174" s="7"/>
      <c r="ER174" s="6">
        <f t="shared" si="56"/>
        <v>1</v>
      </c>
      <c r="ES174" s="7">
        <f t="shared" si="69"/>
        <v>1</v>
      </c>
      <c r="ET174" s="7">
        <f t="shared" si="70"/>
        <v>0</v>
      </c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</row>
    <row r="175" spans="1:204" s="5" customFormat="1" x14ac:dyDescent="0.25">
      <c r="A175" s="192"/>
      <c r="B175" s="66" t="s">
        <v>200</v>
      </c>
      <c r="C175" s="7">
        <v>9</v>
      </c>
      <c r="D175" s="7">
        <v>105</v>
      </c>
      <c r="E175" s="66" t="s">
        <v>92</v>
      </c>
      <c r="F175" s="67"/>
      <c r="G175" s="7">
        <v>2833.17</v>
      </c>
      <c r="H175" s="118" t="s">
        <v>1338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6">
        <f t="shared" ref="AE175:AE179" si="78">SUM(I175:AD175)</f>
        <v>0</v>
      </c>
      <c r="AF175" s="7">
        <f t="shared" si="57"/>
        <v>0</v>
      </c>
      <c r="AG175" s="7">
        <f t="shared" si="52"/>
        <v>0</v>
      </c>
      <c r="AH175" s="7"/>
      <c r="AI175" s="7"/>
      <c r="AJ175" s="7"/>
      <c r="AK175" s="7"/>
      <c r="AL175" s="7"/>
      <c r="AM175" s="7"/>
      <c r="AN175" s="7"/>
      <c r="AO175" s="7"/>
      <c r="AP175" s="7"/>
      <c r="AQ175" s="6">
        <f t="shared" si="53"/>
        <v>0</v>
      </c>
      <c r="AR175" s="7">
        <f t="shared" si="58"/>
        <v>0</v>
      </c>
      <c r="AS175" s="7">
        <f t="shared" si="54"/>
        <v>0</v>
      </c>
      <c r="AT175" s="12"/>
      <c r="AU175" s="12"/>
      <c r="AV175" s="12"/>
      <c r="AW175" s="12"/>
      <c r="AX175" s="12"/>
      <c r="AY175" s="12"/>
      <c r="AZ175" s="12">
        <v>2</v>
      </c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6">
        <f t="shared" si="59"/>
        <v>2</v>
      </c>
      <c r="BO175" s="7">
        <f t="shared" si="60"/>
        <v>2</v>
      </c>
      <c r="BP175" s="7">
        <f t="shared" si="61"/>
        <v>0</v>
      </c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6">
        <f t="shared" si="62"/>
        <v>0</v>
      </c>
      <c r="CN175" s="7">
        <f t="shared" si="63"/>
        <v>0</v>
      </c>
      <c r="CO175" s="7">
        <f t="shared" si="64"/>
        <v>0</v>
      </c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6">
        <f t="shared" si="72"/>
        <v>0</v>
      </c>
      <c r="DM175" s="7">
        <f t="shared" si="65"/>
        <v>0</v>
      </c>
      <c r="DN175" s="7">
        <f t="shared" si="66"/>
        <v>0</v>
      </c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6">
        <f t="shared" si="55"/>
        <v>0</v>
      </c>
      <c r="ED175" s="7">
        <f t="shared" si="67"/>
        <v>0</v>
      </c>
      <c r="EE175" s="7">
        <f t="shared" si="68"/>
        <v>0</v>
      </c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6">
        <f t="shared" si="56"/>
        <v>0</v>
      </c>
      <c r="ES175" s="7">
        <f t="shared" si="69"/>
        <v>0</v>
      </c>
      <c r="ET175" s="7">
        <f t="shared" si="70"/>
        <v>0</v>
      </c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</row>
    <row r="176" spans="1:204" s="5" customFormat="1" x14ac:dyDescent="0.25">
      <c r="A176" s="192"/>
      <c r="B176" s="66" t="s">
        <v>200</v>
      </c>
      <c r="C176" s="7">
        <v>9</v>
      </c>
      <c r="D176" s="7">
        <v>106</v>
      </c>
      <c r="E176" s="66" t="s">
        <v>92</v>
      </c>
      <c r="F176" s="67"/>
      <c r="G176" s="7">
        <v>2832.65</v>
      </c>
      <c r="H176" s="118" t="s">
        <v>1338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6">
        <f t="shared" si="78"/>
        <v>0</v>
      </c>
      <c r="AF176" s="7">
        <f t="shared" si="57"/>
        <v>0</v>
      </c>
      <c r="AG176" s="7">
        <f t="shared" si="52"/>
        <v>0</v>
      </c>
      <c r="AH176" s="7"/>
      <c r="AI176" s="7"/>
      <c r="AJ176" s="7"/>
      <c r="AK176" s="7"/>
      <c r="AL176" s="7"/>
      <c r="AM176" s="7"/>
      <c r="AN176" s="7"/>
      <c r="AO176" s="7"/>
      <c r="AP176" s="7"/>
      <c r="AQ176" s="6">
        <f t="shared" si="53"/>
        <v>0</v>
      </c>
      <c r="AR176" s="7">
        <f t="shared" si="58"/>
        <v>0</v>
      </c>
      <c r="AS176" s="7">
        <f t="shared" si="54"/>
        <v>0</v>
      </c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6">
        <f t="shared" si="59"/>
        <v>0</v>
      </c>
      <c r="BO176" s="7">
        <f t="shared" si="60"/>
        <v>0</v>
      </c>
      <c r="BP176" s="7">
        <f t="shared" si="61"/>
        <v>0</v>
      </c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>
        <v>1</v>
      </c>
      <c r="CE176" s="7"/>
      <c r="CF176" s="7"/>
      <c r="CG176" s="7"/>
      <c r="CH176" s="7"/>
      <c r="CI176" s="7"/>
      <c r="CJ176" s="7"/>
      <c r="CK176" s="7"/>
      <c r="CL176" s="7"/>
      <c r="CM176" s="6">
        <f t="shared" si="62"/>
        <v>1</v>
      </c>
      <c r="CN176" s="7">
        <f t="shared" si="63"/>
        <v>1</v>
      </c>
      <c r="CO176" s="7">
        <f t="shared" si="64"/>
        <v>0</v>
      </c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6">
        <f t="shared" si="72"/>
        <v>0</v>
      </c>
      <c r="DM176" s="7">
        <f t="shared" si="65"/>
        <v>0</v>
      </c>
      <c r="DN176" s="7">
        <f t="shared" si="66"/>
        <v>0</v>
      </c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6">
        <f t="shared" si="55"/>
        <v>0</v>
      </c>
      <c r="ED176" s="7">
        <f t="shared" si="67"/>
        <v>0</v>
      </c>
      <c r="EE176" s="7">
        <f t="shared" si="68"/>
        <v>0</v>
      </c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6">
        <f t="shared" si="56"/>
        <v>0</v>
      </c>
      <c r="ES176" s="7">
        <f t="shared" si="69"/>
        <v>0</v>
      </c>
      <c r="ET176" s="7">
        <f t="shared" si="70"/>
        <v>0</v>
      </c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</row>
    <row r="177" spans="1:204" s="5" customFormat="1" x14ac:dyDescent="0.25">
      <c r="A177" s="192"/>
      <c r="B177" s="68" t="s">
        <v>200</v>
      </c>
      <c r="C177" s="7">
        <v>9</v>
      </c>
      <c r="D177" s="7">
        <v>107</v>
      </c>
      <c r="E177" s="68" t="s">
        <v>92</v>
      </c>
      <c r="F177" s="88"/>
      <c r="G177" s="7">
        <v>2832.65</v>
      </c>
      <c r="H177" s="118" t="s">
        <v>1338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6">
        <f t="shared" si="78"/>
        <v>0</v>
      </c>
      <c r="AF177" s="7">
        <f t="shared" si="57"/>
        <v>0</v>
      </c>
      <c r="AG177" s="7">
        <f t="shared" si="52"/>
        <v>0</v>
      </c>
      <c r="AH177" s="7"/>
      <c r="AI177" s="7"/>
      <c r="AJ177" s="7"/>
      <c r="AK177" s="7"/>
      <c r="AL177" s="7"/>
      <c r="AM177" s="7"/>
      <c r="AN177" s="7"/>
      <c r="AO177" s="7"/>
      <c r="AP177" s="7"/>
      <c r="AQ177" s="6">
        <f t="shared" si="53"/>
        <v>0</v>
      </c>
      <c r="AR177" s="7">
        <f t="shared" si="58"/>
        <v>0</v>
      </c>
      <c r="AS177" s="7">
        <f t="shared" si="54"/>
        <v>0</v>
      </c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6">
        <f t="shared" si="59"/>
        <v>0</v>
      </c>
      <c r="BO177" s="7">
        <f t="shared" si="60"/>
        <v>0</v>
      </c>
      <c r="BP177" s="7">
        <f t="shared" si="61"/>
        <v>0</v>
      </c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>
        <v>2</v>
      </c>
      <c r="CE177" s="7"/>
      <c r="CF177" s="7"/>
      <c r="CG177" s="7"/>
      <c r="CH177" s="7"/>
      <c r="CI177" s="7"/>
      <c r="CJ177" s="7"/>
      <c r="CK177" s="7"/>
      <c r="CL177" s="7"/>
      <c r="CM177" s="6">
        <f t="shared" si="62"/>
        <v>2</v>
      </c>
      <c r="CN177" s="7">
        <f t="shared" si="63"/>
        <v>2</v>
      </c>
      <c r="CO177" s="7">
        <f t="shared" si="64"/>
        <v>0</v>
      </c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6">
        <f t="shared" si="72"/>
        <v>0</v>
      </c>
      <c r="DM177" s="7">
        <f t="shared" si="65"/>
        <v>0</v>
      </c>
      <c r="DN177" s="7">
        <f t="shared" si="66"/>
        <v>0</v>
      </c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6">
        <f t="shared" si="55"/>
        <v>0</v>
      </c>
      <c r="ED177" s="7">
        <f t="shared" si="67"/>
        <v>0</v>
      </c>
      <c r="EE177" s="7">
        <f t="shared" si="68"/>
        <v>0</v>
      </c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6">
        <f t="shared" si="56"/>
        <v>0</v>
      </c>
      <c r="ES177" s="7">
        <f t="shared" si="69"/>
        <v>0</v>
      </c>
      <c r="ET177" s="7">
        <f t="shared" si="70"/>
        <v>0</v>
      </c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>
        <v>1</v>
      </c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</row>
    <row r="178" spans="1:204" s="5" customFormat="1" x14ac:dyDescent="0.25">
      <c r="A178" s="192"/>
      <c r="B178" s="66" t="s">
        <v>200</v>
      </c>
      <c r="C178" s="7">
        <v>9</v>
      </c>
      <c r="D178" s="7">
        <v>108</v>
      </c>
      <c r="E178" s="66" t="s">
        <v>92</v>
      </c>
      <c r="F178" s="67"/>
      <c r="G178" s="7"/>
      <c r="H178" s="118" t="s">
        <v>1338</v>
      </c>
      <c r="I178" s="7"/>
      <c r="J178" s="7"/>
      <c r="K178" s="7">
        <v>1</v>
      </c>
      <c r="L178" s="7"/>
      <c r="M178" s="7"/>
      <c r="N178" s="7"/>
      <c r="O178" s="7"/>
      <c r="P178" s="7">
        <v>2</v>
      </c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6">
        <f t="shared" si="78"/>
        <v>3</v>
      </c>
      <c r="AF178" s="7">
        <f t="shared" si="57"/>
        <v>1</v>
      </c>
      <c r="AG178" s="7">
        <f t="shared" si="52"/>
        <v>2</v>
      </c>
      <c r="AH178" s="7"/>
      <c r="AI178" s="7"/>
      <c r="AJ178" s="7"/>
      <c r="AK178" s="7"/>
      <c r="AL178" s="7"/>
      <c r="AM178" s="7"/>
      <c r="AN178" s="7"/>
      <c r="AO178" s="7"/>
      <c r="AP178" s="7"/>
      <c r="AQ178" s="6">
        <f t="shared" si="53"/>
        <v>0</v>
      </c>
      <c r="AR178" s="7">
        <f t="shared" si="58"/>
        <v>0</v>
      </c>
      <c r="AS178" s="7">
        <f t="shared" si="54"/>
        <v>0</v>
      </c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6">
        <f t="shared" si="59"/>
        <v>0</v>
      </c>
      <c r="BO178" s="7">
        <f t="shared" si="60"/>
        <v>0</v>
      </c>
      <c r="BP178" s="7">
        <f t="shared" si="61"/>
        <v>0</v>
      </c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6">
        <f t="shared" si="62"/>
        <v>0</v>
      </c>
      <c r="CN178" s="7">
        <f t="shared" si="63"/>
        <v>0</v>
      </c>
      <c r="CO178" s="7">
        <f t="shared" si="64"/>
        <v>0</v>
      </c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6">
        <f t="shared" si="72"/>
        <v>0</v>
      </c>
      <c r="DM178" s="7">
        <f t="shared" si="65"/>
        <v>0</v>
      </c>
      <c r="DN178" s="7">
        <f t="shared" si="66"/>
        <v>0</v>
      </c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6">
        <f t="shared" si="55"/>
        <v>0</v>
      </c>
      <c r="ED178" s="7">
        <f t="shared" si="67"/>
        <v>0</v>
      </c>
      <c r="EE178" s="7">
        <f t="shared" si="68"/>
        <v>0</v>
      </c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6">
        <f t="shared" si="56"/>
        <v>0</v>
      </c>
      <c r="ES178" s="7">
        <f t="shared" si="69"/>
        <v>0</v>
      </c>
      <c r="ET178" s="7">
        <f t="shared" si="70"/>
        <v>0</v>
      </c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</row>
    <row r="179" spans="1:204" s="5" customFormat="1" x14ac:dyDescent="0.25">
      <c r="A179" s="192"/>
      <c r="B179" s="66" t="s">
        <v>200</v>
      </c>
      <c r="C179" s="7">
        <v>9</v>
      </c>
      <c r="D179" s="7">
        <v>109</v>
      </c>
      <c r="E179" s="66" t="s">
        <v>92</v>
      </c>
      <c r="F179" s="67"/>
      <c r="G179" s="7"/>
      <c r="H179" s="118" t="s">
        <v>1338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6">
        <f t="shared" si="78"/>
        <v>0</v>
      </c>
      <c r="AF179" s="7">
        <f t="shared" si="57"/>
        <v>0</v>
      </c>
      <c r="AG179" s="7">
        <f t="shared" si="52"/>
        <v>0</v>
      </c>
      <c r="AH179" s="7"/>
      <c r="AI179" s="7"/>
      <c r="AJ179" s="7"/>
      <c r="AK179" s="7"/>
      <c r="AL179" s="7"/>
      <c r="AM179" s="7"/>
      <c r="AN179" s="7"/>
      <c r="AO179" s="7"/>
      <c r="AP179" s="7"/>
      <c r="AQ179" s="6">
        <f t="shared" si="53"/>
        <v>0</v>
      </c>
      <c r="AR179" s="7">
        <f t="shared" si="58"/>
        <v>0</v>
      </c>
      <c r="AS179" s="7">
        <f t="shared" si="54"/>
        <v>0</v>
      </c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6">
        <f t="shared" si="59"/>
        <v>0</v>
      </c>
      <c r="BO179" s="7">
        <f t="shared" si="60"/>
        <v>0</v>
      </c>
      <c r="BP179" s="7">
        <f t="shared" si="61"/>
        <v>0</v>
      </c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6">
        <f t="shared" si="62"/>
        <v>0</v>
      </c>
      <c r="CN179" s="7">
        <f t="shared" si="63"/>
        <v>0</v>
      </c>
      <c r="CO179" s="7">
        <f t="shared" si="64"/>
        <v>0</v>
      </c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6">
        <f t="shared" si="72"/>
        <v>0</v>
      </c>
      <c r="DM179" s="7">
        <f t="shared" si="65"/>
        <v>0</v>
      </c>
      <c r="DN179" s="7">
        <f t="shared" si="66"/>
        <v>0</v>
      </c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6">
        <f t="shared" si="55"/>
        <v>0</v>
      </c>
      <c r="ED179" s="7">
        <f t="shared" si="67"/>
        <v>0</v>
      </c>
      <c r="EE179" s="7">
        <f t="shared" si="68"/>
        <v>0</v>
      </c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6">
        <f t="shared" si="56"/>
        <v>0</v>
      </c>
      <c r="ES179" s="7">
        <f t="shared" si="69"/>
        <v>0</v>
      </c>
      <c r="ET179" s="7">
        <f t="shared" si="70"/>
        <v>0</v>
      </c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>
        <v>1</v>
      </c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</row>
    <row r="180" spans="1:204" s="5" customFormat="1" x14ac:dyDescent="0.25">
      <c r="A180" s="192"/>
      <c r="B180" s="66" t="s">
        <v>242</v>
      </c>
      <c r="C180" s="7">
        <v>9</v>
      </c>
      <c r="D180" s="7">
        <v>110</v>
      </c>
      <c r="E180" s="66" t="s">
        <v>92</v>
      </c>
      <c r="G180" s="67" t="s">
        <v>1136</v>
      </c>
      <c r="H180" s="118" t="s">
        <v>1338</v>
      </c>
      <c r="I180" s="7"/>
      <c r="J180" s="7"/>
      <c r="K180" s="7">
        <v>7</v>
      </c>
      <c r="L180" s="7"/>
      <c r="M180" s="7">
        <v>8</v>
      </c>
      <c r="N180" s="7"/>
      <c r="O180" s="7"/>
      <c r="P180" s="7">
        <v>6</v>
      </c>
      <c r="Q180" s="7">
        <v>7</v>
      </c>
      <c r="R180" s="7"/>
      <c r="S180" s="7">
        <v>3</v>
      </c>
      <c r="T180" s="7">
        <v>9</v>
      </c>
      <c r="U180" s="7">
        <v>1</v>
      </c>
      <c r="V180" s="7"/>
      <c r="W180" s="7"/>
      <c r="X180" s="7"/>
      <c r="Y180" s="7"/>
      <c r="Z180" s="7">
        <v>1</v>
      </c>
      <c r="AA180" s="7"/>
      <c r="AB180" s="7"/>
      <c r="AC180" s="7"/>
      <c r="AD180" s="7"/>
      <c r="AE180" s="6">
        <f>SUM(I180:AD180)</f>
        <v>42</v>
      </c>
      <c r="AF180" s="7">
        <f t="shared" si="57"/>
        <v>9</v>
      </c>
      <c r="AG180" s="7">
        <f t="shared" si="52"/>
        <v>33</v>
      </c>
      <c r="AH180" s="7"/>
      <c r="AI180" s="7"/>
      <c r="AJ180" s="7"/>
      <c r="AK180" s="7"/>
      <c r="AL180" s="7"/>
      <c r="AM180" s="7"/>
      <c r="AN180" s="7"/>
      <c r="AO180" s="7"/>
      <c r="AP180" s="7"/>
      <c r="AQ180" s="6">
        <f t="shared" si="53"/>
        <v>0</v>
      </c>
      <c r="AR180" s="7">
        <f t="shared" si="58"/>
        <v>0</v>
      </c>
      <c r="AS180" s="7">
        <f t="shared" si="54"/>
        <v>0</v>
      </c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6">
        <f t="shared" si="59"/>
        <v>0</v>
      </c>
      <c r="BO180" s="7">
        <f t="shared" si="60"/>
        <v>0</v>
      </c>
      <c r="BP180" s="7">
        <f t="shared" si="61"/>
        <v>0</v>
      </c>
      <c r="BQ180" s="7"/>
      <c r="BR180" s="7"/>
      <c r="BS180" s="7">
        <v>2</v>
      </c>
      <c r="BT180" s="7">
        <v>1</v>
      </c>
      <c r="BU180" s="7"/>
      <c r="BV180" s="7"/>
      <c r="BW180" s="7"/>
      <c r="BX180" s="7">
        <v>6</v>
      </c>
      <c r="BY180" s="7">
        <v>3</v>
      </c>
      <c r="BZ180" s="7"/>
      <c r="CA180" s="7"/>
      <c r="CB180" s="7"/>
      <c r="CC180" s="7"/>
      <c r="CD180" s="7"/>
      <c r="CE180" s="7"/>
      <c r="CF180" s="7">
        <v>1</v>
      </c>
      <c r="CG180" s="7"/>
      <c r="CH180" s="7"/>
      <c r="CI180" s="7"/>
      <c r="CJ180" s="7"/>
      <c r="CK180" s="7"/>
      <c r="CL180" s="7"/>
      <c r="CM180" s="6">
        <f t="shared" si="62"/>
        <v>13</v>
      </c>
      <c r="CN180" s="7">
        <f t="shared" si="63"/>
        <v>4</v>
      </c>
      <c r="CO180" s="7">
        <f t="shared" si="64"/>
        <v>9</v>
      </c>
      <c r="CP180" s="7"/>
      <c r="CQ180" s="7">
        <v>2</v>
      </c>
      <c r="CR180" s="7">
        <v>7</v>
      </c>
      <c r="CS180" s="7">
        <v>4</v>
      </c>
      <c r="CT180" s="7">
        <v>5</v>
      </c>
      <c r="CU180" s="7"/>
      <c r="CV180" s="7">
        <v>6</v>
      </c>
      <c r="CW180" s="7">
        <v>9</v>
      </c>
      <c r="CX180" s="7">
        <v>2</v>
      </c>
      <c r="CY180" s="7"/>
      <c r="CZ180" s="7"/>
      <c r="DA180" s="7"/>
      <c r="DB180" s="7">
        <v>11</v>
      </c>
      <c r="DC180" s="7">
        <v>1</v>
      </c>
      <c r="DD180" s="7"/>
      <c r="DE180" s="7"/>
      <c r="DF180" s="7"/>
      <c r="DG180" s="7"/>
      <c r="DH180" s="7"/>
      <c r="DI180" s="7"/>
      <c r="DJ180" s="7"/>
      <c r="DK180" s="7"/>
      <c r="DL180" s="6">
        <f t="shared" si="72"/>
        <v>47</v>
      </c>
      <c r="DM180" s="7">
        <f t="shared" si="65"/>
        <v>30</v>
      </c>
      <c r="DN180" s="7">
        <f t="shared" si="66"/>
        <v>17</v>
      </c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6">
        <f t="shared" si="55"/>
        <v>0</v>
      </c>
      <c r="ED180" s="7">
        <f t="shared" si="67"/>
        <v>0</v>
      </c>
      <c r="EE180" s="7">
        <f t="shared" si="68"/>
        <v>0</v>
      </c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6">
        <f t="shared" si="56"/>
        <v>0</v>
      </c>
      <c r="ES180" s="7">
        <f t="shared" si="69"/>
        <v>0</v>
      </c>
      <c r="ET180" s="7">
        <f t="shared" si="70"/>
        <v>0</v>
      </c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</row>
    <row r="181" spans="1:204" s="5" customFormat="1" x14ac:dyDescent="0.25">
      <c r="A181" s="192"/>
      <c r="B181" s="45" t="s">
        <v>198</v>
      </c>
      <c r="C181" s="7">
        <v>9</v>
      </c>
      <c r="D181" s="7">
        <v>111</v>
      </c>
      <c r="E181" s="45" t="s">
        <v>92</v>
      </c>
      <c r="F181" s="7"/>
      <c r="G181" s="7"/>
      <c r="H181" s="118" t="s">
        <v>1338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6">
        <f>SUM(I181:AD181)</f>
        <v>0</v>
      </c>
      <c r="AF181" s="7">
        <f t="shared" si="57"/>
        <v>0</v>
      </c>
      <c r="AG181" s="7">
        <f t="shared" si="52"/>
        <v>0</v>
      </c>
      <c r="AH181" s="7"/>
      <c r="AI181" s="7"/>
      <c r="AJ181" s="7"/>
      <c r="AK181" s="7"/>
      <c r="AL181" s="7"/>
      <c r="AM181" s="7"/>
      <c r="AN181" s="7"/>
      <c r="AO181" s="7"/>
      <c r="AP181" s="7"/>
      <c r="AQ181" s="6">
        <f t="shared" si="53"/>
        <v>0</v>
      </c>
      <c r="AR181" s="7">
        <f t="shared" si="58"/>
        <v>0</v>
      </c>
      <c r="AS181" s="7">
        <f t="shared" si="54"/>
        <v>0</v>
      </c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6">
        <f t="shared" si="59"/>
        <v>0</v>
      </c>
      <c r="BO181" s="7">
        <f t="shared" si="60"/>
        <v>0</v>
      </c>
      <c r="BP181" s="7">
        <f t="shared" si="61"/>
        <v>0</v>
      </c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6">
        <f t="shared" si="62"/>
        <v>0</v>
      </c>
      <c r="CN181" s="7">
        <f t="shared" si="63"/>
        <v>0</v>
      </c>
      <c r="CO181" s="7">
        <f t="shared" si="64"/>
        <v>0</v>
      </c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6">
        <f t="shared" si="72"/>
        <v>0</v>
      </c>
      <c r="DM181" s="7">
        <f t="shared" si="65"/>
        <v>0</v>
      </c>
      <c r="DN181" s="7">
        <f t="shared" si="66"/>
        <v>0</v>
      </c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6">
        <f t="shared" si="55"/>
        <v>0</v>
      </c>
      <c r="ED181" s="7">
        <f t="shared" si="67"/>
        <v>0</v>
      </c>
      <c r="EE181" s="7">
        <f t="shared" si="68"/>
        <v>0</v>
      </c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6">
        <f t="shared" si="56"/>
        <v>0</v>
      </c>
      <c r="ES181" s="7">
        <f t="shared" si="69"/>
        <v>0</v>
      </c>
      <c r="ET181" s="7">
        <f t="shared" si="70"/>
        <v>0</v>
      </c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>
        <v>1</v>
      </c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</row>
    <row r="182" spans="1:204" s="5" customFormat="1" x14ac:dyDescent="0.25">
      <c r="A182" s="192"/>
      <c r="B182" s="121" t="s">
        <v>1345</v>
      </c>
      <c r="C182" s="7">
        <v>9</v>
      </c>
      <c r="D182" s="7">
        <v>112</v>
      </c>
      <c r="E182" s="62" t="s">
        <v>92</v>
      </c>
      <c r="F182" s="62"/>
      <c r="G182" s="7"/>
      <c r="H182" s="118" t="s">
        <v>1338</v>
      </c>
      <c r="I182" s="7"/>
      <c r="J182" s="7">
        <v>1</v>
      </c>
      <c r="K182" s="7">
        <v>1</v>
      </c>
      <c r="L182" s="7"/>
      <c r="M182" s="7">
        <v>2</v>
      </c>
      <c r="N182" s="7"/>
      <c r="O182" s="7"/>
      <c r="P182" s="7">
        <v>6</v>
      </c>
      <c r="Q182" s="7"/>
      <c r="R182" s="7"/>
      <c r="S182" s="7"/>
      <c r="T182" s="7">
        <v>10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6">
        <f>SUM(I182:AD182)</f>
        <v>20</v>
      </c>
      <c r="AF182" s="7">
        <f t="shared" si="57"/>
        <v>2</v>
      </c>
      <c r="AG182" s="7">
        <f t="shared" si="52"/>
        <v>18</v>
      </c>
      <c r="AH182" s="7"/>
      <c r="AI182" s="7"/>
      <c r="AJ182" s="7"/>
      <c r="AK182" s="7"/>
      <c r="AL182" s="7"/>
      <c r="AM182" s="7"/>
      <c r="AN182" s="7"/>
      <c r="AO182" s="7"/>
      <c r="AP182" s="7"/>
      <c r="AQ182" s="6">
        <f t="shared" si="53"/>
        <v>0</v>
      </c>
      <c r="AR182" s="7">
        <f t="shared" si="58"/>
        <v>0</v>
      </c>
      <c r="AS182" s="7">
        <f t="shared" si="54"/>
        <v>0</v>
      </c>
      <c r="AT182" s="12"/>
      <c r="AU182" s="12"/>
      <c r="AV182" s="12"/>
      <c r="AW182" s="12"/>
      <c r="AX182" s="12"/>
      <c r="AY182" s="12"/>
      <c r="AZ182" s="12">
        <v>1</v>
      </c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6">
        <f t="shared" si="59"/>
        <v>1</v>
      </c>
      <c r="BO182" s="7">
        <f t="shared" si="60"/>
        <v>1</v>
      </c>
      <c r="BP182" s="7">
        <f t="shared" si="61"/>
        <v>0</v>
      </c>
      <c r="BQ182" s="7"/>
      <c r="BR182" s="7"/>
      <c r="BS182" s="7">
        <v>1</v>
      </c>
      <c r="BT182" s="7"/>
      <c r="BU182" s="7">
        <v>1</v>
      </c>
      <c r="BV182" s="7"/>
      <c r="BW182" s="7"/>
      <c r="BX182" s="7"/>
      <c r="BY182" s="7"/>
      <c r="BZ182" s="7"/>
      <c r="CA182" s="7">
        <v>2</v>
      </c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6">
        <f t="shared" si="62"/>
        <v>4</v>
      </c>
      <c r="CN182" s="7">
        <f t="shared" si="63"/>
        <v>3</v>
      </c>
      <c r="CO182" s="7">
        <f t="shared" si="64"/>
        <v>1</v>
      </c>
      <c r="CP182" s="7"/>
      <c r="CQ182" s="7"/>
      <c r="CR182" s="7">
        <v>5</v>
      </c>
      <c r="CS182" s="7">
        <v>5</v>
      </c>
      <c r="CT182" s="7">
        <v>4</v>
      </c>
      <c r="CU182" s="7"/>
      <c r="CV182" s="7">
        <v>5</v>
      </c>
      <c r="CW182" s="7">
        <v>3</v>
      </c>
      <c r="CX182" s="7"/>
      <c r="CY182" s="7"/>
      <c r="CZ182" s="7"/>
      <c r="DA182" s="7"/>
      <c r="DB182" s="7">
        <v>8</v>
      </c>
      <c r="DC182" s="7"/>
      <c r="DD182" s="7"/>
      <c r="DE182" s="7"/>
      <c r="DF182" s="7"/>
      <c r="DG182" s="7"/>
      <c r="DH182" s="7"/>
      <c r="DI182" s="7"/>
      <c r="DJ182" s="7">
        <v>1</v>
      </c>
      <c r="DK182" s="7"/>
      <c r="DL182" s="6">
        <f t="shared" si="72"/>
        <v>31</v>
      </c>
      <c r="DM182" s="7">
        <f t="shared" si="65"/>
        <v>24</v>
      </c>
      <c r="DN182" s="7">
        <f t="shared" si="66"/>
        <v>7</v>
      </c>
      <c r="DO182" s="7"/>
      <c r="DP182" s="7"/>
      <c r="DQ182" s="7"/>
      <c r="DR182" s="7"/>
      <c r="DS182" s="7"/>
      <c r="DT182" s="7"/>
      <c r="DU182" s="7">
        <v>1</v>
      </c>
      <c r="DV182" s="7"/>
      <c r="DW182" s="7"/>
      <c r="DX182" s="7"/>
      <c r="DY182" s="7"/>
      <c r="DZ182" s="7"/>
      <c r="EA182" s="7"/>
      <c r="EB182" s="7"/>
      <c r="EC182" s="6">
        <f t="shared" si="55"/>
        <v>1</v>
      </c>
      <c r="ED182" s="7">
        <f t="shared" si="67"/>
        <v>1</v>
      </c>
      <c r="EE182" s="7">
        <f t="shared" si="68"/>
        <v>0</v>
      </c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6">
        <f t="shared" si="56"/>
        <v>0</v>
      </c>
      <c r="ES182" s="7">
        <f t="shared" si="69"/>
        <v>0</v>
      </c>
      <c r="ET182" s="7">
        <f t="shared" si="70"/>
        <v>0</v>
      </c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</row>
    <row r="183" spans="1:204" s="5" customFormat="1" x14ac:dyDescent="0.25">
      <c r="A183" s="192"/>
      <c r="B183" s="121" t="s">
        <v>242</v>
      </c>
      <c r="C183" s="7">
        <v>9</v>
      </c>
      <c r="D183" s="7">
        <v>113</v>
      </c>
      <c r="E183" s="62" t="s">
        <v>92</v>
      </c>
      <c r="F183" s="62"/>
      <c r="G183" s="7">
        <v>2837.4</v>
      </c>
      <c r="H183" s="118" t="s">
        <v>1338</v>
      </c>
      <c r="I183" s="7"/>
      <c r="J183" s="7"/>
      <c r="K183" s="7"/>
      <c r="L183" s="7"/>
      <c r="M183" s="7"/>
      <c r="N183" s="7"/>
      <c r="O183" s="7"/>
      <c r="P183" s="7">
        <v>1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6">
        <f>SUM(I183:AD183)</f>
        <v>1</v>
      </c>
      <c r="AF183" s="7">
        <f t="shared" si="57"/>
        <v>0</v>
      </c>
      <c r="AG183" s="7">
        <f t="shared" si="52"/>
        <v>1</v>
      </c>
      <c r="AH183" s="7"/>
      <c r="AI183" s="7"/>
      <c r="AJ183" s="7"/>
      <c r="AK183" s="7"/>
      <c r="AL183" s="7"/>
      <c r="AM183" s="7"/>
      <c r="AN183" s="7"/>
      <c r="AO183" s="7"/>
      <c r="AP183" s="7"/>
      <c r="AQ183" s="6">
        <f t="shared" si="53"/>
        <v>0</v>
      </c>
      <c r="AR183" s="7">
        <f t="shared" si="58"/>
        <v>0</v>
      </c>
      <c r="AS183" s="7">
        <f t="shared" si="54"/>
        <v>0</v>
      </c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6">
        <f t="shared" si="59"/>
        <v>0</v>
      </c>
      <c r="BO183" s="7">
        <f t="shared" si="60"/>
        <v>0</v>
      </c>
      <c r="BP183" s="7">
        <f t="shared" si="61"/>
        <v>0</v>
      </c>
      <c r="BQ183" s="7"/>
      <c r="BR183" s="7"/>
      <c r="BS183" s="7"/>
      <c r="BT183" s="7"/>
      <c r="BU183" s="7"/>
      <c r="BV183" s="7"/>
      <c r="BW183" s="7"/>
      <c r="BX183" s="7">
        <v>1</v>
      </c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6">
        <f t="shared" si="62"/>
        <v>1</v>
      </c>
      <c r="CN183" s="7">
        <f t="shared" si="63"/>
        <v>0</v>
      </c>
      <c r="CO183" s="7">
        <f t="shared" si="64"/>
        <v>1</v>
      </c>
      <c r="CP183" s="7"/>
      <c r="CQ183" s="7"/>
      <c r="CR183" s="7"/>
      <c r="CS183" s="7">
        <v>2</v>
      </c>
      <c r="CT183" s="7">
        <v>2</v>
      </c>
      <c r="CU183" s="7"/>
      <c r="CV183" s="7">
        <v>4</v>
      </c>
      <c r="CW183" s="7">
        <v>6</v>
      </c>
      <c r="CX183" s="7">
        <v>1</v>
      </c>
      <c r="CY183" s="7"/>
      <c r="CZ183" s="7"/>
      <c r="DA183" s="7"/>
      <c r="DB183" s="7">
        <v>6</v>
      </c>
      <c r="DC183" s="7"/>
      <c r="DD183" s="7"/>
      <c r="DE183" s="7"/>
      <c r="DF183" s="7"/>
      <c r="DG183" s="7"/>
      <c r="DH183" s="7"/>
      <c r="DI183" s="7"/>
      <c r="DJ183" s="7"/>
      <c r="DK183" s="7"/>
      <c r="DL183" s="6">
        <f t="shared" si="72"/>
        <v>21</v>
      </c>
      <c r="DM183" s="7">
        <f t="shared" si="65"/>
        <v>12</v>
      </c>
      <c r="DN183" s="7">
        <f t="shared" si="66"/>
        <v>9</v>
      </c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6">
        <f t="shared" si="55"/>
        <v>0</v>
      </c>
      <c r="ED183" s="7">
        <f t="shared" si="67"/>
        <v>0</v>
      </c>
      <c r="EE183" s="7">
        <f t="shared" si="68"/>
        <v>0</v>
      </c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6">
        <f t="shared" si="56"/>
        <v>0</v>
      </c>
      <c r="ES183" s="7">
        <f t="shared" si="69"/>
        <v>0</v>
      </c>
      <c r="ET183" s="7">
        <f t="shared" si="70"/>
        <v>0</v>
      </c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</row>
    <row r="184" spans="1:204" s="5" customFormat="1" x14ac:dyDescent="0.25">
      <c r="A184" s="192"/>
      <c r="B184" s="45" t="s">
        <v>409</v>
      </c>
      <c r="C184" s="7">
        <v>9</v>
      </c>
      <c r="D184" s="7">
        <v>114</v>
      </c>
      <c r="E184" s="45" t="s">
        <v>92</v>
      </c>
      <c r="F184" s="7"/>
      <c r="G184" s="7"/>
      <c r="H184" s="118" t="s">
        <v>1338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6">
        <f>SUM(I184:AD184)</f>
        <v>0</v>
      </c>
      <c r="AF184" s="7">
        <f t="shared" si="57"/>
        <v>0</v>
      </c>
      <c r="AG184" s="7">
        <f t="shared" si="52"/>
        <v>0</v>
      </c>
      <c r="AH184" s="7"/>
      <c r="AI184" s="7"/>
      <c r="AJ184" s="7"/>
      <c r="AK184" s="7"/>
      <c r="AL184" s="7"/>
      <c r="AM184" s="7"/>
      <c r="AN184" s="7"/>
      <c r="AO184" s="7"/>
      <c r="AP184" s="7"/>
      <c r="AQ184" s="6">
        <f t="shared" si="53"/>
        <v>0</v>
      </c>
      <c r="AR184" s="7">
        <f t="shared" si="58"/>
        <v>0</v>
      </c>
      <c r="AS184" s="7">
        <f t="shared" si="54"/>
        <v>0</v>
      </c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6">
        <f t="shared" si="59"/>
        <v>0</v>
      </c>
      <c r="BO184" s="7">
        <f t="shared" si="60"/>
        <v>0</v>
      </c>
      <c r="BP184" s="7">
        <f t="shared" si="61"/>
        <v>0</v>
      </c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6">
        <f t="shared" si="62"/>
        <v>0</v>
      </c>
      <c r="CN184" s="7">
        <f t="shared" si="63"/>
        <v>0</v>
      </c>
      <c r="CO184" s="7">
        <f t="shared" si="64"/>
        <v>0</v>
      </c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6">
        <f t="shared" si="72"/>
        <v>0</v>
      </c>
      <c r="DM184" s="7">
        <f t="shared" si="65"/>
        <v>0</v>
      </c>
      <c r="DN184" s="7">
        <f t="shared" si="66"/>
        <v>0</v>
      </c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6">
        <f t="shared" si="55"/>
        <v>0</v>
      </c>
      <c r="ED184" s="7">
        <f t="shared" si="67"/>
        <v>0</v>
      </c>
      <c r="EE184" s="7">
        <f t="shared" si="68"/>
        <v>0</v>
      </c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6">
        <f t="shared" si="56"/>
        <v>0</v>
      </c>
      <c r="ES184" s="7">
        <f t="shared" si="69"/>
        <v>0</v>
      </c>
      <c r="ET184" s="7">
        <f t="shared" si="70"/>
        <v>0</v>
      </c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>
        <v>1</v>
      </c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</row>
    <row r="185" spans="1:204" s="5" customFormat="1" x14ac:dyDescent="0.25">
      <c r="A185" s="192"/>
      <c r="B185" s="45" t="s">
        <v>198</v>
      </c>
      <c r="C185" s="7">
        <v>9</v>
      </c>
      <c r="D185" s="7">
        <v>115</v>
      </c>
      <c r="E185" s="68" t="s">
        <v>92</v>
      </c>
      <c r="F185" s="7"/>
      <c r="G185" s="7"/>
      <c r="H185" s="118" t="s">
        <v>1338</v>
      </c>
      <c r="I185" s="7"/>
      <c r="J185" s="7"/>
      <c r="K185" s="7">
        <v>4</v>
      </c>
      <c r="L185" s="7"/>
      <c r="M185" s="7">
        <v>14</v>
      </c>
      <c r="N185" s="7"/>
      <c r="O185" s="7"/>
      <c r="P185" s="7">
        <v>19</v>
      </c>
      <c r="Q185" s="7">
        <v>4</v>
      </c>
      <c r="R185" s="7">
        <v>11</v>
      </c>
      <c r="S185" s="7"/>
      <c r="T185" s="7">
        <v>13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6">
        <f t="shared" ref="AE185:AE193" si="79">SUM(I185:AD185)</f>
        <v>65</v>
      </c>
      <c r="AF185" s="7">
        <f t="shared" si="57"/>
        <v>15</v>
      </c>
      <c r="AG185" s="7">
        <f t="shared" si="52"/>
        <v>50</v>
      </c>
      <c r="AH185" s="7"/>
      <c r="AI185" s="7"/>
      <c r="AJ185" s="7"/>
      <c r="AK185" s="7"/>
      <c r="AL185" s="7"/>
      <c r="AM185" s="7"/>
      <c r="AN185" s="7"/>
      <c r="AO185" s="7"/>
      <c r="AP185" s="7"/>
      <c r="AQ185" s="6">
        <f t="shared" si="53"/>
        <v>0</v>
      </c>
      <c r="AR185" s="7">
        <f t="shared" si="58"/>
        <v>0</v>
      </c>
      <c r="AS185" s="7">
        <f t="shared" si="54"/>
        <v>0</v>
      </c>
      <c r="AT185" s="12"/>
      <c r="AU185" s="12"/>
      <c r="AV185" s="12"/>
      <c r="AW185" s="12"/>
      <c r="AX185" s="12"/>
      <c r="AY185" s="12"/>
      <c r="AZ185" s="12">
        <v>1</v>
      </c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6">
        <f t="shared" si="59"/>
        <v>1</v>
      </c>
      <c r="BO185" s="7">
        <f t="shared" si="60"/>
        <v>1</v>
      </c>
      <c r="BP185" s="7">
        <f t="shared" si="61"/>
        <v>0</v>
      </c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6">
        <f t="shared" si="62"/>
        <v>0</v>
      </c>
      <c r="CN185" s="7">
        <f t="shared" si="63"/>
        <v>0</v>
      </c>
      <c r="CO185" s="7">
        <f t="shared" si="64"/>
        <v>0</v>
      </c>
      <c r="CP185" s="7"/>
      <c r="CQ185" s="7"/>
      <c r="CR185" s="7">
        <v>1</v>
      </c>
      <c r="CS185" s="7"/>
      <c r="CT185" s="7">
        <v>1</v>
      </c>
      <c r="CU185" s="7"/>
      <c r="CV185" s="7"/>
      <c r="CW185" s="7">
        <v>5</v>
      </c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6">
        <f t="shared" si="72"/>
        <v>7</v>
      </c>
      <c r="DM185" s="7">
        <f t="shared" si="65"/>
        <v>1</v>
      </c>
      <c r="DN185" s="7">
        <f t="shared" si="66"/>
        <v>6</v>
      </c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6">
        <f t="shared" si="55"/>
        <v>0</v>
      </c>
      <c r="ED185" s="7">
        <f t="shared" si="67"/>
        <v>0</v>
      </c>
      <c r="EE185" s="7">
        <f t="shared" si="68"/>
        <v>0</v>
      </c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6">
        <f t="shared" si="56"/>
        <v>0</v>
      </c>
      <c r="ES185" s="7">
        <f t="shared" si="69"/>
        <v>0</v>
      </c>
      <c r="ET185" s="7">
        <f t="shared" si="70"/>
        <v>0</v>
      </c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</row>
    <row r="186" spans="1:204" s="5" customFormat="1" x14ac:dyDescent="0.25">
      <c r="A186" s="192"/>
      <c r="B186" s="45" t="s">
        <v>198</v>
      </c>
      <c r="C186" s="7">
        <v>9</v>
      </c>
      <c r="D186" s="7">
        <v>116</v>
      </c>
      <c r="E186" s="7" t="s">
        <v>92</v>
      </c>
      <c r="F186" s="7"/>
      <c r="G186" s="7"/>
      <c r="H186" s="118" t="s">
        <v>1338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6">
        <f t="shared" si="79"/>
        <v>0</v>
      </c>
      <c r="AF186" s="7">
        <f t="shared" si="57"/>
        <v>0</v>
      </c>
      <c r="AG186" s="7">
        <f t="shared" si="52"/>
        <v>0</v>
      </c>
      <c r="AH186" s="7"/>
      <c r="AI186" s="7"/>
      <c r="AJ186" s="7"/>
      <c r="AK186" s="7"/>
      <c r="AL186" s="7"/>
      <c r="AM186" s="7"/>
      <c r="AN186" s="7"/>
      <c r="AO186" s="7"/>
      <c r="AP186" s="7"/>
      <c r="AQ186" s="6">
        <f t="shared" si="53"/>
        <v>0</v>
      </c>
      <c r="AR186" s="7">
        <f t="shared" si="58"/>
        <v>0</v>
      </c>
      <c r="AS186" s="7">
        <f t="shared" si="54"/>
        <v>0</v>
      </c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6">
        <f t="shared" si="59"/>
        <v>0</v>
      </c>
      <c r="BO186" s="7">
        <f t="shared" si="60"/>
        <v>0</v>
      </c>
      <c r="BP186" s="7">
        <f t="shared" si="61"/>
        <v>0</v>
      </c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6">
        <f t="shared" si="62"/>
        <v>0</v>
      </c>
      <c r="CN186" s="7">
        <f t="shared" si="63"/>
        <v>0</v>
      </c>
      <c r="CO186" s="7">
        <f t="shared" si="64"/>
        <v>0</v>
      </c>
      <c r="CP186" s="7"/>
      <c r="CQ186" s="7"/>
      <c r="CR186" s="7"/>
      <c r="CS186" s="7">
        <v>5</v>
      </c>
      <c r="CT186" s="7">
        <v>8</v>
      </c>
      <c r="CU186" s="7">
        <v>4</v>
      </c>
      <c r="CV186" s="7">
        <v>12</v>
      </c>
      <c r="CW186" s="7">
        <v>19</v>
      </c>
      <c r="CX186" s="7">
        <v>3</v>
      </c>
      <c r="CY186" s="7"/>
      <c r="CZ186" s="7"/>
      <c r="DA186" s="7"/>
      <c r="DB186" s="7">
        <v>1</v>
      </c>
      <c r="DC186" s="7">
        <v>6</v>
      </c>
      <c r="DD186" s="7"/>
      <c r="DE186" s="7"/>
      <c r="DF186" s="7"/>
      <c r="DG186" s="7"/>
      <c r="DH186" s="7"/>
      <c r="DI186" s="7"/>
      <c r="DJ186" s="7"/>
      <c r="DK186" s="7"/>
      <c r="DL186" s="6">
        <f t="shared" si="72"/>
        <v>58</v>
      </c>
      <c r="DM186" s="7">
        <f t="shared" si="65"/>
        <v>22</v>
      </c>
      <c r="DN186" s="7">
        <f t="shared" si="66"/>
        <v>36</v>
      </c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6">
        <f t="shared" si="55"/>
        <v>0</v>
      </c>
      <c r="ED186" s="7">
        <f t="shared" si="67"/>
        <v>0</v>
      </c>
      <c r="EE186" s="7">
        <f t="shared" si="68"/>
        <v>0</v>
      </c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6">
        <f t="shared" si="56"/>
        <v>0</v>
      </c>
      <c r="ES186" s="7">
        <f t="shared" si="69"/>
        <v>0</v>
      </c>
      <c r="ET186" s="7">
        <f t="shared" si="70"/>
        <v>0</v>
      </c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</row>
    <row r="187" spans="1:204" s="5" customFormat="1" x14ac:dyDescent="0.25">
      <c r="A187" s="192"/>
      <c r="B187" s="45" t="s">
        <v>198</v>
      </c>
      <c r="C187" s="7">
        <v>9</v>
      </c>
      <c r="D187" s="7">
        <v>117</v>
      </c>
      <c r="E187" s="112" t="s">
        <v>92</v>
      </c>
      <c r="F187" s="7"/>
      <c r="G187" s="7"/>
      <c r="H187" s="118" t="s">
        <v>1338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6">
        <f t="shared" si="79"/>
        <v>0</v>
      </c>
      <c r="AF187" s="7">
        <f t="shared" si="57"/>
        <v>0</v>
      </c>
      <c r="AG187" s="7">
        <f t="shared" si="52"/>
        <v>0</v>
      </c>
      <c r="AH187" s="7"/>
      <c r="AI187" s="7"/>
      <c r="AJ187" s="7"/>
      <c r="AK187" s="7"/>
      <c r="AL187" s="7"/>
      <c r="AM187" s="7"/>
      <c r="AN187" s="7"/>
      <c r="AO187" s="7"/>
      <c r="AP187" s="7"/>
      <c r="AQ187" s="6">
        <f t="shared" si="53"/>
        <v>0</v>
      </c>
      <c r="AR187" s="7">
        <f t="shared" si="58"/>
        <v>0</v>
      </c>
      <c r="AS187" s="7">
        <f t="shared" si="54"/>
        <v>0</v>
      </c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6">
        <f t="shared" si="59"/>
        <v>0</v>
      </c>
      <c r="BO187" s="7">
        <f t="shared" si="60"/>
        <v>0</v>
      </c>
      <c r="BP187" s="7">
        <f t="shared" si="61"/>
        <v>0</v>
      </c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6">
        <f t="shared" si="62"/>
        <v>0</v>
      </c>
      <c r="CN187" s="7">
        <f t="shared" si="63"/>
        <v>0</v>
      </c>
      <c r="CO187" s="7">
        <f t="shared" si="64"/>
        <v>0</v>
      </c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6">
        <f t="shared" si="72"/>
        <v>0</v>
      </c>
      <c r="DM187" s="7">
        <f t="shared" si="65"/>
        <v>0</v>
      </c>
      <c r="DN187" s="7">
        <f t="shared" si="66"/>
        <v>0</v>
      </c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6">
        <f t="shared" si="55"/>
        <v>0</v>
      </c>
      <c r="ED187" s="7">
        <f t="shared" si="67"/>
        <v>0</v>
      </c>
      <c r="EE187" s="7">
        <f t="shared" si="68"/>
        <v>0</v>
      </c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6">
        <f t="shared" si="56"/>
        <v>0</v>
      </c>
      <c r="ES187" s="7">
        <f t="shared" si="69"/>
        <v>0</v>
      </c>
      <c r="ET187" s="7">
        <f t="shared" si="70"/>
        <v>0</v>
      </c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>
        <v>1</v>
      </c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</row>
    <row r="188" spans="1:204" s="5" customFormat="1" x14ac:dyDescent="0.25">
      <c r="A188" s="192"/>
      <c r="B188" s="45" t="s">
        <v>198</v>
      </c>
      <c r="C188" s="7">
        <v>9</v>
      </c>
      <c r="D188" s="7">
        <v>118</v>
      </c>
      <c r="E188" s="7" t="s">
        <v>92</v>
      </c>
      <c r="F188" s="7"/>
      <c r="G188" s="7"/>
      <c r="H188" s="118" t="s">
        <v>1338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6">
        <f t="shared" si="79"/>
        <v>0</v>
      </c>
      <c r="AF188" s="7">
        <f t="shared" si="57"/>
        <v>0</v>
      </c>
      <c r="AG188" s="7">
        <f t="shared" si="52"/>
        <v>0</v>
      </c>
      <c r="AH188" s="7"/>
      <c r="AI188" s="7"/>
      <c r="AJ188" s="7"/>
      <c r="AK188" s="7"/>
      <c r="AL188" s="7"/>
      <c r="AM188" s="7"/>
      <c r="AN188" s="7"/>
      <c r="AO188" s="7"/>
      <c r="AP188" s="7"/>
      <c r="AQ188" s="6">
        <f t="shared" si="53"/>
        <v>0</v>
      </c>
      <c r="AR188" s="7">
        <f t="shared" si="58"/>
        <v>0</v>
      </c>
      <c r="AS188" s="7">
        <f t="shared" si="54"/>
        <v>0</v>
      </c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6">
        <f t="shared" si="59"/>
        <v>0</v>
      </c>
      <c r="BO188" s="7">
        <f t="shared" si="60"/>
        <v>0</v>
      </c>
      <c r="BP188" s="7">
        <f t="shared" si="61"/>
        <v>0</v>
      </c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6">
        <f t="shared" si="62"/>
        <v>0</v>
      </c>
      <c r="CN188" s="7">
        <f t="shared" si="63"/>
        <v>0</v>
      </c>
      <c r="CO188" s="7">
        <f t="shared" si="64"/>
        <v>0</v>
      </c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6">
        <f t="shared" si="72"/>
        <v>0</v>
      </c>
      <c r="DM188" s="7">
        <f t="shared" si="65"/>
        <v>0</v>
      </c>
      <c r="DN188" s="7">
        <f t="shared" si="66"/>
        <v>0</v>
      </c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6">
        <f t="shared" si="55"/>
        <v>0</v>
      </c>
      <c r="ED188" s="7">
        <f t="shared" si="67"/>
        <v>0</v>
      </c>
      <c r="EE188" s="7">
        <f t="shared" si="68"/>
        <v>0</v>
      </c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6">
        <f t="shared" si="56"/>
        <v>0</v>
      </c>
      <c r="ES188" s="7">
        <f t="shared" si="69"/>
        <v>0</v>
      </c>
      <c r="ET188" s="7">
        <f t="shared" si="70"/>
        <v>0</v>
      </c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>
        <v>1</v>
      </c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</row>
    <row r="189" spans="1:204" s="5" customFormat="1" ht="15.95" customHeight="1" x14ac:dyDescent="0.25">
      <c r="A189" s="192"/>
      <c r="B189" s="45" t="s">
        <v>198</v>
      </c>
      <c r="C189" s="7">
        <v>9</v>
      </c>
      <c r="D189" s="7">
        <v>119</v>
      </c>
      <c r="E189" s="7" t="s">
        <v>92</v>
      </c>
      <c r="F189" s="7"/>
      <c r="G189" s="7"/>
      <c r="H189" s="118" t="s">
        <v>1338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6">
        <f t="shared" si="79"/>
        <v>0</v>
      </c>
      <c r="AF189" s="7">
        <f t="shared" si="57"/>
        <v>0</v>
      </c>
      <c r="AG189" s="7">
        <f t="shared" si="52"/>
        <v>0</v>
      </c>
      <c r="AH189" s="7"/>
      <c r="AI189" s="7"/>
      <c r="AJ189" s="7"/>
      <c r="AK189" s="7"/>
      <c r="AL189" s="7"/>
      <c r="AM189" s="7"/>
      <c r="AN189" s="7"/>
      <c r="AO189" s="7"/>
      <c r="AP189" s="7"/>
      <c r="AQ189" s="6">
        <f t="shared" si="53"/>
        <v>0</v>
      </c>
      <c r="AR189" s="7">
        <f t="shared" si="58"/>
        <v>0</v>
      </c>
      <c r="AS189" s="7">
        <f t="shared" si="54"/>
        <v>0</v>
      </c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6">
        <f t="shared" si="59"/>
        <v>0</v>
      </c>
      <c r="BO189" s="7">
        <f t="shared" si="60"/>
        <v>0</v>
      </c>
      <c r="BP189" s="7">
        <f t="shared" si="61"/>
        <v>0</v>
      </c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6">
        <f t="shared" si="62"/>
        <v>0</v>
      </c>
      <c r="CN189" s="7">
        <f t="shared" si="63"/>
        <v>0</v>
      </c>
      <c r="CO189" s="7">
        <f t="shared" si="64"/>
        <v>0</v>
      </c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6">
        <f t="shared" si="72"/>
        <v>0</v>
      </c>
      <c r="DM189" s="7">
        <f t="shared" si="65"/>
        <v>0</v>
      </c>
      <c r="DN189" s="7">
        <f t="shared" si="66"/>
        <v>0</v>
      </c>
      <c r="DO189" s="7"/>
      <c r="DP189" s="7"/>
      <c r="DQ189" s="7">
        <v>2</v>
      </c>
      <c r="DR189" s="7">
        <v>1</v>
      </c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6">
        <f t="shared" si="55"/>
        <v>3</v>
      </c>
      <c r="ED189" s="7">
        <f t="shared" si="67"/>
        <v>3</v>
      </c>
      <c r="EE189" s="7">
        <f t="shared" si="68"/>
        <v>0</v>
      </c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6">
        <f t="shared" si="56"/>
        <v>0</v>
      </c>
      <c r="ES189" s="7">
        <f t="shared" si="69"/>
        <v>0</v>
      </c>
      <c r="ET189" s="7">
        <f t="shared" si="70"/>
        <v>0</v>
      </c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</row>
    <row r="190" spans="1:204" s="5" customFormat="1" ht="15.95" customHeight="1" x14ac:dyDescent="0.25">
      <c r="A190" s="192"/>
      <c r="B190" s="114" t="s">
        <v>218</v>
      </c>
      <c r="C190" s="114">
        <v>9</v>
      </c>
      <c r="D190" s="114">
        <v>120</v>
      </c>
      <c r="E190" s="70" t="s">
        <v>92</v>
      </c>
      <c r="F190" s="121" t="s">
        <v>1342</v>
      </c>
      <c r="G190" s="48">
        <v>2834286</v>
      </c>
      <c r="H190" s="118" t="s">
        <v>1338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6">
        <f t="shared" si="79"/>
        <v>0</v>
      </c>
      <c r="AF190" s="7">
        <f t="shared" si="57"/>
        <v>0</v>
      </c>
      <c r="AG190" s="7">
        <f t="shared" si="52"/>
        <v>0</v>
      </c>
      <c r="AH190" s="7"/>
      <c r="AI190" s="7"/>
      <c r="AJ190" s="7"/>
      <c r="AK190" s="7"/>
      <c r="AL190" s="7"/>
      <c r="AM190" s="7"/>
      <c r="AN190" s="7"/>
      <c r="AO190" s="7"/>
      <c r="AP190" s="7"/>
      <c r="AQ190" s="6">
        <f t="shared" si="53"/>
        <v>0</v>
      </c>
      <c r="AR190" s="7">
        <f t="shared" si="58"/>
        <v>0</v>
      </c>
      <c r="AS190" s="7">
        <f t="shared" si="54"/>
        <v>0</v>
      </c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6">
        <f t="shared" si="59"/>
        <v>0</v>
      </c>
      <c r="BO190" s="7">
        <f t="shared" si="60"/>
        <v>0</v>
      </c>
      <c r="BP190" s="7">
        <f t="shared" si="61"/>
        <v>0</v>
      </c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6">
        <f t="shared" si="62"/>
        <v>0</v>
      </c>
      <c r="CN190" s="7">
        <f t="shared" si="63"/>
        <v>0</v>
      </c>
      <c r="CO190" s="7">
        <f t="shared" si="64"/>
        <v>0</v>
      </c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6">
        <f t="shared" si="72"/>
        <v>0</v>
      </c>
      <c r="DM190" s="7">
        <f t="shared" si="65"/>
        <v>0</v>
      </c>
      <c r="DN190" s="7">
        <f t="shared" si="66"/>
        <v>0</v>
      </c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6">
        <f t="shared" si="55"/>
        <v>0</v>
      </c>
      <c r="ED190" s="7">
        <f t="shared" si="67"/>
        <v>0</v>
      </c>
      <c r="EE190" s="7">
        <f t="shared" si="68"/>
        <v>0</v>
      </c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6">
        <f t="shared" si="56"/>
        <v>0</v>
      </c>
      <c r="ES190" s="7">
        <f t="shared" si="69"/>
        <v>0</v>
      </c>
      <c r="ET190" s="7">
        <f t="shared" si="70"/>
        <v>0</v>
      </c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>
        <v>1</v>
      </c>
      <c r="GP190" s="7"/>
      <c r="GQ190" s="7"/>
      <c r="GR190" s="7"/>
      <c r="GS190" s="7"/>
      <c r="GT190" s="7"/>
      <c r="GU190" s="7"/>
      <c r="GV190" s="7"/>
    </row>
    <row r="191" spans="1:204" s="5" customFormat="1" ht="15.95" customHeight="1" x14ac:dyDescent="0.25">
      <c r="A191" s="192"/>
      <c r="B191" s="70" t="s">
        <v>397</v>
      </c>
      <c r="C191" s="12">
        <v>9</v>
      </c>
      <c r="D191" s="12">
        <v>121</v>
      </c>
      <c r="E191" s="70" t="s">
        <v>92</v>
      </c>
      <c r="F191" s="69"/>
      <c r="G191" s="48"/>
      <c r="H191" s="118" t="s">
        <v>1338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6">
        <f t="shared" si="79"/>
        <v>0</v>
      </c>
      <c r="AF191" s="7">
        <f t="shared" si="57"/>
        <v>0</v>
      </c>
      <c r="AG191" s="7">
        <f t="shared" si="52"/>
        <v>0</v>
      </c>
      <c r="AH191" s="7"/>
      <c r="AI191" s="7"/>
      <c r="AJ191" s="7"/>
      <c r="AK191" s="7"/>
      <c r="AL191" s="7"/>
      <c r="AM191" s="7"/>
      <c r="AN191" s="7"/>
      <c r="AO191" s="7"/>
      <c r="AP191" s="7"/>
      <c r="AQ191" s="6">
        <f t="shared" si="53"/>
        <v>0</v>
      </c>
      <c r="AR191" s="7">
        <f t="shared" si="58"/>
        <v>0</v>
      </c>
      <c r="AS191" s="7">
        <f t="shared" si="54"/>
        <v>0</v>
      </c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6">
        <f t="shared" si="59"/>
        <v>0</v>
      </c>
      <c r="BO191" s="7">
        <f t="shared" si="60"/>
        <v>0</v>
      </c>
      <c r="BP191" s="7">
        <f t="shared" si="61"/>
        <v>0</v>
      </c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6">
        <f t="shared" si="62"/>
        <v>0</v>
      </c>
      <c r="CN191" s="7">
        <f t="shared" si="63"/>
        <v>0</v>
      </c>
      <c r="CO191" s="7">
        <f t="shared" si="64"/>
        <v>0</v>
      </c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6">
        <f t="shared" si="72"/>
        <v>0</v>
      </c>
      <c r="DM191" s="7">
        <f t="shared" si="65"/>
        <v>0</v>
      </c>
      <c r="DN191" s="7">
        <f t="shared" si="66"/>
        <v>0</v>
      </c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6">
        <f t="shared" si="55"/>
        <v>0</v>
      </c>
      <c r="ED191" s="7">
        <f t="shared" si="67"/>
        <v>0</v>
      </c>
      <c r="EE191" s="7">
        <f t="shared" si="68"/>
        <v>0</v>
      </c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6">
        <f t="shared" si="56"/>
        <v>0</v>
      </c>
      <c r="ES191" s="7">
        <f t="shared" si="69"/>
        <v>0</v>
      </c>
      <c r="ET191" s="7">
        <f t="shared" si="70"/>
        <v>0</v>
      </c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>
        <v>1</v>
      </c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</row>
    <row r="192" spans="1:204" s="5" customFormat="1" ht="15.95" customHeight="1" x14ac:dyDescent="0.25">
      <c r="A192" s="192"/>
      <c r="B192" s="56">
        <v>4</v>
      </c>
      <c r="C192" s="7">
        <v>10</v>
      </c>
      <c r="D192" s="7">
        <v>1</v>
      </c>
      <c r="E192" s="62">
        <v>2</v>
      </c>
      <c r="F192" s="121" t="s">
        <v>325</v>
      </c>
      <c r="G192" s="7"/>
      <c r="H192" s="87" t="s">
        <v>1310</v>
      </c>
      <c r="I192" s="7"/>
      <c r="J192" s="7"/>
      <c r="K192" s="7"/>
      <c r="L192" s="7"/>
      <c r="M192" s="7">
        <v>1</v>
      </c>
      <c r="N192" s="7"/>
      <c r="O192" s="7"/>
      <c r="P192" s="7"/>
      <c r="Q192" s="7"/>
      <c r="R192" s="7"/>
      <c r="S192" s="7">
        <v>1</v>
      </c>
      <c r="T192" s="7"/>
      <c r="U192" s="7"/>
      <c r="V192" s="7"/>
      <c r="W192" s="7"/>
      <c r="X192" s="7"/>
      <c r="Y192" s="7"/>
      <c r="Z192" s="7"/>
      <c r="AA192" s="7"/>
      <c r="AB192" s="7"/>
      <c r="AC192" s="7">
        <v>1</v>
      </c>
      <c r="AD192" s="7"/>
      <c r="AE192" s="6">
        <f t="shared" si="79"/>
        <v>3</v>
      </c>
      <c r="AF192" s="7">
        <f t="shared" si="57"/>
        <v>1</v>
      </c>
      <c r="AG192" s="7">
        <f t="shared" si="52"/>
        <v>2</v>
      </c>
      <c r="AH192" s="7"/>
      <c r="AI192" s="7"/>
      <c r="AJ192" s="7"/>
      <c r="AK192" s="7"/>
      <c r="AL192" s="7"/>
      <c r="AM192" s="7"/>
      <c r="AN192" s="7"/>
      <c r="AO192" s="7"/>
      <c r="AP192" s="7"/>
      <c r="AQ192" s="6">
        <f t="shared" si="53"/>
        <v>0</v>
      </c>
      <c r="AR192" s="7">
        <f t="shared" si="58"/>
        <v>0</v>
      </c>
      <c r="AS192" s="7">
        <f t="shared" si="54"/>
        <v>0</v>
      </c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6">
        <f t="shared" si="59"/>
        <v>0</v>
      </c>
      <c r="BO192" s="7">
        <f t="shared" si="60"/>
        <v>0</v>
      </c>
      <c r="BP192" s="7">
        <f t="shared" si="61"/>
        <v>0</v>
      </c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6">
        <f t="shared" si="62"/>
        <v>0</v>
      </c>
      <c r="CN192" s="7">
        <f t="shared" si="63"/>
        <v>0</v>
      </c>
      <c r="CO192" s="7">
        <f t="shared" si="64"/>
        <v>0</v>
      </c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6">
        <f t="shared" si="72"/>
        <v>0</v>
      </c>
      <c r="DM192" s="7">
        <f t="shared" si="65"/>
        <v>0</v>
      </c>
      <c r="DN192" s="7">
        <f t="shared" si="66"/>
        <v>0</v>
      </c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6">
        <f t="shared" si="55"/>
        <v>0</v>
      </c>
      <c r="ED192" s="7">
        <f t="shared" si="67"/>
        <v>0</v>
      </c>
      <c r="EE192" s="7">
        <f t="shared" si="68"/>
        <v>0</v>
      </c>
      <c r="EF192" s="7"/>
      <c r="EG192" s="7"/>
      <c r="EH192" s="7">
        <v>1</v>
      </c>
      <c r="EI192" s="7"/>
      <c r="EJ192" s="7"/>
      <c r="EK192" s="7"/>
      <c r="EL192" s="7"/>
      <c r="EM192" s="7"/>
      <c r="EN192" s="7"/>
      <c r="EO192" s="7"/>
      <c r="EP192" s="7"/>
      <c r="EQ192" s="7"/>
      <c r="ER192" s="6">
        <f t="shared" si="56"/>
        <v>1</v>
      </c>
      <c r="ES192" s="7">
        <f t="shared" si="69"/>
        <v>1</v>
      </c>
      <c r="ET192" s="7">
        <f t="shared" si="70"/>
        <v>0</v>
      </c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</row>
    <row r="193" spans="1:204" s="5" customFormat="1" ht="15.95" customHeight="1" x14ac:dyDescent="0.25">
      <c r="A193" s="192"/>
      <c r="B193" s="56">
        <v>5</v>
      </c>
      <c r="C193" s="7">
        <v>11</v>
      </c>
      <c r="D193" s="7">
        <v>1</v>
      </c>
      <c r="E193" s="121" t="s">
        <v>1354</v>
      </c>
      <c r="F193" s="62"/>
      <c r="G193" s="7"/>
      <c r="H193" s="87" t="s">
        <v>1196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6">
        <f t="shared" si="79"/>
        <v>0</v>
      </c>
      <c r="AF193" s="7">
        <f t="shared" si="57"/>
        <v>0</v>
      </c>
      <c r="AG193" s="7">
        <f t="shared" ref="AG193:AG251" si="80">SUM(M193+P193+Q193+S193+T193+V193)</f>
        <v>0</v>
      </c>
      <c r="AH193" s="7"/>
      <c r="AI193" s="7"/>
      <c r="AJ193" s="7"/>
      <c r="AK193" s="7"/>
      <c r="AL193" s="7"/>
      <c r="AM193" s="7"/>
      <c r="AN193" s="7"/>
      <c r="AO193" s="7"/>
      <c r="AP193" s="7"/>
      <c r="AQ193" s="6">
        <f t="shared" ref="AQ193:AQ251" si="81">SUM(AH193:AP193)</f>
        <v>0</v>
      </c>
      <c r="AR193" s="7">
        <f t="shared" si="58"/>
        <v>0</v>
      </c>
      <c r="AS193" s="7">
        <f t="shared" ref="AS193:AS251" si="82">SUM(AK193+AN193+AP193)</f>
        <v>0</v>
      </c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6">
        <f t="shared" si="59"/>
        <v>0</v>
      </c>
      <c r="BO193" s="7">
        <f t="shared" si="60"/>
        <v>0</v>
      </c>
      <c r="BP193" s="7">
        <f t="shared" si="61"/>
        <v>0</v>
      </c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6">
        <f t="shared" si="62"/>
        <v>0</v>
      </c>
      <c r="CN193" s="7">
        <f t="shared" si="63"/>
        <v>0</v>
      </c>
      <c r="CO193" s="7">
        <f t="shared" si="64"/>
        <v>0</v>
      </c>
      <c r="CP193" s="7"/>
      <c r="CQ193" s="7"/>
      <c r="CR193" s="7"/>
      <c r="CS193" s="7"/>
      <c r="CT193" s="7"/>
      <c r="CU193" s="7"/>
      <c r="CV193" s="7">
        <v>1</v>
      </c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6">
        <f t="shared" si="72"/>
        <v>1</v>
      </c>
      <c r="DM193" s="7">
        <f t="shared" si="65"/>
        <v>1</v>
      </c>
      <c r="DN193" s="7">
        <f t="shared" si="66"/>
        <v>0</v>
      </c>
      <c r="DO193" s="7"/>
      <c r="DP193" s="7"/>
      <c r="DQ193" s="7">
        <v>2</v>
      </c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6">
        <f t="shared" ref="EC193:EC251" si="83">SUM(DO193:EB193)</f>
        <v>2</v>
      </c>
      <c r="ED193" s="7">
        <f t="shared" si="67"/>
        <v>2</v>
      </c>
      <c r="EE193" s="7">
        <f t="shared" si="68"/>
        <v>0</v>
      </c>
      <c r="EF193" s="7"/>
      <c r="EG193" s="7"/>
      <c r="EH193" s="7"/>
      <c r="EI193" s="7"/>
      <c r="EJ193" s="7"/>
      <c r="EK193" s="7"/>
      <c r="EL193" s="7"/>
      <c r="EM193" s="7"/>
      <c r="EN193" s="7">
        <v>1</v>
      </c>
      <c r="EO193" s="7"/>
      <c r="EP193" s="7"/>
      <c r="EQ193" s="7"/>
      <c r="ER193" s="6">
        <f t="shared" ref="ER193:ER251" si="84">SUM(EF193:EQ193)</f>
        <v>1</v>
      </c>
      <c r="ES193" s="7">
        <f t="shared" si="69"/>
        <v>0</v>
      </c>
      <c r="ET193" s="7">
        <f t="shared" si="70"/>
        <v>1</v>
      </c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</row>
    <row r="194" spans="1:204" s="5" customFormat="1" x14ac:dyDescent="0.25">
      <c r="A194" s="192"/>
      <c r="B194" s="90">
        <v>4</v>
      </c>
      <c r="C194" s="7">
        <v>11</v>
      </c>
      <c r="D194" s="7">
        <v>2</v>
      </c>
      <c r="E194" s="121" t="s">
        <v>1354</v>
      </c>
      <c r="F194" s="7"/>
      <c r="G194" s="7"/>
      <c r="H194" s="87" t="s">
        <v>1310</v>
      </c>
      <c r="I194" s="7"/>
      <c r="J194" s="7"/>
      <c r="K194" s="7"/>
      <c r="L194" s="7"/>
      <c r="M194" s="7">
        <v>2</v>
      </c>
      <c r="N194" s="7"/>
      <c r="O194" s="7"/>
      <c r="P194" s="7">
        <v>2</v>
      </c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>
        <v>2</v>
      </c>
      <c r="AD194" s="7"/>
      <c r="AE194" s="6">
        <f>SUM(I194:AD194)</f>
        <v>6</v>
      </c>
      <c r="AF194" s="7">
        <f t="shared" ref="AF194:AF252" si="85">SUM(I194+J194+K194+L194+N194+O194+R194+U194+W194+X194+Y194+Z194+AA194+AB194+AC194+AD194)</f>
        <v>2</v>
      </c>
      <c r="AG194" s="7">
        <f t="shared" si="80"/>
        <v>4</v>
      </c>
      <c r="AH194" s="7"/>
      <c r="AI194" s="7"/>
      <c r="AJ194" s="7"/>
      <c r="AK194" s="7"/>
      <c r="AL194" s="7"/>
      <c r="AM194" s="7"/>
      <c r="AN194" s="7"/>
      <c r="AO194" s="7"/>
      <c r="AP194" s="7"/>
      <c r="AQ194" s="6">
        <f t="shared" si="81"/>
        <v>0</v>
      </c>
      <c r="AR194" s="7">
        <f t="shared" ref="AR194:AR252" si="86">SUM(AH194+AI194+AJ194+AL194+AM194+AO194)</f>
        <v>0</v>
      </c>
      <c r="AS194" s="7">
        <f t="shared" si="82"/>
        <v>0</v>
      </c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6">
        <f t="shared" ref="BN194:BN252" si="87">SUM(AT194:BM194)</f>
        <v>0</v>
      </c>
      <c r="BO194" s="7">
        <f t="shared" ref="BO194:BO252" si="88">SUM(AT194+AU194+AV194+AW194+AY194+AZ194+BC194+BF194+BH194+BI194+BJ194+BK194+BL194+BM194)</f>
        <v>0</v>
      </c>
      <c r="BP194" s="7">
        <f t="shared" ref="BP194:BP249" si="89">SUM(AX194+BA194+BB194+BD194+BE194+BG194)</f>
        <v>0</v>
      </c>
      <c r="BQ194" s="7"/>
      <c r="BR194" s="7"/>
      <c r="BS194" s="7">
        <v>2</v>
      </c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6">
        <f t="shared" ref="CM194:CM252" si="90">SUM(BQ194:CL194)</f>
        <v>2</v>
      </c>
      <c r="CN194" s="7">
        <f t="shared" ref="CN194:CN252" si="91">SUM(BQ194+BR194+BS194+BT194+BV194+BW194+CA194+CC194+CD194+CE194+CF194+CG194+CH194+CI194+CL194)</f>
        <v>2</v>
      </c>
      <c r="CO194" s="7">
        <f t="shared" ref="CO194:CO252" si="92">SUM(BU194+BX194+BY194+BZ194+CJ194+CK194+CB194)</f>
        <v>0</v>
      </c>
      <c r="CP194" s="7"/>
      <c r="CQ194" s="7"/>
      <c r="CR194" s="7">
        <v>1</v>
      </c>
      <c r="CS194" s="7"/>
      <c r="CT194" s="7"/>
      <c r="CU194" s="7"/>
      <c r="CV194" s="7"/>
      <c r="CW194" s="7">
        <v>15</v>
      </c>
      <c r="CX194" s="7"/>
      <c r="CY194" s="7"/>
      <c r="CZ194" s="7"/>
      <c r="DA194" s="7"/>
      <c r="DB194" s="7">
        <v>1</v>
      </c>
      <c r="DC194" s="7"/>
      <c r="DD194" s="7">
        <v>5</v>
      </c>
      <c r="DE194" s="7"/>
      <c r="DF194" s="7"/>
      <c r="DG194" s="7"/>
      <c r="DH194" s="7"/>
      <c r="DI194" s="7"/>
      <c r="DJ194" s="7"/>
      <c r="DK194" s="7"/>
      <c r="DL194" s="6">
        <f t="shared" si="72"/>
        <v>22</v>
      </c>
      <c r="DM194" s="7">
        <f t="shared" ref="DM194:DM252" si="93">SUM(CP194+CQ194+CR194+CS194+CU194+CV194+CY194+DB194+DD194+DE194+DF194+DG194+DH194+DI194+DJ194+DK194)</f>
        <v>7</v>
      </c>
      <c r="DN194" s="7">
        <f t="shared" ref="DN194:DN252" si="94">SUM(CT194+CW194+CX194+CZ194+DA194+DC194)</f>
        <v>15</v>
      </c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6">
        <f t="shared" si="83"/>
        <v>0</v>
      </c>
      <c r="ED194" s="7">
        <f t="shared" ref="ED194:ED252" si="95">SUM(DO194+DP194+DQ194+DR194+DT194+DU194+DX194+DZ194+EA194+EB194)</f>
        <v>0</v>
      </c>
      <c r="EE194" s="7">
        <f t="shared" ref="EE194:EE252" si="96">SUM(DS194+DV194+DW194+DY194)</f>
        <v>0</v>
      </c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6">
        <f t="shared" si="84"/>
        <v>0</v>
      </c>
      <c r="ES194" s="7">
        <f t="shared" ref="ES194:ES252" si="97">SUM(EF194+EG194+EH194+EI194+EK194+EL194+EO194+EQ194)</f>
        <v>0</v>
      </c>
      <c r="ET194" s="7">
        <f t="shared" ref="ET194:ET252" si="98">SUM(EJ194+EM194+EN194+EP194)</f>
        <v>0</v>
      </c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</row>
    <row r="195" spans="1:204" s="5" customFormat="1" x14ac:dyDescent="0.25">
      <c r="A195" s="192"/>
      <c r="B195" s="90">
        <v>4</v>
      </c>
      <c r="C195" s="7">
        <v>11</v>
      </c>
      <c r="D195" s="7">
        <v>3</v>
      </c>
      <c r="E195" s="121" t="s">
        <v>1354</v>
      </c>
      <c r="F195" s="7"/>
      <c r="G195" s="7"/>
      <c r="H195" s="87" t="s">
        <v>1310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6">
        <f>SUM(I195:AD195)</f>
        <v>0</v>
      </c>
      <c r="AF195" s="7">
        <f t="shared" si="85"/>
        <v>0</v>
      </c>
      <c r="AG195" s="7">
        <f t="shared" si="80"/>
        <v>0</v>
      </c>
      <c r="AH195" s="7"/>
      <c r="AI195" s="7"/>
      <c r="AJ195" s="7"/>
      <c r="AK195" s="7"/>
      <c r="AL195" s="7"/>
      <c r="AM195" s="7"/>
      <c r="AN195" s="7"/>
      <c r="AO195" s="7"/>
      <c r="AP195" s="7"/>
      <c r="AQ195" s="6">
        <f t="shared" si="81"/>
        <v>0</v>
      </c>
      <c r="AR195" s="7">
        <f t="shared" si="86"/>
        <v>0</v>
      </c>
      <c r="AS195" s="7">
        <f t="shared" si="82"/>
        <v>0</v>
      </c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6">
        <f t="shared" si="87"/>
        <v>0</v>
      </c>
      <c r="BO195" s="7">
        <f t="shared" si="88"/>
        <v>0</v>
      </c>
      <c r="BP195" s="7">
        <f t="shared" si="89"/>
        <v>0</v>
      </c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6">
        <f t="shared" si="90"/>
        <v>0</v>
      </c>
      <c r="CN195" s="7">
        <f t="shared" si="91"/>
        <v>0</v>
      </c>
      <c r="CO195" s="7">
        <f t="shared" si="92"/>
        <v>0</v>
      </c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6">
        <f t="shared" ref="DL195:DL253" si="99">SUM(CP195:DK195)</f>
        <v>0</v>
      </c>
      <c r="DM195" s="7">
        <f t="shared" si="93"/>
        <v>0</v>
      </c>
      <c r="DN195" s="7">
        <f t="shared" si="94"/>
        <v>0</v>
      </c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6">
        <f t="shared" si="83"/>
        <v>0</v>
      </c>
      <c r="ED195" s="7">
        <f t="shared" si="95"/>
        <v>0</v>
      </c>
      <c r="EE195" s="7">
        <f t="shared" si="96"/>
        <v>0</v>
      </c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6">
        <f t="shared" si="84"/>
        <v>0</v>
      </c>
      <c r="ES195" s="7">
        <f t="shared" si="97"/>
        <v>0</v>
      </c>
      <c r="ET195" s="7">
        <f t="shared" si="98"/>
        <v>0</v>
      </c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>
        <v>1</v>
      </c>
      <c r="GB195" s="7"/>
      <c r="GC195" s="7"/>
      <c r="GD195" s="7">
        <v>2</v>
      </c>
      <c r="GE195" s="7">
        <v>1</v>
      </c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</row>
    <row r="196" spans="1:204" s="5" customFormat="1" x14ac:dyDescent="0.25">
      <c r="A196" s="192"/>
      <c r="B196" s="90">
        <v>6</v>
      </c>
      <c r="C196" s="7">
        <v>11</v>
      </c>
      <c r="D196" s="7">
        <v>4</v>
      </c>
      <c r="E196" s="56" t="s">
        <v>728</v>
      </c>
      <c r="F196" s="7"/>
      <c r="G196" s="7"/>
      <c r="H196" s="87" t="s">
        <v>1195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6">
        <f t="shared" ref="AE196:AE198" si="100">SUM(I196:AD196)</f>
        <v>0</v>
      </c>
      <c r="AF196" s="7">
        <f t="shared" si="85"/>
        <v>0</v>
      </c>
      <c r="AG196" s="7">
        <f t="shared" si="80"/>
        <v>0</v>
      </c>
      <c r="AH196" s="7"/>
      <c r="AI196" s="7"/>
      <c r="AJ196" s="7"/>
      <c r="AK196" s="7"/>
      <c r="AL196" s="7"/>
      <c r="AM196" s="7"/>
      <c r="AN196" s="7"/>
      <c r="AO196" s="7"/>
      <c r="AP196" s="7"/>
      <c r="AQ196" s="6">
        <f t="shared" si="81"/>
        <v>0</v>
      </c>
      <c r="AR196" s="7">
        <f t="shared" si="86"/>
        <v>0</v>
      </c>
      <c r="AS196" s="7">
        <f t="shared" si="82"/>
        <v>0</v>
      </c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6">
        <f t="shared" si="87"/>
        <v>0</v>
      </c>
      <c r="BO196" s="7">
        <f t="shared" si="88"/>
        <v>0</v>
      </c>
      <c r="BP196" s="7">
        <f t="shared" si="89"/>
        <v>0</v>
      </c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6">
        <f t="shared" si="90"/>
        <v>0</v>
      </c>
      <c r="CN196" s="7">
        <f t="shared" si="91"/>
        <v>0</v>
      </c>
      <c r="CO196" s="7">
        <f t="shared" si="92"/>
        <v>0</v>
      </c>
      <c r="CP196" s="7"/>
      <c r="CQ196" s="7"/>
      <c r="CR196" s="7"/>
      <c r="CS196" s="7"/>
      <c r="CT196" s="7"/>
      <c r="CU196" s="7"/>
      <c r="CV196" s="7"/>
      <c r="CW196" s="7"/>
      <c r="CX196" s="7">
        <v>5</v>
      </c>
      <c r="CY196" s="7"/>
      <c r="CZ196" s="7"/>
      <c r="DA196" s="7"/>
      <c r="DB196" s="7">
        <v>1</v>
      </c>
      <c r="DC196" s="7"/>
      <c r="DD196" s="7"/>
      <c r="DE196" s="7"/>
      <c r="DF196" s="7"/>
      <c r="DG196" s="7"/>
      <c r="DH196" s="7"/>
      <c r="DI196" s="7"/>
      <c r="DJ196" s="7"/>
      <c r="DK196" s="7"/>
      <c r="DL196" s="6">
        <f t="shared" si="99"/>
        <v>6</v>
      </c>
      <c r="DM196" s="7">
        <f t="shared" si="93"/>
        <v>1</v>
      </c>
      <c r="DN196" s="7">
        <f t="shared" si="94"/>
        <v>5</v>
      </c>
      <c r="DO196" s="7"/>
      <c r="DP196" s="7"/>
      <c r="DQ196" s="7"/>
      <c r="DR196" s="7"/>
      <c r="DS196" s="7">
        <v>1</v>
      </c>
      <c r="DT196" s="7"/>
      <c r="DU196" s="7"/>
      <c r="DV196" s="7"/>
      <c r="DW196" s="7">
        <v>1</v>
      </c>
      <c r="DX196" s="7"/>
      <c r="DY196" s="7"/>
      <c r="DZ196" s="7"/>
      <c r="EA196" s="7"/>
      <c r="EB196" s="7"/>
      <c r="EC196" s="6">
        <f t="shared" si="83"/>
        <v>2</v>
      </c>
      <c r="ED196" s="7">
        <f t="shared" si="95"/>
        <v>0</v>
      </c>
      <c r="EE196" s="7">
        <f t="shared" si="96"/>
        <v>2</v>
      </c>
      <c r="EF196" s="7"/>
      <c r="EG196" s="7"/>
      <c r="EH196" s="7"/>
      <c r="EI196" s="7"/>
      <c r="EJ196" s="7"/>
      <c r="EK196" s="7">
        <v>2</v>
      </c>
      <c r="EL196" s="7"/>
      <c r="EM196" s="7"/>
      <c r="EN196" s="7"/>
      <c r="EO196" s="7"/>
      <c r="EP196" s="7"/>
      <c r="EQ196" s="7"/>
      <c r="ER196" s="6">
        <f t="shared" si="84"/>
        <v>2</v>
      </c>
      <c r="ES196" s="7">
        <f t="shared" si="97"/>
        <v>2</v>
      </c>
      <c r="ET196" s="7">
        <f t="shared" si="98"/>
        <v>0</v>
      </c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</row>
    <row r="197" spans="1:204" s="5" customFormat="1" x14ac:dyDescent="0.25">
      <c r="A197" s="192"/>
      <c r="B197" s="91">
        <v>6</v>
      </c>
      <c r="C197" s="12">
        <v>11</v>
      </c>
      <c r="D197" s="12">
        <v>7</v>
      </c>
      <c r="E197" s="56" t="s">
        <v>728</v>
      </c>
      <c r="F197" s="7"/>
      <c r="G197" s="7"/>
      <c r="H197" s="87" t="s">
        <v>1195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6">
        <f t="shared" si="100"/>
        <v>0</v>
      </c>
      <c r="AF197" s="7">
        <f t="shared" si="85"/>
        <v>0</v>
      </c>
      <c r="AG197" s="7">
        <f t="shared" si="80"/>
        <v>0</v>
      </c>
      <c r="AH197" s="7"/>
      <c r="AI197" s="7"/>
      <c r="AJ197" s="7"/>
      <c r="AK197" s="7"/>
      <c r="AL197" s="7"/>
      <c r="AM197" s="7"/>
      <c r="AN197" s="7"/>
      <c r="AO197" s="7"/>
      <c r="AP197" s="7"/>
      <c r="AQ197" s="6">
        <f t="shared" si="81"/>
        <v>0</v>
      </c>
      <c r="AR197" s="7">
        <f t="shared" si="86"/>
        <v>0</v>
      </c>
      <c r="AS197" s="7">
        <f t="shared" si="82"/>
        <v>0</v>
      </c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6">
        <f t="shared" si="87"/>
        <v>0</v>
      </c>
      <c r="BO197" s="7">
        <f t="shared" si="88"/>
        <v>0</v>
      </c>
      <c r="BP197" s="7">
        <f t="shared" si="89"/>
        <v>0</v>
      </c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6">
        <f t="shared" si="90"/>
        <v>0</v>
      </c>
      <c r="CN197" s="7">
        <f t="shared" si="91"/>
        <v>0</v>
      </c>
      <c r="CO197" s="7">
        <f t="shared" si="92"/>
        <v>0</v>
      </c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6">
        <f t="shared" si="99"/>
        <v>0</v>
      </c>
      <c r="DM197" s="7">
        <f t="shared" si="93"/>
        <v>0</v>
      </c>
      <c r="DN197" s="7">
        <f t="shared" si="94"/>
        <v>0</v>
      </c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6">
        <f t="shared" si="83"/>
        <v>0</v>
      </c>
      <c r="ED197" s="7">
        <f t="shared" si="95"/>
        <v>0</v>
      </c>
      <c r="EE197" s="7">
        <f t="shared" si="96"/>
        <v>0</v>
      </c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6">
        <f t="shared" si="84"/>
        <v>0</v>
      </c>
      <c r="ES197" s="7">
        <f t="shared" si="97"/>
        <v>0</v>
      </c>
      <c r="ET197" s="7">
        <f t="shared" si="98"/>
        <v>0</v>
      </c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>
        <v>1</v>
      </c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</row>
    <row r="198" spans="1:204" s="5" customFormat="1" x14ac:dyDescent="0.25">
      <c r="A198" s="192"/>
      <c r="B198" s="7">
        <v>5</v>
      </c>
      <c r="C198" s="7">
        <v>12</v>
      </c>
      <c r="D198" s="7">
        <v>1</v>
      </c>
      <c r="E198" s="56" t="s">
        <v>728</v>
      </c>
      <c r="F198" s="52" t="s">
        <v>528</v>
      </c>
      <c r="G198" s="7"/>
      <c r="H198" s="87" t="s">
        <v>1196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6">
        <f t="shared" si="100"/>
        <v>0</v>
      </c>
      <c r="AF198" s="7">
        <f t="shared" si="85"/>
        <v>0</v>
      </c>
      <c r="AG198" s="7">
        <f t="shared" si="80"/>
        <v>0</v>
      </c>
      <c r="AH198" s="7"/>
      <c r="AI198" s="7"/>
      <c r="AJ198" s="7"/>
      <c r="AK198" s="7"/>
      <c r="AL198" s="7"/>
      <c r="AM198" s="7"/>
      <c r="AN198" s="7"/>
      <c r="AO198" s="7"/>
      <c r="AP198" s="7"/>
      <c r="AQ198" s="6">
        <f t="shared" si="81"/>
        <v>0</v>
      </c>
      <c r="AR198" s="7">
        <f t="shared" si="86"/>
        <v>0</v>
      </c>
      <c r="AS198" s="7">
        <f t="shared" si="82"/>
        <v>0</v>
      </c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6">
        <f t="shared" si="87"/>
        <v>0</v>
      </c>
      <c r="BO198" s="7">
        <f t="shared" si="88"/>
        <v>0</v>
      </c>
      <c r="BP198" s="7">
        <f t="shared" si="89"/>
        <v>0</v>
      </c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6">
        <f t="shared" si="90"/>
        <v>0</v>
      </c>
      <c r="CN198" s="7">
        <f t="shared" si="91"/>
        <v>0</v>
      </c>
      <c r="CO198" s="7">
        <f t="shared" si="92"/>
        <v>0</v>
      </c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6">
        <f t="shared" si="99"/>
        <v>0</v>
      </c>
      <c r="DM198" s="7">
        <f t="shared" si="93"/>
        <v>0</v>
      </c>
      <c r="DN198" s="7">
        <f t="shared" si="94"/>
        <v>0</v>
      </c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6">
        <f t="shared" si="83"/>
        <v>0</v>
      </c>
      <c r="ED198" s="7">
        <f t="shared" si="95"/>
        <v>0</v>
      </c>
      <c r="EE198" s="7">
        <f t="shared" si="96"/>
        <v>0</v>
      </c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6">
        <f t="shared" si="84"/>
        <v>0</v>
      </c>
      <c r="ES198" s="7">
        <f t="shared" si="97"/>
        <v>0</v>
      </c>
      <c r="ET198" s="7">
        <f t="shared" si="98"/>
        <v>0</v>
      </c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>
        <v>1</v>
      </c>
      <c r="FR198" s="7"/>
      <c r="FS198" s="7">
        <v>1</v>
      </c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</row>
    <row r="199" spans="1:204" s="5" customFormat="1" x14ac:dyDescent="0.25">
      <c r="A199" s="192"/>
      <c r="B199" s="7">
        <v>5</v>
      </c>
      <c r="C199" s="7">
        <v>12</v>
      </c>
      <c r="D199" s="7">
        <v>2</v>
      </c>
      <c r="E199" s="56" t="s">
        <v>728</v>
      </c>
      <c r="F199" s="52" t="s">
        <v>528</v>
      </c>
      <c r="G199" s="7"/>
      <c r="H199" s="87" t="s">
        <v>1196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6">
        <f>SUM(I199:AD199)</f>
        <v>0</v>
      </c>
      <c r="AF199" s="7">
        <f t="shared" si="85"/>
        <v>0</v>
      </c>
      <c r="AG199" s="7">
        <f t="shared" si="80"/>
        <v>0</v>
      </c>
      <c r="AH199" s="7"/>
      <c r="AI199" s="7"/>
      <c r="AJ199" s="7"/>
      <c r="AK199" s="7"/>
      <c r="AL199" s="7"/>
      <c r="AM199" s="7"/>
      <c r="AN199" s="7"/>
      <c r="AO199" s="7"/>
      <c r="AP199" s="7"/>
      <c r="AQ199" s="6">
        <f t="shared" si="81"/>
        <v>0</v>
      </c>
      <c r="AR199" s="7">
        <f t="shared" si="86"/>
        <v>0</v>
      </c>
      <c r="AS199" s="7">
        <f t="shared" si="82"/>
        <v>0</v>
      </c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6">
        <f t="shared" si="87"/>
        <v>0</v>
      </c>
      <c r="BO199" s="7">
        <f t="shared" si="88"/>
        <v>0</v>
      </c>
      <c r="BP199" s="7">
        <f t="shared" si="89"/>
        <v>0</v>
      </c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>
        <v>9</v>
      </c>
      <c r="CD199" s="7"/>
      <c r="CE199" s="7"/>
      <c r="CF199" s="7"/>
      <c r="CG199" s="7"/>
      <c r="CH199" s="7"/>
      <c r="CI199" s="7"/>
      <c r="CJ199" s="7"/>
      <c r="CK199" s="7"/>
      <c r="CL199" s="7"/>
      <c r="CM199" s="6">
        <f t="shared" si="90"/>
        <v>9</v>
      </c>
      <c r="CN199" s="7">
        <f t="shared" si="91"/>
        <v>9</v>
      </c>
      <c r="CO199" s="7">
        <f t="shared" si="92"/>
        <v>0</v>
      </c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6">
        <f t="shared" si="99"/>
        <v>0</v>
      </c>
      <c r="DM199" s="7">
        <f t="shared" si="93"/>
        <v>0</v>
      </c>
      <c r="DN199" s="7">
        <f t="shared" si="94"/>
        <v>0</v>
      </c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6">
        <f t="shared" si="83"/>
        <v>0</v>
      </c>
      <c r="ED199" s="7">
        <f t="shared" si="95"/>
        <v>0</v>
      </c>
      <c r="EE199" s="7">
        <f t="shared" si="96"/>
        <v>0</v>
      </c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6">
        <f t="shared" si="84"/>
        <v>0</v>
      </c>
      <c r="ES199" s="7">
        <f t="shared" si="97"/>
        <v>0</v>
      </c>
      <c r="ET199" s="7">
        <f t="shared" si="98"/>
        <v>0</v>
      </c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</row>
    <row r="200" spans="1:204" s="5" customFormat="1" x14ac:dyDescent="0.25">
      <c r="A200" s="192"/>
      <c r="B200" s="90">
        <v>5</v>
      </c>
      <c r="C200" s="7">
        <v>12</v>
      </c>
      <c r="D200" s="7">
        <v>3</v>
      </c>
      <c r="E200" s="56" t="s">
        <v>728</v>
      </c>
      <c r="F200" s="7"/>
      <c r="G200" s="7"/>
      <c r="H200" s="87" t="s">
        <v>1196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6">
        <f>SUM(I200:AD200)</f>
        <v>0</v>
      </c>
      <c r="AF200" s="7">
        <f t="shared" si="85"/>
        <v>0</v>
      </c>
      <c r="AG200" s="7">
        <f t="shared" si="80"/>
        <v>0</v>
      </c>
      <c r="AH200" s="7"/>
      <c r="AI200" s="7"/>
      <c r="AJ200" s="7"/>
      <c r="AK200" s="7"/>
      <c r="AL200" s="7"/>
      <c r="AM200" s="7"/>
      <c r="AN200" s="7"/>
      <c r="AO200" s="7"/>
      <c r="AP200" s="7"/>
      <c r="AQ200" s="6">
        <f t="shared" si="81"/>
        <v>0</v>
      </c>
      <c r="AR200" s="7">
        <f t="shared" si="86"/>
        <v>0</v>
      </c>
      <c r="AS200" s="7">
        <f t="shared" si="82"/>
        <v>0</v>
      </c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6">
        <f t="shared" si="87"/>
        <v>0</v>
      </c>
      <c r="BO200" s="7">
        <f t="shared" si="88"/>
        <v>0</v>
      </c>
      <c r="BP200" s="7">
        <f t="shared" si="89"/>
        <v>0</v>
      </c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>
        <v>1</v>
      </c>
      <c r="CG200" s="7"/>
      <c r="CH200" s="7"/>
      <c r="CI200" s="7"/>
      <c r="CJ200" s="7"/>
      <c r="CK200" s="7"/>
      <c r="CL200" s="7"/>
      <c r="CM200" s="6">
        <f t="shared" si="90"/>
        <v>1</v>
      </c>
      <c r="CN200" s="7">
        <f t="shared" si="91"/>
        <v>1</v>
      </c>
      <c r="CO200" s="7">
        <f t="shared" si="92"/>
        <v>0</v>
      </c>
      <c r="CP200" s="7"/>
      <c r="CQ200" s="7"/>
      <c r="CR200" s="7"/>
      <c r="CS200" s="7"/>
      <c r="CT200" s="7">
        <v>4</v>
      </c>
      <c r="CU200" s="7"/>
      <c r="CV200" s="7"/>
      <c r="CW200" s="7">
        <v>1</v>
      </c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6">
        <f t="shared" si="99"/>
        <v>5</v>
      </c>
      <c r="DM200" s="7">
        <f t="shared" si="93"/>
        <v>0</v>
      </c>
      <c r="DN200" s="7">
        <f t="shared" si="94"/>
        <v>5</v>
      </c>
      <c r="DO200" s="7"/>
      <c r="DP200" s="7"/>
      <c r="DQ200" s="7">
        <v>3</v>
      </c>
      <c r="DR200" s="7"/>
      <c r="DS200" s="7"/>
      <c r="DT200" s="7"/>
      <c r="DU200" s="7">
        <v>3</v>
      </c>
      <c r="DV200" s="7">
        <v>2</v>
      </c>
      <c r="DW200" s="7"/>
      <c r="DX200" s="7"/>
      <c r="DY200" s="7">
        <v>1</v>
      </c>
      <c r="DZ200" s="7"/>
      <c r="EA200" s="7"/>
      <c r="EB200" s="7"/>
      <c r="EC200" s="6">
        <f t="shared" si="83"/>
        <v>9</v>
      </c>
      <c r="ED200" s="7">
        <f t="shared" si="95"/>
        <v>6</v>
      </c>
      <c r="EE200" s="7">
        <f t="shared" si="96"/>
        <v>3</v>
      </c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6">
        <f t="shared" si="84"/>
        <v>0</v>
      </c>
      <c r="ES200" s="7">
        <f t="shared" si="97"/>
        <v>0</v>
      </c>
      <c r="ET200" s="7">
        <f t="shared" si="98"/>
        <v>0</v>
      </c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</row>
    <row r="201" spans="1:204" s="54" customFormat="1" x14ac:dyDescent="0.25">
      <c r="A201" s="192"/>
      <c r="B201" s="92">
        <v>4</v>
      </c>
      <c r="C201" s="53">
        <v>12</v>
      </c>
      <c r="D201" s="53">
        <v>4</v>
      </c>
      <c r="E201" s="56" t="s">
        <v>728</v>
      </c>
      <c r="F201" s="53"/>
      <c r="G201" s="53"/>
      <c r="H201" s="87" t="s">
        <v>1310</v>
      </c>
      <c r="I201" s="53"/>
      <c r="J201" s="53"/>
      <c r="K201" s="53"/>
      <c r="L201" s="53"/>
      <c r="M201" s="53"/>
      <c r="N201" s="53"/>
      <c r="O201" s="53"/>
      <c r="P201" s="53">
        <v>2</v>
      </c>
      <c r="Q201" s="53"/>
      <c r="R201" s="53">
        <v>2</v>
      </c>
      <c r="S201" s="53"/>
      <c r="T201" s="53">
        <v>1</v>
      </c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6">
        <f>SUM(I201:AD201)</f>
        <v>5</v>
      </c>
      <c r="AF201" s="7">
        <f t="shared" si="85"/>
        <v>2</v>
      </c>
      <c r="AG201" s="7">
        <f t="shared" si="80"/>
        <v>3</v>
      </c>
      <c r="AH201" s="53"/>
      <c r="AI201" s="53"/>
      <c r="AJ201" s="53"/>
      <c r="AK201" s="53"/>
      <c r="AL201" s="53"/>
      <c r="AM201" s="53"/>
      <c r="AN201" s="53"/>
      <c r="AO201" s="53"/>
      <c r="AP201" s="53"/>
      <c r="AQ201" s="6">
        <f t="shared" si="81"/>
        <v>0</v>
      </c>
      <c r="AR201" s="7">
        <f t="shared" si="86"/>
        <v>0</v>
      </c>
      <c r="AS201" s="7">
        <f t="shared" si="82"/>
        <v>0</v>
      </c>
      <c r="AT201" s="93"/>
      <c r="AU201" s="93"/>
      <c r="AV201" s="93"/>
      <c r="AW201" s="93"/>
      <c r="AX201" s="93">
        <v>3</v>
      </c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6">
        <f t="shared" si="87"/>
        <v>3</v>
      </c>
      <c r="BO201" s="7">
        <f t="shared" si="88"/>
        <v>0</v>
      </c>
      <c r="BP201" s="7">
        <f t="shared" si="89"/>
        <v>3</v>
      </c>
      <c r="BQ201" s="53"/>
      <c r="BR201" s="53"/>
      <c r="BS201" s="53">
        <v>1</v>
      </c>
      <c r="BT201" s="53"/>
      <c r="BU201" s="53"/>
      <c r="BV201" s="53"/>
      <c r="BW201" s="53"/>
      <c r="BX201" s="53">
        <v>3</v>
      </c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6">
        <f t="shared" si="90"/>
        <v>4</v>
      </c>
      <c r="CN201" s="7">
        <f t="shared" si="91"/>
        <v>1</v>
      </c>
      <c r="CO201" s="7">
        <f t="shared" si="92"/>
        <v>3</v>
      </c>
      <c r="CP201" s="53"/>
      <c r="CQ201" s="53"/>
      <c r="CR201" s="53">
        <v>3</v>
      </c>
      <c r="CS201" s="53"/>
      <c r="CT201" s="53">
        <v>1</v>
      </c>
      <c r="CU201" s="53"/>
      <c r="CV201" s="53"/>
      <c r="CW201" s="53">
        <v>23</v>
      </c>
      <c r="CX201" s="53">
        <v>2</v>
      </c>
      <c r="CY201" s="53"/>
      <c r="CZ201" s="53"/>
      <c r="DA201" s="53"/>
      <c r="DB201" s="53"/>
      <c r="DC201" s="53"/>
      <c r="DD201" s="53">
        <v>3</v>
      </c>
      <c r="DE201" s="53"/>
      <c r="DF201" s="53">
        <v>1</v>
      </c>
      <c r="DG201" s="53"/>
      <c r="DH201" s="53"/>
      <c r="DI201" s="53"/>
      <c r="DJ201" s="53"/>
      <c r="DK201" s="53"/>
      <c r="DL201" s="6">
        <f t="shared" si="99"/>
        <v>33</v>
      </c>
      <c r="DM201" s="7">
        <f t="shared" si="93"/>
        <v>7</v>
      </c>
      <c r="DN201" s="7">
        <f t="shared" si="94"/>
        <v>26</v>
      </c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6">
        <f t="shared" si="83"/>
        <v>0</v>
      </c>
      <c r="ED201" s="7">
        <f t="shared" si="95"/>
        <v>0</v>
      </c>
      <c r="EE201" s="7">
        <f t="shared" si="96"/>
        <v>0</v>
      </c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6">
        <f t="shared" si="84"/>
        <v>0</v>
      </c>
      <c r="ES201" s="7">
        <f t="shared" si="97"/>
        <v>0</v>
      </c>
      <c r="ET201" s="7">
        <f t="shared" si="98"/>
        <v>0</v>
      </c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</row>
    <row r="202" spans="1:204" s="54" customFormat="1" x14ac:dyDescent="0.25">
      <c r="A202" s="192"/>
      <c r="B202" s="92">
        <v>5</v>
      </c>
      <c r="C202" s="53">
        <v>12</v>
      </c>
      <c r="D202" s="53">
        <v>5</v>
      </c>
      <c r="E202" s="56" t="s">
        <v>728</v>
      </c>
      <c r="F202" s="112" t="s">
        <v>1311</v>
      </c>
      <c r="G202" s="53"/>
      <c r="H202" s="87" t="s">
        <v>1196</v>
      </c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6">
        <f t="shared" ref="AE202:AE207" si="101">SUM(I202:AD202)</f>
        <v>0</v>
      </c>
      <c r="AF202" s="7">
        <f t="shared" si="85"/>
        <v>0</v>
      </c>
      <c r="AG202" s="7">
        <f t="shared" si="80"/>
        <v>0</v>
      </c>
      <c r="AH202" s="53"/>
      <c r="AI202" s="53"/>
      <c r="AJ202" s="53"/>
      <c r="AK202" s="53"/>
      <c r="AL202" s="53"/>
      <c r="AM202" s="53"/>
      <c r="AN202" s="53"/>
      <c r="AO202" s="53"/>
      <c r="AP202" s="53"/>
      <c r="AQ202" s="6">
        <f t="shared" si="81"/>
        <v>0</v>
      </c>
      <c r="AR202" s="7">
        <f t="shared" si="86"/>
        <v>0</v>
      </c>
      <c r="AS202" s="7">
        <f t="shared" si="82"/>
        <v>0</v>
      </c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6">
        <f t="shared" si="87"/>
        <v>0</v>
      </c>
      <c r="BO202" s="7">
        <f t="shared" si="88"/>
        <v>0</v>
      </c>
      <c r="BP202" s="7">
        <f t="shared" si="89"/>
        <v>0</v>
      </c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6">
        <f t="shared" si="90"/>
        <v>0</v>
      </c>
      <c r="CN202" s="7">
        <f t="shared" si="91"/>
        <v>0</v>
      </c>
      <c r="CO202" s="7">
        <f t="shared" si="92"/>
        <v>0</v>
      </c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6">
        <f t="shared" si="99"/>
        <v>0</v>
      </c>
      <c r="DM202" s="7">
        <f t="shared" si="93"/>
        <v>0</v>
      </c>
      <c r="DN202" s="7">
        <f t="shared" si="94"/>
        <v>0</v>
      </c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6">
        <f t="shared" si="83"/>
        <v>0</v>
      </c>
      <c r="ED202" s="7">
        <f t="shared" si="95"/>
        <v>0</v>
      </c>
      <c r="EE202" s="7">
        <f t="shared" si="96"/>
        <v>0</v>
      </c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6">
        <f t="shared" si="84"/>
        <v>0</v>
      </c>
      <c r="ES202" s="7">
        <f t="shared" si="97"/>
        <v>0</v>
      </c>
      <c r="ET202" s="7">
        <f t="shared" si="98"/>
        <v>0</v>
      </c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>
        <v>1</v>
      </c>
      <c r="GR202" s="53"/>
      <c r="GS202" s="53"/>
      <c r="GT202" s="53"/>
      <c r="GU202" s="53"/>
      <c r="GV202" s="53"/>
    </row>
    <row r="203" spans="1:204" s="5" customFormat="1" x14ac:dyDescent="0.25">
      <c r="A203" s="192"/>
      <c r="B203" s="94" t="s">
        <v>286</v>
      </c>
      <c r="C203" s="7">
        <v>13</v>
      </c>
      <c r="D203" s="7">
        <v>1</v>
      </c>
      <c r="E203" s="56" t="s">
        <v>92</v>
      </c>
      <c r="F203" s="7"/>
      <c r="G203" s="7"/>
      <c r="H203" s="118" t="s">
        <v>1338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6">
        <f t="shared" si="101"/>
        <v>0</v>
      </c>
      <c r="AF203" s="7">
        <f t="shared" si="85"/>
        <v>0</v>
      </c>
      <c r="AG203" s="7">
        <f t="shared" si="80"/>
        <v>0</v>
      </c>
      <c r="AH203" s="7"/>
      <c r="AI203" s="7"/>
      <c r="AJ203" s="7"/>
      <c r="AK203" s="7"/>
      <c r="AL203" s="7"/>
      <c r="AM203" s="7"/>
      <c r="AN203" s="7"/>
      <c r="AO203" s="7"/>
      <c r="AP203" s="7"/>
      <c r="AQ203" s="6">
        <f t="shared" si="81"/>
        <v>0</v>
      </c>
      <c r="AR203" s="7">
        <f t="shared" si="86"/>
        <v>0</v>
      </c>
      <c r="AS203" s="7">
        <f t="shared" si="82"/>
        <v>0</v>
      </c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6">
        <f t="shared" si="87"/>
        <v>0</v>
      </c>
      <c r="BO203" s="7">
        <f t="shared" si="88"/>
        <v>0</v>
      </c>
      <c r="BP203" s="7">
        <f t="shared" si="89"/>
        <v>0</v>
      </c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>
        <v>1</v>
      </c>
      <c r="CE203" s="7"/>
      <c r="CF203" s="7"/>
      <c r="CG203" s="7"/>
      <c r="CH203" s="7"/>
      <c r="CI203" s="7"/>
      <c r="CJ203" s="7"/>
      <c r="CK203" s="7"/>
      <c r="CL203" s="7"/>
      <c r="CM203" s="6">
        <f t="shared" si="90"/>
        <v>1</v>
      </c>
      <c r="CN203" s="7">
        <f t="shared" si="91"/>
        <v>1</v>
      </c>
      <c r="CO203" s="7">
        <f t="shared" si="92"/>
        <v>0</v>
      </c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6">
        <f t="shared" si="99"/>
        <v>0</v>
      </c>
      <c r="DM203" s="7">
        <f t="shared" si="93"/>
        <v>0</v>
      </c>
      <c r="DN203" s="7">
        <f t="shared" si="94"/>
        <v>0</v>
      </c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6">
        <f t="shared" si="83"/>
        <v>0</v>
      </c>
      <c r="ED203" s="7">
        <f t="shared" si="95"/>
        <v>0</v>
      </c>
      <c r="EE203" s="7">
        <f t="shared" si="96"/>
        <v>0</v>
      </c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6">
        <f t="shared" si="84"/>
        <v>0</v>
      </c>
      <c r="ES203" s="7">
        <f t="shared" si="97"/>
        <v>0</v>
      </c>
      <c r="ET203" s="7">
        <f t="shared" si="98"/>
        <v>0</v>
      </c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</row>
    <row r="204" spans="1:204" s="5" customFormat="1" x14ac:dyDescent="0.25">
      <c r="A204" s="192"/>
      <c r="B204" s="94" t="s">
        <v>286</v>
      </c>
      <c r="C204" s="7">
        <v>13</v>
      </c>
      <c r="D204" s="7">
        <v>2</v>
      </c>
      <c r="E204" s="7" t="s">
        <v>92</v>
      </c>
      <c r="F204" s="7"/>
      <c r="G204" s="7"/>
      <c r="H204" s="118" t="s">
        <v>1338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>
        <v>1</v>
      </c>
      <c r="AB204" s="7"/>
      <c r="AC204" s="7"/>
      <c r="AD204" s="7"/>
      <c r="AE204" s="6">
        <f t="shared" si="101"/>
        <v>1</v>
      </c>
      <c r="AF204" s="7">
        <f t="shared" si="85"/>
        <v>1</v>
      </c>
      <c r="AG204" s="7">
        <f t="shared" si="80"/>
        <v>0</v>
      </c>
      <c r="AH204" s="7"/>
      <c r="AI204" s="7"/>
      <c r="AJ204" s="7"/>
      <c r="AK204" s="7"/>
      <c r="AL204" s="7"/>
      <c r="AM204" s="7"/>
      <c r="AN204" s="7"/>
      <c r="AO204" s="7"/>
      <c r="AP204" s="7"/>
      <c r="AQ204" s="6">
        <f t="shared" si="81"/>
        <v>0</v>
      </c>
      <c r="AR204" s="7">
        <f t="shared" si="86"/>
        <v>0</v>
      </c>
      <c r="AS204" s="7">
        <f t="shared" si="82"/>
        <v>0</v>
      </c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6">
        <f t="shared" si="87"/>
        <v>0</v>
      </c>
      <c r="BO204" s="7">
        <f t="shared" si="88"/>
        <v>0</v>
      </c>
      <c r="BP204" s="7">
        <f t="shared" si="89"/>
        <v>0</v>
      </c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6">
        <f t="shared" si="90"/>
        <v>0</v>
      </c>
      <c r="CN204" s="7">
        <f t="shared" si="91"/>
        <v>0</v>
      </c>
      <c r="CO204" s="7">
        <f t="shared" si="92"/>
        <v>0</v>
      </c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6">
        <f t="shared" si="99"/>
        <v>0</v>
      </c>
      <c r="DM204" s="7">
        <f t="shared" si="93"/>
        <v>0</v>
      </c>
      <c r="DN204" s="7">
        <f t="shared" si="94"/>
        <v>0</v>
      </c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6">
        <f t="shared" si="83"/>
        <v>0</v>
      </c>
      <c r="ED204" s="7">
        <f t="shared" si="95"/>
        <v>0</v>
      </c>
      <c r="EE204" s="7">
        <f t="shared" si="96"/>
        <v>0</v>
      </c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6">
        <f t="shared" si="84"/>
        <v>0</v>
      </c>
      <c r="ES204" s="7">
        <f t="shared" si="97"/>
        <v>0</v>
      </c>
      <c r="ET204" s="7">
        <f t="shared" si="98"/>
        <v>0</v>
      </c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</row>
    <row r="205" spans="1:204" s="5" customFormat="1" x14ac:dyDescent="0.25">
      <c r="A205" s="192"/>
      <c r="B205" s="96" t="s">
        <v>286</v>
      </c>
      <c r="C205" s="7">
        <v>13</v>
      </c>
      <c r="D205" s="7">
        <v>3</v>
      </c>
      <c r="E205" s="7" t="s">
        <v>92</v>
      </c>
      <c r="F205" s="7"/>
      <c r="G205" s="7"/>
      <c r="H205" s="118" t="s">
        <v>1338</v>
      </c>
      <c r="I205" s="7"/>
      <c r="J205" s="7"/>
      <c r="K205" s="7">
        <v>1</v>
      </c>
      <c r="L205" s="7"/>
      <c r="M205" s="7">
        <v>1</v>
      </c>
      <c r="N205" s="7"/>
      <c r="O205" s="7">
        <v>1</v>
      </c>
      <c r="P205" s="7">
        <v>9</v>
      </c>
      <c r="Q205" s="7"/>
      <c r="R205" s="7"/>
      <c r="S205" s="7">
        <v>5</v>
      </c>
      <c r="T205" s="7">
        <v>17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6">
        <f t="shared" si="101"/>
        <v>34</v>
      </c>
      <c r="AF205" s="7">
        <f t="shared" si="85"/>
        <v>2</v>
      </c>
      <c r="AG205" s="7">
        <f t="shared" si="80"/>
        <v>32</v>
      </c>
      <c r="AH205" s="7"/>
      <c r="AI205" s="7"/>
      <c r="AJ205" s="7"/>
      <c r="AK205" s="7"/>
      <c r="AL205" s="7"/>
      <c r="AM205" s="7"/>
      <c r="AN205" s="7"/>
      <c r="AO205" s="7"/>
      <c r="AP205" s="7"/>
      <c r="AQ205" s="6">
        <f t="shared" si="81"/>
        <v>0</v>
      </c>
      <c r="AR205" s="7">
        <f t="shared" si="86"/>
        <v>0</v>
      </c>
      <c r="AS205" s="7">
        <f t="shared" si="82"/>
        <v>0</v>
      </c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6">
        <f t="shared" si="87"/>
        <v>0</v>
      </c>
      <c r="BO205" s="7">
        <f t="shared" si="88"/>
        <v>0</v>
      </c>
      <c r="BP205" s="7">
        <f t="shared" si="89"/>
        <v>0</v>
      </c>
      <c r="BQ205" s="7"/>
      <c r="BR205" s="7"/>
      <c r="BS205" s="7"/>
      <c r="BT205" s="7"/>
      <c r="BU205" s="7"/>
      <c r="BV205" s="7"/>
      <c r="BW205" s="7"/>
      <c r="BX205" s="7">
        <v>1</v>
      </c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6">
        <f t="shared" si="90"/>
        <v>1</v>
      </c>
      <c r="CN205" s="7">
        <f t="shared" si="91"/>
        <v>0</v>
      </c>
      <c r="CO205" s="7">
        <f t="shared" si="92"/>
        <v>1</v>
      </c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6">
        <f t="shared" si="99"/>
        <v>0</v>
      </c>
      <c r="DM205" s="7">
        <f t="shared" si="93"/>
        <v>0</v>
      </c>
      <c r="DN205" s="7">
        <f t="shared" si="94"/>
        <v>0</v>
      </c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6">
        <f t="shared" si="83"/>
        <v>0</v>
      </c>
      <c r="ED205" s="7">
        <f t="shared" si="95"/>
        <v>0</v>
      </c>
      <c r="EE205" s="7">
        <f t="shared" si="96"/>
        <v>0</v>
      </c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6">
        <f t="shared" si="84"/>
        <v>0</v>
      </c>
      <c r="ES205" s="7">
        <f t="shared" si="97"/>
        <v>0</v>
      </c>
      <c r="ET205" s="7">
        <f t="shared" si="98"/>
        <v>0</v>
      </c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</row>
    <row r="206" spans="1:204" s="5" customFormat="1" x14ac:dyDescent="0.25">
      <c r="A206" s="192"/>
      <c r="B206" s="96" t="s">
        <v>286</v>
      </c>
      <c r="C206" s="7">
        <v>13</v>
      </c>
      <c r="D206" s="7">
        <v>4</v>
      </c>
      <c r="E206" s="7" t="s">
        <v>92</v>
      </c>
      <c r="F206" s="7"/>
      <c r="G206" s="7"/>
      <c r="H206" s="118" t="s">
        <v>1338</v>
      </c>
      <c r="I206" s="7"/>
      <c r="J206" s="7"/>
      <c r="K206" s="7"/>
      <c r="L206" s="7"/>
      <c r="M206" s="7">
        <v>2</v>
      </c>
      <c r="N206" s="7"/>
      <c r="O206" s="7">
        <v>1</v>
      </c>
      <c r="P206" s="7">
        <v>2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6">
        <f t="shared" si="101"/>
        <v>5</v>
      </c>
      <c r="AF206" s="7">
        <f t="shared" si="85"/>
        <v>1</v>
      </c>
      <c r="AG206" s="7">
        <f t="shared" si="80"/>
        <v>4</v>
      </c>
      <c r="AH206" s="7"/>
      <c r="AI206" s="7"/>
      <c r="AJ206" s="7"/>
      <c r="AK206" s="7"/>
      <c r="AL206" s="7"/>
      <c r="AM206" s="7"/>
      <c r="AN206" s="7"/>
      <c r="AO206" s="7"/>
      <c r="AP206" s="7"/>
      <c r="AQ206" s="6">
        <f t="shared" si="81"/>
        <v>0</v>
      </c>
      <c r="AR206" s="7">
        <f t="shared" si="86"/>
        <v>0</v>
      </c>
      <c r="AS206" s="7">
        <f t="shared" si="82"/>
        <v>0</v>
      </c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6">
        <f t="shared" si="87"/>
        <v>0</v>
      </c>
      <c r="BO206" s="7">
        <f t="shared" si="88"/>
        <v>0</v>
      </c>
      <c r="BP206" s="7">
        <f t="shared" si="89"/>
        <v>0</v>
      </c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6">
        <f t="shared" si="90"/>
        <v>0</v>
      </c>
      <c r="CN206" s="7">
        <f t="shared" si="91"/>
        <v>0</v>
      </c>
      <c r="CO206" s="7">
        <f t="shared" si="92"/>
        <v>0</v>
      </c>
      <c r="CP206" s="7"/>
      <c r="CQ206" s="7"/>
      <c r="CR206" s="7">
        <v>2</v>
      </c>
      <c r="CS206" s="7"/>
      <c r="CT206" s="7">
        <v>4</v>
      </c>
      <c r="CU206" s="7"/>
      <c r="CV206" s="7">
        <v>1</v>
      </c>
      <c r="CW206" s="7">
        <v>5</v>
      </c>
      <c r="CX206" s="7"/>
      <c r="CY206" s="7"/>
      <c r="CZ206" s="7"/>
      <c r="DA206" s="7"/>
      <c r="DB206" s="7">
        <v>3</v>
      </c>
      <c r="DC206" s="7"/>
      <c r="DD206" s="7"/>
      <c r="DE206" s="7"/>
      <c r="DF206" s="7"/>
      <c r="DG206" s="7"/>
      <c r="DH206" s="7"/>
      <c r="DI206" s="7"/>
      <c r="DJ206" s="7"/>
      <c r="DK206" s="7"/>
      <c r="DL206" s="6">
        <f t="shared" si="99"/>
        <v>15</v>
      </c>
      <c r="DM206" s="7">
        <f t="shared" si="93"/>
        <v>6</v>
      </c>
      <c r="DN206" s="7">
        <f t="shared" si="94"/>
        <v>9</v>
      </c>
      <c r="DO206" s="7"/>
      <c r="DP206" s="7"/>
      <c r="DQ206" s="7"/>
      <c r="DR206" s="7"/>
      <c r="DS206" s="7"/>
      <c r="DT206" s="7"/>
      <c r="DU206" s="7">
        <v>1</v>
      </c>
      <c r="DV206" s="7"/>
      <c r="DW206" s="7"/>
      <c r="DX206" s="7"/>
      <c r="DY206" s="7"/>
      <c r="DZ206" s="7"/>
      <c r="EA206" s="7"/>
      <c r="EB206" s="7"/>
      <c r="EC206" s="6">
        <f t="shared" si="83"/>
        <v>1</v>
      </c>
      <c r="ED206" s="7">
        <f t="shared" si="95"/>
        <v>1</v>
      </c>
      <c r="EE206" s="7">
        <f t="shared" si="96"/>
        <v>0</v>
      </c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6">
        <f t="shared" si="84"/>
        <v>0</v>
      </c>
      <c r="ES206" s="7">
        <f t="shared" si="97"/>
        <v>0</v>
      </c>
      <c r="ET206" s="7">
        <f t="shared" si="98"/>
        <v>0</v>
      </c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</row>
    <row r="207" spans="1:204" s="5" customFormat="1" x14ac:dyDescent="0.25">
      <c r="A207" s="192"/>
      <c r="B207" s="96" t="s">
        <v>286</v>
      </c>
      <c r="C207" s="7">
        <v>13</v>
      </c>
      <c r="D207" s="7">
        <v>5</v>
      </c>
      <c r="E207" s="7" t="s">
        <v>92</v>
      </c>
      <c r="F207" s="7"/>
      <c r="G207" s="7"/>
      <c r="H207" s="118" t="s">
        <v>1338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6">
        <f t="shared" si="101"/>
        <v>0</v>
      </c>
      <c r="AF207" s="7">
        <f t="shared" si="85"/>
        <v>0</v>
      </c>
      <c r="AG207" s="7">
        <f t="shared" si="80"/>
        <v>0</v>
      </c>
      <c r="AH207" s="7"/>
      <c r="AI207" s="7"/>
      <c r="AJ207" s="7"/>
      <c r="AK207" s="7"/>
      <c r="AL207" s="7"/>
      <c r="AM207" s="7"/>
      <c r="AN207" s="7"/>
      <c r="AO207" s="7"/>
      <c r="AP207" s="7"/>
      <c r="AQ207" s="6">
        <f t="shared" si="81"/>
        <v>0</v>
      </c>
      <c r="AR207" s="7">
        <f t="shared" si="86"/>
        <v>0</v>
      </c>
      <c r="AS207" s="7">
        <f t="shared" si="82"/>
        <v>0</v>
      </c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6">
        <f t="shared" si="87"/>
        <v>0</v>
      </c>
      <c r="BO207" s="7">
        <f t="shared" si="88"/>
        <v>0</v>
      </c>
      <c r="BP207" s="7">
        <f t="shared" si="89"/>
        <v>0</v>
      </c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6">
        <f t="shared" si="90"/>
        <v>0</v>
      </c>
      <c r="CN207" s="7">
        <f t="shared" si="91"/>
        <v>0</v>
      </c>
      <c r="CO207" s="7">
        <f t="shared" si="92"/>
        <v>0</v>
      </c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6">
        <f t="shared" si="99"/>
        <v>0</v>
      </c>
      <c r="DM207" s="7">
        <f t="shared" si="93"/>
        <v>0</v>
      </c>
      <c r="DN207" s="7">
        <f t="shared" si="94"/>
        <v>0</v>
      </c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6">
        <f t="shared" si="83"/>
        <v>0</v>
      </c>
      <c r="ED207" s="7">
        <f t="shared" si="95"/>
        <v>0</v>
      </c>
      <c r="EE207" s="7">
        <f t="shared" si="96"/>
        <v>0</v>
      </c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6">
        <f t="shared" si="84"/>
        <v>0</v>
      </c>
      <c r="ES207" s="7">
        <f t="shared" si="97"/>
        <v>0</v>
      </c>
      <c r="ET207" s="7">
        <f t="shared" si="98"/>
        <v>0</v>
      </c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>
        <v>1</v>
      </c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</row>
    <row r="208" spans="1:204" s="5" customFormat="1" x14ac:dyDescent="0.25">
      <c r="A208" s="192"/>
      <c r="B208" s="94" t="s">
        <v>286</v>
      </c>
      <c r="C208" s="7">
        <v>13</v>
      </c>
      <c r="D208" s="7">
        <v>6</v>
      </c>
      <c r="E208" s="7" t="s">
        <v>92</v>
      </c>
      <c r="F208" s="7"/>
      <c r="G208" s="7"/>
      <c r="H208" s="118" t="s">
        <v>1338</v>
      </c>
      <c r="I208" s="7"/>
      <c r="J208" s="7"/>
      <c r="K208" s="7">
        <v>6</v>
      </c>
      <c r="L208" s="7"/>
      <c r="M208" s="7">
        <v>4</v>
      </c>
      <c r="N208" s="7"/>
      <c r="O208" s="7"/>
      <c r="P208" s="7"/>
      <c r="Q208" s="7"/>
      <c r="R208" s="7"/>
      <c r="S208" s="7">
        <v>2</v>
      </c>
      <c r="T208" s="7">
        <v>5</v>
      </c>
      <c r="U208" s="7"/>
      <c r="V208" s="7"/>
      <c r="W208" s="7"/>
      <c r="X208" s="7"/>
      <c r="Y208" s="7"/>
      <c r="Z208" s="7"/>
      <c r="AA208" s="7"/>
      <c r="AB208" s="7"/>
      <c r="AC208" s="7">
        <v>1</v>
      </c>
      <c r="AD208" s="7"/>
      <c r="AE208" s="6">
        <f>SUM(I208:AD208)</f>
        <v>18</v>
      </c>
      <c r="AF208" s="7">
        <f t="shared" si="85"/>
        <v>7</v>
      </c>
      <c r="AG208" s="7">
        <f t="shared" si="80"/>
        <v>11</v>
      </c>
      <c r="AH208" s="7"/>
      <c r="AI208" s="7"/>
      <c r="AJ208" s="7"/>
      <c r="AK208" s="7"/>
      <c r="AL208" s="7"/>
      <c r="AM208" s="7"/>
      <c r="AN208" s="7"/>
      <c r="AO208" s="7"/>
      <c r="AP208" s="7"/>
      <c r="AQ208" s="6">
        <f t="shared" si="81"/>
        <v>0</v>
      </c>
      <c r="AR208" s="7">
        <f t="shared" si="86"/>
        <v>0</v>
      </c>
      <c r="AS208" s="7">
        <f t="shared" si="82"/>
        <v>0</v>
      </c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6">
        <f t="shared" si="87"/>
        <v>0</v>
      </c>
      <c r="BO208" s="7">
        <f t="shared" si="88"/>
        <v>0</v>
      </c>
      <c r="BP208" s="7">
        <f t="shared" si="89"/>
        <v>0</v>
      </c>
      <c r="BQ208" s="7"/>
      <c r="BR208" s="7"/>
      <c r="BS208" s="7">
        <v>1</v>
      </c>
      <c r="BT208" s="7">
        <v>1</v>
      </c>
      <c r="BU208" s="7">
        <v>1</v>
      </c>
      <c r="BV208" s="7">
        <v>1</v>
      </c>
      <c r="BW208" s="7"/>
      <c r="BX208" s="7">
        <v>3</v>
      </c>
      <c r="BY208" s="7"/>
      <c r="BZ208" s="7"/>
      <c r="CA208" s="7">
        <v>1</v>
      </c>
      <c r="CB208" s="7"/>
      <c r="CC208" s="7"/>
      <c r="CD208" s="7"/>
      <c r="CE208" s="7"/>
      <c r="CF208" s="7"/>
      <c r="CG208" s="7"/>
      <c r="CH208" s="7"/>
      <c r="CI208" s="7"/>
      <c r="CJ208" s="7">
        <v>3</v>
      </c>
      <c r="CK208" s="7"/>
      <c r="CL208" s="7"/>
      <c r="CM208" s="6">
        <f t="shared" si="90"/>
        <v>11</v>
      </c>
      <c r="CN208" s="7">
        <f t="shared" si="91"/>
        <v>4</v>
      </c>
      <c r="CO208" s="7">
        <f t="shared" si="92"/>
        <v>7</v>
      </c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6">
        <f t="shared" si="99"/>
        <v>0</v>
      </c>
      <c r="DM208" s="7">
        <f t="shared" si="93"/>
        <v>0</v>
      </c>
      <c r="DN208" s="7">
        <f t="shared" si="94"/>
        <v>0</v>
      </c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6">
        <f t="shared" si="83"/>
        <v>0</v>
      </c>
      <c r="ED208" s="7">
        <f t="shared" si="95"/>
        <v>0</v>
      </c>
      <c r="EE208" s="7">
        <f t="shared" si="96"/>
        <v>0</v>
      </c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6">
        <f t="shared" si="84"/>
        <v>0</v>
      </c>
      <c r="ES208" s="7">
        <f t="shared" si="97"/>
        <v>0</v>
      </c>
      <c r="ET208" s="7">
        <f t="shared" si="98"/>
        <v>0</v>
      </c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</row>
    <row r="209" spans="1:204" s="5" customFormat="1" x14ac:dyDescent="0.25">
      <c r="A209" s="192"/>
      <c r="B209" s="94" t="s">
        <v>286</v>
      </c>
      <c r="C209" s="7">
        <v>13</v>
      </c>
      <c r="D209" s="7">
        <v>7</v>
      </c>
      <c r="E209" s="7" t="s">
        <v>92</v>
      </c>
      <c r="F209" s="7"/>
      <c r="G209" s="7"/>
      <c r="H209" s="118" t="s">
        <v>1338</v>
      </c>
      <c r="I209" s="7"/>
      <c r="J209" s="7"/>
      <c r="K209" s="7">
        <v>2</v>
      </c>
      <c r="L209" s="7"/>
      <c r="M209" s="7"/>
      <c r="N209" s="7"/>
      <c r="O209" s="7"/>
      <c r="P209" s="7">
        <v>4</v>
      </c>
      <c r="Q209" s="7"/>
      <c r="R209" s="7"/>
      <c r="S209" s="7">
        <v>2</v>
      </c>
      <c r="T209" s="7">
        <v>2</v>
      </c>
      <c r="U209" s="7"/>
      <c r="V209" s="7"/>
      <c r="W209" s="7"/>
      <c r="X209" s="7"/>
      <c r="Y209" s="7"/>
      <c r="Z209" s="7"/>
      <c r="AA209" s="7"/>
      <c r="AB209" s="7"/>
      <c r="AC209" s="7"/>
      <c r="AD209" s="7">
        <v>1</v>
      </c>
      <c r="AE209" s="6">
        <f>SUM(I209:AD209)</f>
        <v>11</v>
      </c>
      <c r="AF209" s="7">
        <f t="shared" si="85"/>
        <v>3</v>
      </c>
      <c r="AG209" s="7">
        <f t="shared" si="80"/>
        <v>8</v>
      </c>
      <c r="AH209" s="7"/>
      <c r="AI209" s="7"/>
      <c r="AJ209" s="7"/>
      <c r="AK209" s="7"/>
      <c r="AL209" s="7"/>
      <c r="AM209" s="7"/>
      <c r="AN209" s="7"/>
      <c r="AO209" s="7"/>
      <c r="AP209" s="7"/>
      <c r="AQ209" s="6">
        <f t="shared" si="81"/>
        <v>0</v>
      </c>
      <c r="AR209" s="7">
        <f t="shared" si="86"/>
        <v>0</v>
      </c>
      <c r="AS209" s="7">
        <f t="shared" si="82"/>
        <v>0</v>
      </c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6">
        <f t="shared" si="87"/>
        <v>0</v>
      </c>
      <c r="BO209" s="7">
        <f t="shared" si="88"/>
        <v>0</v>
      </c>
      <c r="BP209" s="7">
        <f t="shared" si="89"/>
        <v>0</v>
      </c>
      <c r="BQ209" s="7"/>
      <c r="BR209" s="7"/>
      <c r="BS209" s="7"/>
      <c r="BT209" s="7">
        <v>1</v>
      </c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6">
        <f t="shared" si="90"/>
        <v>1</v>
      </c>
      <c r="CN209" s="7">
        <f t="shared" si="91"/>
        <v>1</v>
      </c>
      <c r="CO209" s="7">
        <f t="shared" si="92"/>
        <v>0</v>
      </c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6">
        <f t="shared" si="99"/>
        <v>0</v>
      </c>
      <c r="DM209" s="7">
        <f t="shared" si="93"/>
        <v>0</v>
      </c>
      <c r="DN209" s="7">
        <f t="shared" si="94"/>
        <v>0</v>
      </c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6">
        <f t="shared" si="83"/>
        <v>0</v>
      </c>
      <c r="ED209" s="7">
        <f t="shared" si="95"/>
        <v>0</v>
      </c>
      <c r="EE209" s="7">
        <f t="shared" si="96"/>
        <v>0</v>
      </c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6">
        <f t="shared" si="84"/>
        <v>0</v>
      </c>
      <c r="ES209" s="7">
        <f t="shared" si="97"/>
        <v>0</v>
      </c>
      <c r="ET209" s="7">
        <f t="shared" si="98"/>
        <v>0</v>
      </c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</row>
    <row r="210" spans="1:204" s="5" customFormat="1" x14ac:dyDescent="0.25">
      <c r="A210" s="192"/>
      <c r="B210" s="94" t="s">
        <v>286</v>
      </c>
      <c r="C210" s="7">
        <v>13</v>
      </c>
      <c r="D210" s="7">
        <v>8</v>
      </c>
      <c r="E210" s="7" t="s">
        <v>92</v>
      </c>
      <c r="F210" s="7"/>
      <c r="G210" s="7"/>
      <c r="H210" s="118" t="s">
        <v>1338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6">
        <f>SUM(I210:AD210)</f>
        <v>0</v>
      </c>
      <c r="AF210" s="7">
        <f t="shared" si="85"/>
        <v>0</v>
      </c>
      <c r="AG210" s="7">
        <f t="shared" si="80"/>
        <v>0</v>
      </c>
      <c r="AH210" s="7"/>
      <c r="AI210" s="7"/>
      <c r="AJ210" s="7"/>
      <c r="AK210" s="7"/>
      <c r="AL210" s="7"/>
      <c r="AM210" s="7"/>
      <c r="AN210" s="7"/>
      <c r="AO210" s="7"/>
      <c r="AP210" s="7"/>
      <c r="AQ210" s="6">
        <f t="shared" si="81"/>
        <v>0</v>
      </c>
      <c r="AR210" s="7">
        <f t="shared" si="86"/>
        <v>0</v>
      </c>
      <c r="AS210" s="7">
        <f t="shared" si="82"/>
        <v>0</v>
      </c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6">
        <f t="shared" si="87"/>
        <v>0</v>
      </c>
      <c r="BO210" s="7">
        <f t="shared" si="88"/>
        <v>0</v>
      </c>
      <c r="BP210" s="7">
        <f t="shared" si="89"/>
        <v>0</v>
      </c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>
        <v>1</v>
      </c>
      <c r="CD210" s="7"/>
      <c r="CE210" s="7"/>
      <c r="CF210" s="7"/>
      <c r="CG210" s="7"/>
      <c r="CH210" s="7"/>
      <c r="CI210" s="7"/>
      <c r="CJ210" s="7"/>
      <c r="CK210" s="7"/>
      <c r="CL210" s="7"/>
      <c r="CM210" s="6">
        <f t="shared" si="90"/>
        <v>1</v>
      </c>
      <c r="CN210" s="7">
        <f t="shared" si="91"/>
        <v>1</v>
      </c>
      <c r="CO210" s="7">
        <f t="shared" si="92"/>
        <v>0</v>
      </c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6">
        <f t="shared" si="99"/>
        <v>0</v>
      </c>
      <c r="DM210" s="7">
        <f t="shared" si="93"/>
        <v>0</v>
      </c>
      <c r="DN210" s="7">
        <f t="shared" si="94"/>
        <v>0</v>
      </c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6">
        <f t="shared" si="83"/>
        <v>0</v>
      </c>
      <c r="ED210" s="7">
        <f t="shared" si="95"/>
        <v>0</v>
      </c>
      <c r="EE210" s="7">
        <f t="shared" si="96"/>
        <v>0</v>
      </c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6">
        <f t="shared" si="84"/>
        <v>0</v>
      </c>
      <c r="ES210" s="7">
        <f t="shared" si="97"/>
        <v>0</v>
      </c>
      <c r="ET210" s="7">
        <f t="shared" si="98"/>
        <v>0</v>
      </c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</row>
    <row r="211" spans="1:204" s="5" customFormat="1" x14ac:dyDescent="0.25">
      <c r="A211" s="192"/>
      <c r="B211" s="94" t="s">
        <v>286</v>
      </c>
      <c r="C211" s="7">
        <v>13</v>
      </c>
      <c r="D211" s="7">
        <v>9</v>
      </c>
      <c r="E211" s="7" t="s">
        <v>92</v>
      </c>
      <c r="F211" s="7"/>
      <c r="G211" s="7"/>
      <c r="H211" s="118" t="s">
        <v>1338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6">
        <f t="shared" ref="AE211:AE216" si="102">SUM(I211:AD211)</f>
        <v>0</v>
      </c>
      <c r="AF211" s="7">
        <f t="shared" si="85"/>
        <v>0</v>
      </c>
      <c r="AG211" s="7">
        <f t="shared" si="80"/>
        <v>0</v>
      </c>
      <c r="AH211" s="7"/>
      <c r="AI211" s="7"/>
      <c r="AJ211" s="7"/>
      <c r="AK211" s="7"/>
      <c r="AL211" s="7"/>
      <c r="AM211" s="7"/>
      <c r="AN211" s="7"/>
      <c r="AO211" s="7"/>
      <c r="AP211" s="7"/>
      <c r="AQ211" s="6">
        <f t="shared" si="81"/>
        <v>0</v>
      </c>
      <c r="AR211" s="7">
        <f t="shared" si="86"/>
        <v>0</v>
      </c>
      <c r="AS211" s="7">
        <f t="shared" si="82"/>
        <v>0</v>
      </c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6">
        <f t="shared" si="87"/>
        <v>0</v>
      </c>
      <c r="BO211" s="7">
        <f t="shared" si="88"/>
        <v>0</v>
      </c>
      <c r="BP211" s="7">
        <f t="shared" si="89"/>
        <v>0</v>
      </c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6">
        <f t="shared" si="90"/>
        <v>0</v>
      </c>
      <c r="CN211" s="7">
        <f t="shared" si="91"/>
        <v>0</v>
      </c>
      <c r="CO211" s="7">
        <f t="shared" si="92"/>
        <v>0</v>
      </c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6">
        <f t="shared" si="99"/>
        <v>0</v>
      </c>
      <c r="DM211" s="7">
        <f t="shared" si="93"/>
        <v>0</v>
      </c>
      <c r="DN211" s="7">
        <f t="shared" si="94"/>
        <v>0</v>
      </c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6">
        <f t="shared" si="83"/>
        <v>0</v>
      </c>
      <c r="ED211" s="7">
        <f t="shared" si="95"/>
        <v>0</v>
      </c>
      <c r="EE211" s="7">
        <f t="shared" si="96"/>
        <v>0</v>
      </c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6">
        <f t="shared" si="84"/>
        <v>0</v>
      </c>
      <c r="ES211" s="7">
        <f t="shared" si="97"/>
        <v>0</v>
      </c>
      <c r="ET211" s="7">
        <f t="shared" si="98"/>
        <v>0</v>
      </c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>
        <v>1</v>
      </c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</row>
    <row r="212" spans="1:204" s="5" customFormat="1" x14ac:dyDescent="0.25">
      <c r="A212" s="192"/>
      <c r="B212" s="94" t="s">
        <v>200</v>
      </c>
      <c r="C212" s="7">
        <v>13</v>
      </c>
      <c r="D212" s="7">
        <v>10</v>
      </c>
      <c r="E212" s="56" t="s">
        <v>92</v>
      </c>
      <c r="F212" s="7"/>
      <c r="G212" s="7">
        <v>2833.1759999999999</v>
      </c>
      <c r="H212" s="118" t="s">
        <v>1338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6">
        <f t="shared" si="102"/>
        <v>0</v>
      </c>
      <c r="AF212" s="7">
        <f t="shared" si="85"/>
        <v>0</v>
      </c>
      <c r="AG212" s="7">
        <f t="shared" si="80"/>
        <v>0</v>
      </c>
      <c r="AH212" s="7"/>
      <c r="AI212" s="7"/>
      <c r="AJ212" s="7"/>
      <c r="AK212" s="7"/>
      <c r="AL212" s="7"/>
      <c r="AM212" s="7"/>
      <c r="AN212" s="7"/>
      <c r="AO212" s="7"/>
      <c r="AP212" s="7"/>
      <c r="AQ212" s="6">
        <f t="shared" si="81"/>
        <v>0</v>
      </c>
      <c r="AR212" s="7">
        <f t="shared" si="86"/>
        <v>0</v>
      </c>
      <c r="AS212" s="7">
        <f t="shared" si="82"/>
        <v>0</v>
      </c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6">
        <f t="shared" si="87"/>
        <v>0</v>
      </c>
      <c r="BO212" s="7">
        <f t="shared" si="88"/>
        <v>0</v>
      </c>
      <c r="BP212" s="7">
        <f t="shared" si="89"/>
        <v>0</v>
      </c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6">
        <f t="shared" si="90"/>
        <v>0</v>
      </c>
      <c r="CN212" s="7">
        <f t="shared" si="91"/>
        <v>0</v>
      </c>
      <c r="CO212" s="7">
        <f t="shared" si="92"/>
        <v>0</v>
      </c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6">
        <f t="shared" si="99"/>
        <v>0</v>
      </c>
      <c r="DM212" s="7">
        <f t="shared" si="93"/>
        <v>0</v>
      </c>
      <c r="DN212" s="7">
        <f t="shared" si="94"/>
        <v>0</v>
      </c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6">
        <f t="shared" si="83"/>
        <v>0</v>
      </c>
      <c r="ED212" s="7">
        <f t="shared" si="95"/>
        <v>0</v>
      </c>
      <c r="EE212" s="7">
        <f t="shared" si="96"/>
        <v>0</v>
      </c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6">
        <f t="shared" si="84"/>
        <v>0</v>
      </c>
      <c r="ES212" s="7">
        <f t="shared" si="97"/>
        <v>0</v>
      </c>
      <c r="ET212" s="7">
        <f t="shared" si="98"/>
        <v>0</v>
      </c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>
        <v>1</v>
      </c>
      <c r="GR212" s="7"/>
      <c r="GS212" s="7"/>
      <c r="GT212" s="7"/>
      <c r="GU212" s="7"/>
      <c r="GV212" s="7"/>
    </row>
    <row r="213" spans="1:204" s="5" customFormat="1" x14ac:dyDescent="0.25">
      <c r="A213" s="192"/>
      <c r="B213" s="97" t="s">
        <v>200</v>
      </c>
      <c r="C213" s="7">
        <v>13</v>
      </c>
      <c r="D213" s="7">
        <v>11</v>
      </c>
      <c r="E213" s="7" t="s">
        <v>92</v>
      </c>
      <c r="F213" s="75" t="s">
        <v>1237</v>
      </c>
      <c r="G213" s="48">
        <v>2832966</v>
      </c>
      <c r="H213" s="118" t="s">
        <v>1338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6">
        <f t="shared" si="102"/>
        <v>0</v>
      </c>
      <c r="AF213" s="7">
        <f t="shared" si="85"/>
        <v>0</v>
      </c>
      <c r="AG213" s="7">
        <f t="shared" si="80"/>
        <v>0</v>
      </c>
      <c r="AH213" s="7"/>
      <c r="AI213" s="7"/>
      <c r="AJ213" s="7"/>
      <c r="AK213" s="7"/>
      <c r="AL213" s="7"/>
      <c r="AM213" s="7"/>
      <c r="AN213" s="7"/>
      <c r="AO213" s="7"/>
      <c r="AP213" s="7"/>
      <c r="AQ213" s="6">
        <f t="shared" si="81"/>
        <v>0</v>
      </c>
      <c r="AR213" s="7">
        <f t="shared" si="86"/>
        <v>0</v>
      </c>
      <c r="AS213" s="7">
        <f t="shared" si="82"/>
        <v>0</v>
      </c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6">
        <f t="shared" si="87"/>
        <v>0</v>
      </c>
      <c r="BO213" s="7">
        <f t="shared" si="88"/>
        <v>0</v>
      </c>
      <c r="BP213" s="7">
        <f t="shared" si="89"/>
        <v>0</v>
      </c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6">
        <f t="shared" si="90"/>
        <v>0</v>
      </c>
      <c r="CN213" s="7">
        <f t="shared" si="91"/>
        <v>0</v>
      </c>
      <c r="CO213" s="7">
        <f t="shared" si="92"/>
        <v>0</v>
      </c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6">
        <f t="shared" si="99"/>
        <v>0</v>
      </c>
      <c r="DM213" s="7">
        <f t="shared" si="93"/>
        <v>0</v>
      </c>
      <c r="DN213" s="7">
        <f t="shared" si="94"/>
        <v>0</v>
      </c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6">
        <f t="shared" si="83"/>
        <v>0</v>
      </c>
      <c r="ED213" s="7">
        <f t="shared" si="95"/>
        <v>0</v>
      </c>
      <c r="EE213" s="7">
        <f t="shared" si="96"/>
        <v>0</v>
      </c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6">
        <f t="shared" si="84"/>
        <v>0</v>
      </c>
      <c r="ES213" s="7">
        <f t="shared" si="97"/>
        <v>0</v>
      </c>
      <c r="ET213" s="7">
        <f t="shared" si="98"/>
        <v>0</v>
      </c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>
        <v>1</v>
      </c>
      <c r="GT213" s="7"/>
      <c r="GU213" s="7"/>
      <c r="GV213" s="7"/>
    </row>
    <row r="214" spans="1:204" s="5" customFormat="1" x14ac:dyDescent="0.25">
      <c r="A214" s="192"/>
      <c r="B214" s="97" t="s">
        <v>200</v>
      </c>
      <c r="C214" s="7">
        <v>13</v>
      </c>
      <c r="D214" s="7">
        <v>12</v>
      </c>
      <c r="E214" s="75">
        <v>6</v>
      </c>
      <c r="F214" s="75" t="s">
        <v>1239</v>
      </c>
      <c r="G214" s="48"/>
      <c r="H214" s="118" t="s">
        <v>1338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6">
        <f t="shared" si="102"/>
        <v>0</v>
      </c>
      <c r="AF214" s="7">
        <f t="shared" si="85"/>
        <v>0</v>
      </c>
      <c r="AG214" s="7">
        <f t="shared" si="80"/>
        <v>0</v>
      </c>
      <c r="AH214" s="7"/>
      <c r="AI214" s="7"/>
      <c r="AJ214" s="7"/>
      <c r="AK214" s="7"/>
      <c r="AL214" s="7"/>
      <c r="AM214" s="7"/>
      <c r="AN214" s="7"/>
      <c r="AO214" s="7"/>
      <c r="AP214" s="7"/>
      <c r="AQ214" s="6">
        <f t="shared" si="81"/>
        <v>0</v>
      </c>
      <c r="AR214" s="7">
        <f t="shared" si="86"/>
        <v>0</v>
      </c>
      <c r="AS214" s="7">
        <f t="shared" si="82"/>
        <v>0</v>
      </c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6">
        <f t="shared" si="87"/>
        <v>0</v>
      </c>
      <c r="BO214" s="7">
        <f t="shared" si="88"/>
        <v>0</v>
      </c>
      <c r="BP214" s="7">
        <f t="shared" si="89"/>
        <v>0</v>
      </c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6">
        <f t="shared" si="90"/>
        <v>0</v>
      </c>
      <c r="CN214" s="7">
        <f t="shared" si="91"/>
        <v>0</v>
      </c>
      <c r="CO214" s="7">
        <f t="shared" si="92"/>
        <v>0</v>
      </c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6">
        <f t="shared" si="99"/>
        <v>0</v>
      </c>
      <c r="DM214" s="7">
        <f t="shared" si="93"/>
        <v>0</v>
      </c>
      <c r="DN214" s="7">
        <f t="shared" si="94"/>
        <v>0</v>
      </c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6">
        <f t="shared" si="83"/>
        <v>0</v>
      </c>
      <c r="ED214" s="7">
        <f t="shared" si="95"/>
        <v>0</v>
      </c>
      <c r="EE214" s="7">
        <f t="shared" si="96"/>
        <v>0</v>
      </c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6">
        <f t="shared" si="84"/>
        <v>0</v>
      </c>
      <c r="ES214" s="7">
        <f t="shared" si="97"/>
        <v>0</v>
      </c>
      <c r="ET214" s="7">
        <f t="shared" si="98"/>
        <v>0</v>
      </c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>
        <v>1</v>
      </c>
      <c r="GT214" s="7"/>
      <c r="GU214" s="7"/>
      <c r="GV214" s="7"/>
    </row>
    <row r="215" spans="1:204" s="5" customFormat="1" x14ac:dyDescent="0.25">
      <c r="A215" s="192"/>
      <c r="B215" s="97" t="s">
        <v>200</v>
      </c>
      <c r="C215" s="7">
        <v>13</v>
      </c>
      <c r="D215" s="7">
        <v>13</v>
      </c>
      <c r="E215" s="7" t="s">
        <v>92</v>
      </c>
      <c r="F215" s="7"/>
      <c r="G215" s="7"/>
      <c r="H215" s="118" t="s">
        <v>1338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6">
        <f t="shared" si="102"/>
        <v>0</v>
      </c>
      <c r="AF215" s="7">
        <f t="shared" si="85"/>
        <v>0</v>
      </c>
      <c r="AG215" s="7">
        <f t="shared" si="80"/>
        <v>0</v>
      </c>
      <c r="AH215" s="7"/>
      <c r="AI215" s="7"/>
      <c r="AJ215" s="7"/>
      <c r="AK215" s="7"/>
      <c r="AL215" s="7"/>
      <c r="AM215" s="7"/>
      <c r="AN215" s="7"/>
      <c r="AO215" s="7"/>
      <c r="AP215" s="7"/>
      <c r="AQ215" s="6">
        <f t="shared" si="81"/>
        <v>0</v>
      </c>
      <c r="AR215" s="7">
        <f t="shared" si="86"/>
        <v>0</v>
      </c>
      <c r="AS215" s="7">
        <f t="shared" si="82"/>
        <v>0</v>
      </c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6">
        <f t="shared" si="87"/>
        <v>0</v>
      </c>
      <c r="BO215" s="7">
        <f t="shared" si="88"/>
        <v>0</v>
      </c>
      <c r="BP215" s="7">
        <f t="shared" si="89"/>
        <v>0</v>
      </c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6">
        <f t="shared" si="90"/>
        <v>0</v>
      </c>
      <c r="CN215" s="7">
        <f t="shared" si="91"/>
        <v>0</v>
      </c>
      <c r="CO215" s="7">
        <f t="shared" si="92"/>
        <v>0</v>
      </c>
      <c r="CP215" s="7"/>
      <c r="CQ215" s="7"/>
      <c r="CR215" s="7">
        <v>1</v>
      </c>
      <c r="CS215" s="7">
        <v>1</v>
      </c>
      <c r="CT215" s="7"/>
      <c r="CU215" s="7">
        <v>2</v>
      </c>
      <c r="CV215" s="7"/>
      <c r="CW215" s="7">
        <v>2</v>
      </c>
      <c r="CX215" s="7"/>
      <c r="CY215" s="7"/>
      <c r="CZ215" s="7"/>
      <c r="DA215" s="7"/>
      <c r="DB215" s="7">
        <v>3</v>
      </c>
      <c r="DC215" s="7">
        <v>1</v>
      </c>
      <c r="DD215" s="7"/>
      <c r="DE215" s="7"/>
      <c r="DF215" s="7">
        <v>1</v>
      </c>
      <c r="DG215" s="7"/>
      <c r="DH215" s="7"/>
      <c r="DI215" s="7"/>
      <c r="DJ215" s="7"/>
      <c r="DK215" s="7"/>
      <c r="DL215" s="6">
        <f t="shared" si="99"/>
        <v>11</v>
      </c>
      <c r="DM215" s="7">
        <f t="shared" si="93"/>
        <v>8</v>
      </c>
      <c r="DN215" s="7">
        <f t="shared" si="94"/>
        <v>3</v>
      </c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6">
        <f t="shared" si="83"/>
        <v>0</v>
      </c>
      <c r="ED215" s="7">
        <f t="shared" si="95"/>
        <v>0</v>
      </c>
      <c r="EE215" s="7">
        <f t="shared" si="96"/>
        <v>0</v>
      </c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6">
        <f t="shared" si="84"/>
        <v>0</v>
      </c>
      <c r="ES215" s="7">
        <f t="shared" si="97"/>
        <v>0</v>
      </c>
      <c r="ET215" s="7">
        <f t="shared" si="98"/>
        <v>0</v>
      </c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</row>
    <row r="216" spans="1:204" s="5" customFormat="1" x14ac:dyDescent="0.25">
      <c r="A216" s="192"/>
      <c r="B216" s="97" t="s">
        <v>200</v>
      </c>
      <c r="C216" s="7">
        <v>13</v>
      </c>
      <c r="D216" s="7">
        <v>14</v>
      </c>
      <c r="E216" s="7" t="s">
        <v>92</v>
      </c>
      <c r="F216" s="112" t="s">
        <v>1293</v>
      </c>
      <c r="G216" s="7"/>
      <c r="H216" s="118" t="s">
        <v>1338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6">
        <f t="shared" si="102"/>
        <v>0</v>
      </c>
      <c r="AF216" s="7">
        <f t="shared" si="85"/>
        <v>0</v>
      </c>
      <c r="AG216" s="7">
        <f t="shared" si="80"/>
        <v>0</v>
      </c>
      <c r="AH216" s="7"/>
      <c r="AI216" s="7"/>
      <c r="AJ216" s="7"/>
      <c r="AK216" s="7"/>
      <c r="AL216" s="7"/>
      <c r="AM216" s="7"/>
      <c r="AN216" s="7"/>
      <c r="AO216" s="7"/>
      <c r="AP216" s="7"/>
      <c r="AQ216" s="6">
        <f t="shared" si="81"/>
        <v>0</v>
      </c>
      <c r="AR216" s="7">
        <f t="shared" si="86"/>
        <v>0</v>
      </c>
      <c r="AS216" s="7">
        <f t="shared" si="82"/>
        <v>0</v>
      </c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6">
        <f t="shared" si="87"/>
        <v>0</v>
      </c>
      <c r="BO216" s="7">
        <f t="shared" si="88"/>
        <v>0</v>
      </c>
      <c r="BP216" s="7">
        <f t="shared" si="89"/>
        <v>0</v>
      </c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6">
        <f t="shared" si="90"/>
        <v>0</v>
      </c>
      <c r="CN216" s="7">
        <f t="shared" si="91"/>
        <v>0</v>
      </c>
      <c r="CO216" s="7">
        <f t="shared" si="92"/>
        <v>0</v>
      </c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6">
        <f t="shared" si="99"/>
        <v>0</v>
      </c>
      <c r="DM216" s="7">
        <f t="shared" si="93"/>
        <v>0</v>
      </c>
      <c r="DN216" s="7">
        <f t="shared" si="94"/>
        <v>0</v>
      </c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6">
        <f t="shared" si="83"/>
        <v>0</v>
      </c>
      <c r="ED216" s="7">
        <f t="shared" si="95"/>
        <v>0</v>
      </c>
      <c r="EE216" s="7">
        <f t="shared" si="96"/>
        <v>0</v>
      </c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6">
        <f t="shared" si="84"/>
        <v>0</v>
      </c>
      <c r="ES216" s="7">
        <f t="shared" si="97"/>
        <v>0</v>
      </c>
      <c r="ET216" s="7">
        <f t="shared" si="98"/>
        <v>0</v>
      </c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>
        <v>1</v>
      </c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</row>
    <row r="217" spans="1:204" s="5" customFormat="1" x14ac:dyDescent="0.25">
      <c r="A217" s="192"/>
      <c r="B217" s="94" t="s">
        <v>200</v>
      </c>
      <c r="C217" s="7">
        <v>13</v>
      </c>
      <c r="D217" s="7">
        <v>15</v>
      </c>
      <c r="E217" s="56" t="s">
        <v>92</v>
      </c>
      <c r="F217" s="112" t="s">
        <v>1293</v>
      </c>
      <c r="G217" s="7"/>
      <c r="H217" s="118" t="s">
        <v>1338</v>
      </c>
      <c r="I217" s="7">
        <v>1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6">
        <f>SUM(I217:AD217)</f>
        <v>1</v>
      </c>
      <c r="AF217" s="7">
        <f t="shared" si="85"/>
        <v>1</v>
      </c>
      <c r="AG217" s="7">
        <f t="shared" si="80"/>
        <v>0</v>
      </c>
      <c r="AH217" s="7"/>
      <c r="AI217" s="7"/>
      <c r="AJ217" s="7"/>
      <c r="AK217" s="7"/>
      <c r="AL217" s="7"/>
      <c r="AM217" s="7"/>
      <c r="AN217" s="7"/>
      <c r="AO217" s="7"/>
      <c r="AP217" s="7"/>
      <c r="AQ217" s="6">
        <f t="shared" si="81"/>
        <v>0</v>
      </c>
      <c r="AR217" s="7">
        <f t="shared" si="86"/>
        <v>0</v>
      </c>
      <c r="AS217" s="7">
        <f t="shared" si="82"/>
        <v>0</v>
      </c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6">
        <f t="shared" si="87"/>
        <v>0</v>
      </c>
      <c r="BO217" s="7">
        <f t="shared" si="88"/>
        <v>0</v>
      </c>
      <c r="BP217" s="7">
        <f t="shared" si="89"/>
        <v>0</v>
      </c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6">
        <f t="shared" si="90"/>
        <v>0</v>
      </c>
      <c r="CN217" s="7">
        <f t="shared" si="91"/>
        <v>0</v>
      </c>
      <c r="CO217" s="7">
        <f t="shared" si="92"/>
        <v>0</v>
      </c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6">
        <f t="shared" si="99"/>
        <v>0</v>
      </c>
      <c r="DM217" s="7">
        <f t="shared" si="93"/>
        <v>0</v>
      </c>
      <c r="DN217" s="7">
        <f t="shared" si="94"/>
        <v>0</v>
      </c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6">
        <f t="shared" si="83"/>
        <v>0</v>
      </c>
      <c r="ED217" s="7">
        <f t="shared" si="95"/>
        <v>0</v>
      </c>
      <c r="EE217" s="7">
        <f t="shared" si="96"/>
        <v>0</v>
      </c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6">
        <f t="shared" si="84"/>
        <v>0</v>
      </c>
      <c r="ES217" s="7">
        <f t="shared" si="97"/>
        <v>0</v>
      </c>
      <c r="ET217" s="7">
        <f t="shared" si="98"/>
        <v>0</v>
      </c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</row>
    <row r="218" spans="1:204" s="5" customFormat="1" x14ac:dyDescent="0.25">
      <c r="A218" s="192"/>
      <c r="B218" s="94" t="s">
        <v>200</v>
      </c>
      <c r="C218" s="7">
        <v>13</v>
      </c>
      <c r="D218" s="7">
        <v>16</v>
      </c>
      <c r="E218" s="56" t="s">
        <v>92</v>
      </c>
      <c r="F218" s="56" t="s">
        <v>740</v>
      </c>
      <c r="G218" s="7"/>
      <c r="H218" s="118" t="s">
        <v>1338</v>
      </c>
      <c r="I218" s="7"/>
      <c r="J218" s="7"/>
      <c r="K218" s="7">
        <v>3</v>
      </c>
      <c r="L218" s="7"/>
      <c r="M218" s="7">
        <v>5</v>
      </c>
      <c r="N218" s="7"/>
      <c r="O218" s="7">
        <v>1</v>
      </c>
      <c r="P218" s="7"/>
      <c r="Q218" s="7">
        <v>5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>
        <v>3</v>
      </c>
      <c r="AD218" s="7"/>
      <c r="AE218" s="6">
        <f>SUM(I218:AD218)</f>
        <v>17</v>
      </c>
      <c r="AF218" s="7">
        <f t="shared" si="85"/>
        <v>7</v>
      </c>
      <c r="AG218" s="7">
        <f t="shared" si="80"/>
        <v>10</v>
      </c>
      <c r="AH218" s="7"/>
      <c r="AI218" s="7"/>
      <c r="AJ218" s="7"/>
      <c r="AK218" s="7"/>
      <c r="AL218" s="7"/>
      <c r="AM218" s="7"/>
      <c r="AN218" s="7"/>
      <c r="AO218" s="7"/>
      <c r="AP218" s="7"/>
      <c r="AQ218" s="6">
        <f t="shared" si="81"/>
        <v>0</v>
      </c>
      <c r="AR218" s="7">
        <f t="shared" si="86"/>
        <v>0</v>
      </c>
      <c r="AS218" s="7">
        <f t="shared" si="82"/>
        <v>0</v>
      </c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6">
        <f t="shared" si="87"/>
        <v>0</v>
      </c>
      <c r="BO218" s="7">
        <f t="shared" si="88"/>
        <v>0</v>
      </c>
      <c r="BP218" s="7">
        <f t="shared" si="89"/>
        <v>0</v>
      </c>
      <c r="BQ218" s="7"/>
      <c r="BR218" s="7"/>
      <c r="BS218" s="7">
        <v>2</v>
      </c>
      <c r="BT218" s="7"/>
      <c r="BU218" s="7"/>
      <c r="BV218" s="7">
        <v>1</v>
      </c>
      <c r="BW218" s="7"/>
      <c r="BX218" s="7"/>
      <c r="BY218" s="7"/>
      <c r="BZ218" s="7"/>
      <c r="CA218" s="7"/>
      <c r="CB218" s="7"/>
      <c r="CC218" s="7">
        <v>1</v>
      </c>
      <c r="CD218" s="7"/>
      <c r="CE218" s="7"/>
      <c r="CF218" s="7"/>
      <c r="CG218" s="7"/>
      <c r="CH218" s="7"/>
      <c r="CI218" s="7">
        <v>1</v>
      </c>
      <c r="CJ218" s="7"/>
      <c r="CK218" s="7"/>
      <c r="CL218" s="7"/>
      <c r="CM218" s="6">
        <f t="shared" si="90"/>
        <v>5</v>
      </c>
      <c r="CN218" s="7">
        <f t="shared" si="91"/>
        <v>5</v>
      </c>
      <c r="CO218" s="7">
        <f t="shared" si="92"/>
        <v>0</v>
      </c>
      <c r="CP218" s="7"/>
      <c r="CQ218" s="7">
        <v>1</v>
      </c>
      <c r="CR218" s="7">
        <v>2</v>
      </c>
      <c r="CS218" s="7">
        <v>2</v>
      </c>
      <c r="CT218" s="7"/>
      <c r="CU218" s="7"/>
      <c r="CV218" s="7"/>
      <c r="CW218" s="7"/>
      <c r="CX218" s="7"/>
      <c r="CY218" s="7"/>
      <c r="CZ218" s="7"/>
      <c r="DA218" s="7"/>
      <c r="DB218" s="7">
        <v>2</v>
      </c>
      <c r="DC218" s="7"/>
      <c r="DD218" s="7"/>
      <c r="DE218" s="7"/>
      <c r="DF218" s="7"/>
      <c r="DG218" s="7"/>
      <c r="DH218" s="7"/>
      <c r="DI218" s="7"/>
      <c r="DJ218" s="7"/>
      <c r="DK218" s="7"/>
      <c r="DL218" s="6">
        <f t="shared" si="99"/>
        <v>7</v>
      </c>
      <c r="DM218" s="7">
        <f t="shared" si="93"/>
        <v>7</v>
      </c>
      <c r="DN218" s="7">
        <f t="shared" si="94"/>
        <v>0</v>
      </c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6">
        <f t="shared" si="83"/>
        <v>0</v>
      </c>
      <c r="ED218" s="7">
        <f t="shared" si="95"/>
        <v>0</v>
      </c>
      <c r="EE218" s="7">
        <f t="shared" si="96"/>
        <v>0</v>
      </c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6">
        <f t="shared" si="84"/>
        <v>0</v>
      </c>
      <c r="ES218" s="7">
        <f t="shared" si="97"/>
        <v>0</v>
      </c>
      <c r="ET218" s="7">
        <f t="shared" si="98"/>
        <v>0</v>
      </c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</row>
    <row r="219" spans="1:204" s="5" customFormat="1" x14ac:dyDescent="0.25">
      <c r="A219" s="192"/>
      <c r="B219" s="94" t="s">
        <v>200</v>
      </c>
      <c r="C219" s="7">
        <v>13</v>
      </c>
      <c r="D219" s="7">
        <v>17</v>
      </c>
      <c r="E219" s="66" t="s">
        <v>92</v>
      </c>
      <c r="F219" s="121" t="s">
        <v>1343</v>
      </c>
      <c r="G219" s="7"/>
      <c r="H219" s="118" t="s">
        <v>1338</v>
      </c>
      <c r="I219" s="7"/>
      <c r="J219" s="7"/>
      <c r="K219" s="7">
        <v>5</v>
      </c>
      <c r="L219" s="7"/>
      <c r="M219" s="7"/>
      <c r="N219" s="7"/>
      <c r="O219" s="7"/>
      <c r="P219" s="7"/>
      <c r="Q219" s="7">
        <v>8</v>
      </c>
      <c r="R219" s="7"/>
      <c r="S219" s="7">
        <v>1</v>
      </c>
      <c r="T219" s="7"/>
      <c r="U219" s="7"/>
      <c r="V219" s="7"/>
      <c r="W219" s="7">
        <v>1</v>
      </c>
      <c r="X219" s="7"/>
      <c r="Y219" s="7"/>
      <c r="Z219" s="7"/>
      <c r="AA219" s="7"/>
      <c r="AB219" s="7"/>
      <c r="AC219" s="7">
        <v>2</v>
      </c>
      <c r="AD219" s="7"/>
      <c r="AE219" s="6">
        <f t="shared" ref="AE219:AE246" si="103">SUM(I219:AD219)</f>
        <v>17</v>
      </c>
      <c r="AF219" s="7">
        <f t="shared" si="85"/>
        <v>8</v>
      </c>
      <c r="AG219" s="7">
        <f t="shared" si="80"/>
        <v>9</v>
      </c>
      <c r="AH219" s="7"/>
      <c r="AI219" s="7"/>
      <c r="AJ219" s="7"/>
      <c r="AK219" s="7"/>
      <c r="AL219" s="7"/>
      <c r="AM219" s="7"/>
      <c r="AN219" s="7"/>
      <c r="AO219" s="7"/>
      <c r="AP219" s="7"/>
      <c r="AQ219" s="6">
        <f t="shared" si="81"/>
        <v>0</v>
      </c>
      <c r="AR219" s="7">
        <f t="shared" si="86"/>
        <v>0</v>
      </c>
      <c r="AS219" s="7">
        <f t="shared" si="82"/>
        <v>0</v>
      </c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6">
        <f t="shared" si="87"/>
        <v>0</v>
      </c>
      <c r="BO219" s="7">
        <f t="shared" si="88"/>
        <v>0</v>
      </c>
      <c r="BP219" s="7">
        <f t="shared" si="89"/>
        <v>0</v>
      </c>
      <c r="BQ219" s="7"/>
      <c r="BR219" s="7"/>
      <c r="BS219" s="7">
        <v>1</v>
      </c>
      <c r="BT219" s="7"/>
      <c r="BU219" s="7"/>
      <c r="BV219" s="7"/>
      <c r="BW219" s="7">
        <v>1</v>
      </c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>
        <v>1</v>
      </c>
      <c r="CK219" s="7"/>
      <c r="CL219" s="7"/>
      <c r="CM219" s="6">
        <f t="shared" si="90"/>
        <v>3</v>
      </c>
      <c r="CN219" s="7">
        <f t="shared" si="91"/>
        <v>2</v>
      </c>
      <c r="CO219" s="7">
        <f t="shared" si="92"/>
        <v>1</v>
      </c>
      <c r="CP219" s="7"/>
      <c r="CQ219" s="7">
        <v>1</v>
      </c>
      <c r="CR219" s="7">
        <v>3</v>
      </c>
      <c r="CS219" s="7"/>
      <c r="CT219" s="7"/>
      <c r="CU219" s="7"/>
      <c r="CV219" s="7"/>
      <c r="CW219" s="7"/>
      <c r="CX219" s="7">
        <v>2</v>
      </c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6">
        <f t="shared" si="99"/>
        <v>6</v>
      </c>
      <c r="DM219" s="7">
        <f t="shared" si="93"/>
        <v>4</v>
      </c>
      <c r="DN219" s="7">
        <f t="shared" si="94"/>
        <v>2</v>
      </c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6">
        <f t="shared" si="83"/>
        <v>0</v>
      </c>
      <c r="ED219" s="7">
        <f t="shared" si="95"/>
        <v>0</v>
      </c>
      <c r="EE219" s="7">
        <f t="shared" si="96"/>
        <v>0</v>
      </c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6">
        <f t="shared" si="84"/>
        <v>0</v>
      </c>
      <c r="ES219" s="7">
        <f t="shared" si="97"/>
        <v>0</v>
      </c>
      <c r="ET219" s="7">
        <f t="shared" si="98"/>
        <v>0</v>
      </c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</row>
    <row r="220" spans="1:204" s="5" customFormat="1" x14ac:dyDescent="0.25">
      <c r="A220" s="192"/>
      <c r="B220" s="94" t="s">
        <v>200</v>
      </c>
      <c r="C220" s="7">
        <v>13</v>
      </c>
      <c r="D220" s="7">
        <v>18</v>
      </c>
      <c r="E220" s="56" t="s">
        <v>92</v>
      </c>
      <c r="F220" s="7"/>
      <c r="G220" s="7">
        <v>2833.4560000000001</v>
      </c>
      <c r="H220" s="118" t="s">
        <v>1338</v>
      </c>
      <c r="I220" s="7"/>
      <c r="J220" s="7"/>
      <c r="K220" s="7">
        <v>3</v>
      </c>
      <c r="L220" s="7"/>
      <c r="M220" s="7">
        <v>2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6">
        <f t="shared" si="103"/>
        <v>5</v>
      </c>
      <c r="AF220" s="7">
        <f t="shared" si="85"/>
        <v>3</v>
      </c>
      <c r="AG220" s="7">
        <f t="shared" si="80"/>
        <v>2</v>
      </c>
      <c r="AH220" s="7"/>
      <c r="AI220" s="7"/>
      <c r="AJ220" s="7"/>
      <c r="AK220" s="7"/>
      <c r="AL220" s="7"/>
      <c r="AM220" s="7"/>
      <c r="AN220" s="7"/>
      <c r="AO220" s="7"/>
      <c r="AP220" s="7"/>
      <c r="AQ220" s="6">
        <f t="shared" si="81"/>
        <v>0</v>
      </c>
      <c r="AR220" s="7">
        <f t="shared" si="86"/>
        <v>0</v>
      </c>
      <c r="AS220" s="7">
        <f t="shared" si="82"/>
        <v>0</v>
      </c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6">
        <f t="shared" si="87"/>
        <v>0</v>
      </c>
      <c r="BO220" s="7">
        <f t="shared" si="88"/>
        <v>0</v>
      </c>
      <c r="BP220" s="7">
        <f t="shared" si="89"/>
        <v>0</v>
      </c>
      <c r="BQ220" s="7"/>
      <c r="BR220" s="7"/>
      <c r="BS220" s="7"/>
      <c r="BT220" s="7"/>
      <c r="BU220" s="7">
        <v>1</v>
      </c>
      <c r="BV220" s="7"/>
      <c r="BW220" s="7"/>
      <c r="BX220" s="7"/>
      <c r="BY220" s="7">
        <v>1</v>
      </c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6">
        <f t="shared" si="90"/>
        <v>2</v>
      </c>
      <c r="CN220" s="7">
        <f t="shared" si="91"/>
        <v>0</v>
      </c>
      <c r="CO220" s="7">
        <f t="shared" si="92"/>
        <v>2</v>
      </c>
      <c r="CP220" s="7"/>
      <c r="CQ220" s="7"/>
      <c r="CR220" s="7">
        <v>1</v>
      </c>
      <c r="CS220" s="7"/>
      <c r="CT220" s="7"/>
      <c r="CU220" s="7"/>
      <c r="CV220" s="7"/>
      <c r="CW220" s="7"/>
      <c r="CX220" s="7"/>
      <c r="CY220" s="7"/>
      <c r="CZ220" s="7"/>
      <c r="DA220" s="7">
        <v>1</v>
      </c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6">
        <f t="shared" si="99"/>
        <v>2</v>
      </c>
      <c r="DM220" s="7">
        <f t="shared" si="93"/>
        <v>1</v>
      </c>
      <c r="DN220" s="7">
        <f t="shared" si="94"/>
        <v>1</v>
      </c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6">
        <f t="shared" si="83"/>
        <v>0</v>
      </c>
      <c r="ED220" s="7">
        <f t="shared" si="95"/>
        <v>0</v>
      </c>
      <c r="EE220" s="7">
        <f t="shared" si="96"/>
        <v>0</v>
      </c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6">
        <f t="shared" si="84"/>
        <v>0</v>
      </c>
      <c r="ES220" s="7">
        <f t="shared" si="97"/>
        <v>0</v>
      </c>
      <c r="ET220" s="7">
        <f t="shared" si="98"/>
        <v>0</v>
      </c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</row>
    <row r="221" spans="1:204" s="5" customFormat="1" x14ac:dyDescent="0.25">
      <c r="A221" s="192"/>
      <c r="B221" s="94" t="s">
        <v>200</v>
      </c>
      <c r="C221" s="7">
        <v>13</v>
      </c>
      <c r="D221" s="7">
        <v>19</v>
      </c>
      <c r="E221" s="56" t="s">
        <v>92</v>
      </c>
      <c r="F221" s="7"/>
      <c r="G221" s="7">
        <v>2833.4560000000001</v>
      </c>
      <c r="H221" s="118" t="s">
        <v>1338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6">
        <f t="shared" si="103"/>
        <v>0</v>
      </c>
      <c r="AF221" s="7">
        <f t="shared" si="85"/>
        <v>0</v>
      </c>
      <c r="AG221" s="7">
        <f t="shared" si="80"/>
        <v>0</v>
      </c>
      <c r="AH221" s="7"/>
      <c r="AI221" s="7"/>
      <c r="AJ221" s="7"/>
      <c r="AK221" s="7"/>
      <c r="AL221" s="7"/>
      <c r="AM221" s="7"/>
      <c r="AN221" s="7"/>
      <c r="AO221" s="7"/>
      <c r="AP221" s="7"/>
      <c r="AQ221" s="6">
        <f t="shared" si="81"/>
        <v>0</v>
      </c>
      <c r="AR221" s="7">
        <f t="shared" si="86"/>
        <v>0</v>
      </c>
      <c r="AS221" s="7">
        <f t="shared" si="82"/>
        <v>0</v>
      </c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6">
        <f t="shared" si="87"/>
        <v>0</v>
      </c>
      <c r="BO221" s="7">
        <f t="shared" si="88"/>
        <v>0</v>
      </c>
      <c r="BP221" s="7">
        <f t="shared" si="89"/>
        <v>0</v>
      </c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6">
        <f t="shared" si="90"/>
        <v>0</v>
      </c>
      <c r="CN221" s="7">
        <f t="shared" si="91"/>
        <v>0</v>
      </c>
      <c r="CO221" s="7">
        <f t="shared" si="92"/>
        <v>0</v>
      </c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6">
        <f t="shared" si="99"/>
        <v>0</v>
      </c>
      <c r="DM221" s="7">
        <f t="shared" si="93"/>
        <v>0</v>
      </c>
      <c r="DN221" s="7">
        <f t="shared" si="94"/>
        <v>0</v>
      </c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6">
        <f t="shared" si="83"/>
        <v>0</v>
      </c>
      <c r="ED221" s="7">
        <f t="shared" si="95"/>
        <v>0</v>
      </c>
      <c r="EE221" s="7">
        <f t="shared" si="96"/>
        <v>0</v>
      </c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6">
        <f t="shared" si="84"/>
        <v>0</v>
      </c>
      <c r="ES221" s="7">
        <f t="shared" si="97"/>
        <v>0</v>
      </c>
      <c r="ET221" s="7">
        <f t="shared" si="98"/>
        <v>0</v>
      </c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>
        <v>1</v>
      </c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</row>
    <row r="222" spans="1:204" s="5" customFormat="1" x14ac:dyDescent="0.25">
      <c r="A222" s="192"/>
      <c r="B222" s="94" t="s">
        <v>200</v>
      </c>
      <c r="C222" s="7">
        <v>13</v>
      </c>
      <c r="D222" s="7">
        <v>20</v>
      </c>
      <c r="E222" s="56" t="s">
        <v>92</v>
      </c>
      <c r="F222" s="75" t="s">
        <v>1255</v>
      </c>
      <c r="G222" s="7"/>
      <c r="H222" s="118" t="s">
        <v>1338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6">
        <f t="shared" si="103"/>
        <v>0</v>
      </c>
      <c r="AF222" s="7">
        <f t="shared" si="85"/>
        <v>0</v>
      </c>
      <c r="AG222" s="7">
        <f t="shared" si="80"/>
        <v>0</v>
      </c>
      <c r="AH222" s="7"/>
      <c r="AI222" s="7"/>
      <c r="AJ222" s="7"/>
      <c r="AK222" s="7"/>
      <c r="AL222" s="7"/>
      <c r="AM222" s="7"/>
      <c r="AN222" s="7"/>
      <c r="AO222" s="7"/>
      <c r="AP222" s="7"/>
      <c r="AQ222" s="6">
        <f t="shared" si="81"/>
        <v>0</v>
      </c>
      <c r="AR222" s="7">
        <f t="shared" si="86"/>
        <v>0</v>
      </c>
      <c r="AS222" s="7">
        <f t="shared" si="82"/>
        <v>0</v>
      </c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6">
        <f t="shared" si="87"/>
        <v>0</v>
      </c>
      <c r="BO222" s="7">
        <f t="shared" si="88"/>
        <v>0</v>
      </c>
      <c r="BP222" s="7">
        <f t="shared" si="89"/>
        <v>0</v>
      </c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6">
        <f t="shared" si="90"/>
        <v>0</v>
      </c>
      <c r="CN222" s="7">
        <f t="shared" si="91"/>
        <v>0</v>
      </c>
      <c r="CO222" s="7">
        <f t="shared" si="92"/>
        <v>0</v>
      </c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6">
        <f t="shared" si="99"/>
        <v>0</v>
      </c>
      <c r="DM222" s="7">
        <f t="shared" si="93"/>
        <v>0</v>
      </c>
      <c r="DN222" s="7">
        <f t="shared" si="94"/>
        <v>0</v>
      </c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6">
        <f t="shared" si="83"/>
        <v>0</v>
      </c>
      <c r="ED222" s="7">
        <f t="shared" si="95"/>
        <v>0</v>
      </c>
      <c r="EE222" s="7">
        <f t="shared" si="96"/>
        <v>0</v>
      </c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6">
        <f t="shared" si="84"/>
        <v>0</v>
      </c>
      <c r="ES222" s="7">
        <f t="shared" si="97"/>
        <v>0</v>
      </c>
      <c r="ET222" s="7">
        <f t="shared" si="98"/>
        <v>0</v>
      </c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>
        <v>1</v>
      </c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</row>
    <row r="223" spans="1:204" s="5" customFormat="1" x14ac:dyDescent="0.25">
      <c r="A223" s="192"/>
      <c r="B223" s="94" t="s">
        <v>200</v>
      </c>
      <c r="C223" s="7">
        <v>13</v>
      </c>
      <c r="D223" s="7">
        <v>21</v>
      </c>
      <c r="E223" s="75" t="s">
        <v>92</v>
      </c>
      <c r="F223" s="75" t="s">
        <v>1255</v>
      </c>
      <c r="G223" s="7"/>
      <c r="H223" s="118" t="s">
        <v>1338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6">
        <f t="shared" si="103"/>
        <v>0</v>
      </c>
      <c r="AF223" s="7">
        <f t="shared" si="85"/>
        <v>0</v>
      </c>
      <c r="AG223" s="7">
        <f t="shared" si="80"/>
        <v>0</v>
      </c>
      <c r="AH223" s="7"/>
      <c r="AI223" s="7"/>
      <c r="AJ223" s="7"/>
      <c r="AK223" s="7"/>
      <c r="AL223" s="7"/>
      <c r="AM223" s="7"/>
      <c r="AN223" s="7"/>
      <c r="AO223" s="7"/>
      <c r="AP223" s="7"/>
      <c r="AQ223" s="6">
        <f t="shared" si="81"/>
        <v>0</v>
      </c>
      <c r="AR223" s="7">
        <f t="shared" si="86"/>
        <v>0</v>
      </c>
      <c r="AS223" s="7">
        <f t="shared" si="82"/>
        <v>0</v>
      </c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6">
        <f t="shared" si="87"/>
        <v>0</v>
      </c>
      <c r="BO223" s="7">
        <f t="shared" si="88"/>
        <v>0</v>
      </c>
      <c r="BP223" s="7">
        <f t="shared" si="89"/>
        <v>0</v>
      </c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6">
        <f t="shared" si="90"/>
        <v>0</v>
      </c>
      <c r="CN223" s="7">
        <f t="shared" si="91"/>
        <v>0</v>
      </c>
      <c r="CO223" s="7">
        <f t="shared" si="92"/>
        <v>0</v>
      </c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6">
        <f t="shared" si="99"/>
        <v>0</v>
      </c>
      <c r="DM223" s="7">
        <f t="shared" si="93"/>
        <v>0</v>
      </c>
      <c r="DN223" s="7">
        <f t="shared" si="94"/>
        <v>0</v>
      </c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6">
        <f t="shared" si="83"/>
        <v>0</v>
      </c>
      <c r="ED223" s="7">
        <f t="shared" si="95"/>
        <v>0</v>
      </c>
      <c r="EE223" s="7">
        <f t="shared" si="96"/>
        <v>0</v>
      </c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6">
        <f t="shared" si="84"/>
        <v>0</v>
      </c>
      <c r="ES223" s="7">
        <f t="shared" si="97"/>
        <v>0</v>
      </c>
      <c r="ET223" s="7">
        <f t="shared" si="98"/>
        <v>0</v>
      </c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>
        <v>1</v>
      </c>
      <c r="GM223" s="7"/>
      <c r="GN223" s="7"/>
      <c r="GO223" s="7"/>
      <c r="GP223" s="7"/>
      <c r="GQ223" s="7"/>
      <c r="GR223" s="7"/>
      <c r="GS223" s="7"/>
      <c r="GT223" s="7"/>
      <c r="GU223" s="7"/>
      <c r="GV223" s="7"/>
    </row>
    <row r="224" spans="1:204" s="5" customFormat="1" x14ac:dyDescent="0.25">
      <c r="A224" s="192"/>
      <c r="B224" s="97" t="s">
        <v>1201</v>
      </c>
      <c r="C224" s="7">
        <v>14</v>
      </c>
      <c r="D224" s="7">
        <v>1</v>
      </c>
      <c r="E224" s="75">
        <v>6</v>
      </c>
      <c r="F224" s="7"/>
      <c r="G224" s="7"/>
      <c r="H224" s="118" t="s">
        <v>1338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6">
        <f t="shared" si="103"/>
        <v>0</v>
      </c>
      <c r="AF224" s="7">
        <f t="shared" si="85"/>
        <v>0</v>
      </c>
      <c r="AG224" s="7">
        <f t="shared" si="80"/>
        <v>0</v>
      </c>
      <c r="AH224" s="7"/>
      <c r="AI224" s="7"/>
      <c r="AJ224" s="7"/>
      <c r="AK224" s="7"/>
      <c r="AL224" s="7"/>
      <c r="AM224" s="7"/>
      <c r="AN224" s="7"/>
      <c r="AO224" s="7"/>
      <c r="AP224" s="7"/>
      <c r="AQ224" s="6">
        <f t="shared" si="81"/>
        <v>0</v>
      </c>
      <c r="AR224" s="7">
        <f t="shared" si="86"/>
        <v>0</v>
      </c>
      <c r="AS224" s="7">
        <f t="shared" si="82"/>
        <v>0</v>
      </c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6">
        <f t="shared" si="87"/>
        <v>0</v>
      </c>
      <c r="BO224" s="7">
        <f t="shared" si="88"/>
        <v>0</v>
      </c>
      <c r="BP224" s="7">
        <f t="shared" si="89"/>
        <v>0</v>
      </c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6">
        <f t="shared" si="90"/>
        <v>0</v>
      </c>
      <c r="CN224" s="7">
        <f t="shared" si="91"/>
        <v>0</v>
      </c>
      <c r="CO224" s="7">
        <f t="shared" si="92"/>
        <v>0</v>
      </c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6">
        <f t="shared" si="99"/>
        <v>0</v>
      </c>
      <c r="DM224" s="7">
        <f t="shared" si="93"/>
        <v>0</v>
      </c>
      <c r="DN224" s="7">
        <f t="shared" si="94"/>
        <v>0</v>
      </c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6">
        <f t="shared" si="83"/>
        <v>0</v>
      </c>
      <c r="ED224" s="7">
        <f t="shared" si="95"/>
        <v>0</v>
      </c>
      <c r="EE224" s="7">
        <f t="shared" si="96"/>
        <v>0</v>
      </c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6">
        <f t="shared" si="84"/>
        <v>0</v>
      </c>
      <c r="ES224" s="7">
        <f t="shared" si="97"/>
        <v>0</v>
      </c>
      <c r="ET224" s="7">
        <f t="shared" si="98"/>
        <v>0</v>
      </c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>
        <v>1</v>
      </c>
    </row>
    <row r="225" spans="1:204" s="5" customFormat="1" x14ac:dyDescent="0.25">
      <c r="A225" s="192"/>
      <c r="B225" s="98" t="s">
        <v>348</v>
      </c>
      <c r="C225" s="7">
        <v>15</v>
      </c>
      <c r="D225" s="7">
        <v>2</v>
      </c>
      <c r="E225" s="45" t="s">
        <v>92</v>
      </c>
      <c r="F225" s="7"/>
      <c r="G225" s="45" t="s">
        <v>427</v>
      </c>
      <c r="H225" s="118" t="s">
        <v>1338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6">
        <f t="shared" si="103"/>
        <v>0</v>
      </c>
      <c r="AF225" s="7">
        <f t="shared" si="85"/>
        <v>0</v>
      </c>
      <c r="AG225" s="7">
        <f t="shared" si="80"/>
        <v>0</v>
      </c>
      <c r="AH225" s="7"/>
      <c r="AI225" s="7"/>
      <c r="AJ225" s="7"/>
      <c r="AK225" s="7"/>
      <c r="AL225" s="7"/>
      <c r="AM225" s="7"/>
      <c r="AN225" s="7"/>
      <c r="AO225" s="7"/>
      <c r="AP225" s="7"/>
      <c r="AQ225" s="6">
        <f t="shared" si="81"/>
        <v>0</v>
      </c>
      <c r="AR225" s="7">
        <f t="shared" si="86"/>
        <v>0</v>
      </c>
      <c r="AS225" s="7">
        <f t="shared" si="82"/>
        <v>0</v>
      </c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6">
        <f t="shared" si="87"/>
        <v>0</v>
      </c>
      <c r="BO225" s="7">
        <f t="shared" si="88"/>
        <v>0</v>
      </c>
      <c r="BP225" s="7">
        <f t="shared" si="89"/>
        <v>0</v>
      </c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6">
        <f t="shared" si="90"/>
        <v>0</v>
      </c>
      <c r="CN225" s="7">
        <f t="shared" si="91"/>
        <v>0</v>
      </c>
      <c r="CO225" s="7">
        <f t="shared" si="92"/>
        <v>0</v>
      </c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6">
        <f t="shared" si="99"/>
        <v>0</v>
      </c>
      <c r="DM225" s="7">
        <f t="shared" si="93"/>
        <v>0</v>
      </c>
      <c r="DN225" s="7">
        <f t="shared" si="94"/>
        <v>0</v>
      </c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6">
        <f t="shared" si="83"/>
        <v>0</v>
      </c>
      <c r="ED225" s="7">
        <f t="shared" si="95"/>
        <v>0</v>
      </c>
      <c r="EE225" s="7">
        <f t="shared" si="96"/>
        <v>0</v>
      </c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6">
        <f t="shared" si="84"/>
        <v>0</v>
      </c>
      <c r="ES225" s="7">
        <f t="shared" si="97"/>
        <v>0</v>
      </c>
      <c r="ET225" s="7">
        <f t="shared" si="98"/>
        <v>0</v>
      </c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>
        <v>1</v>
      </c>
      <c r="GR225" s="7"/>
      <c r="GS225" s="7"/>
      <c r="GT225" s="7"/>
      <c r="GU225" s="7"/>
      <c r="GV225" s="7"/>
    </row>
    <row r="226" spans="1:204" s="5" customFormat="1" x14ac:dyDescent="0.25">
      <c r="A226" s="192"/>
      <c r="B226" s="98" t="s">
        <v>348</v>
      </c>
      <c r="C226" s="7">
        <v>15</v>
      </c>
      <c r="D226" s="7">
        <v>3</v>
      </c>
      <c r="E226" s="45" t="s">
        <v>92</v>
      </c>
      <c r="F226" s="7"/>
      <c r="G226" s="45" t="s">
        <v>427</v>
      </c>
      <c r="H226" s="118" t="s">
        <v>1338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6">
        <f t="shared" si="103"/>
        <v>0</v>
      </c>
      <c r="AF226" s="7">
        <f t="shared" si="85"/>
        <v>0</v>
      </c>
      <c r="AG226" s="7">
        <f t="shared" si="80"/>
        <v>0</v>
      </c>
      <c r="AH226" s="7"/>
      <c r="AI226" s="7"/>
      <c r="AJ226" s="7"/>
      <c r="AK226" s="7"/>
      <c r="AL226" s="7"/>
      <c r="AM226" s="7"/>
      <c r="AN226" s="7"/>
      <c r="AO226" s="7"/>
      <c r="AP226" s="7"/>
      <c r="AQ226" s="6">
        <f t="shared" si="81"/>
        <v>0</v>
      </c>
      <c r="AR226" s="7">
        <f t="shared" si="86"/>
        <v>0</v>
      </c>
      <c r="AS226" s="7">
        <f t="shared" si="82"/>
        <v>0</v>
      </c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6">
        <f t="shared" si="87"/>
        <v>0</v>
      </c>
      <c r="BO226" s="7">
        <f t="shared" si="88"/>
        <v>0</v>
      </c>
      <c r="BP226" s="7">
        <f t="shared" si="89"/>
        <v>0</v>
      </c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6">
        <f t="shared" si="90"/>
        <v>0</v>
      </c>
      <c r="CN226" s="7">
        <f t="shared" si="91"/>
        <v>0</v>
      </c>
      <c r="CO226" s="7">
        <f t="shared" si="92"/>
        <v>0</v>
      </c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6">
        <f t="shared" si="99"/>
        <v>0</v>
      </c>
      <c r="DM226" s="7">
        <f t="shared" si="93"/>
        <v>0</v>
      </c>
      <c r="DN226" s="7">
        <f t="shared" si="94"/>
        <v>0</v>
      </c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6">
        <f t="shared" si="83"/>
        <v>0</v>
      </c>
      <c r="ED226" s="7">
        <f t="shared" si="95"/>
        <v>0</v>
      </c>
      <c r="EE226" s="7">
        <f t="shared" si="96"/>
        <v>0</v>
      </c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6">
        <f t="shared" si="84"/>
        <v>0</v>
      </c>
      <c r="ES226" s="7">
        <f t="shared" si="97"/>
        <v>0</v>
      </c>
      <c r="ET226" s="7">
        <f t="shared" si="98"/>
        <v>0</v>
      </c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>
        <v>1</v>
      </c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</row>
    <row r="227" spans="1:204" s="5" customFormat="1" x14ac:dyDescent="0.25">
      <c r="A227" s="192"/>
      <c r="B227" s="98" t="s">
        <v>348</v>
      </c>
      <c r="C227" s="7">
        <v>15</v>
      </c>
      <c r="D227" s="7">
        <v>6</v>
      </c>
      <c r="E227" s="45" t="s">
        <v>92</v>
      </c>
      <c r="F227" s="45"/>
      <c r="G227" s="7"/>
      <c r="H227" s="118" t="s">
        <v>1338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6">
        <f t="shared" si="103"/>
        <v>0</v>
      </c>
      <c r="AF227" s="7">
        <f t="shared" si="85"/>
        <v>0</v>
      </c>
      <c r="AG227" s="7">
        <f t="shared" si="80"/>
        <v>0</v>
      </c>
      <c r="AH227" s="7"/>
      <c r="AI227" s="7"/>
      <c r="AJ227" s="7"/>
      <c r="AK227" s="7"/>
      <c r="AL227" s="7"/>
      <c r="AM227" s="7"/>
      <c r="AN227" s="7"/>
      <c r="AO227" s="7"/>
      <c r="AP227" s="7"/>
      <c r="AQ227" s="6">
        <f t="shared" si="81"/>
        <v>0</v>
      </c>
      <c r="AR227" s="7">
        <f t="shared" si="86"/>
        <v>0</v>
      </c>
      <c r="AS227" s="7">
        <f t="shared" si="82"/>
        <v>0</v>
      </c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6">
        <f t="shared" si="87"/>
        <v>0</v>
      </c>
      <c r="BO227" s="7">
        <f t="shared" si="88"/>
        <v>0</v>
      </c>
      <c r="BP227" s="7">
        <f t="shared" si="89"/>
        <v>0</v>
      </c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6">
        <f t="shared" si="90"/>
        <v>0</v>
      </c>
      <c r="CN227" s="7">
        <f t="shared" si="91"/>
        <v>0</v>
      </c>
      <c r="CO227" s="7">
        <f t="shared" si="92"/>
        <v>0</v>
      </c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6">
        <f t="shared" si="99"/>
        <v>0</v>
      </c>
      <c r="DM227" s="7">
        <f t="shared" si="93"/>
        <v>0</v>
      </c>
      <c r="DN227" s="7">
        <f t="shared" si="94"/>
        <v>0</v>
      </c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6">
        <f t="shared" si="83"/>
        <v>0</v>
      </c>
      <c r="ED227" s="7">
        <f t="shared" si="95"/>
        <v>0</v>
      </c>
      <c r="EE227" s="7">
        <f t="shared" si="96"/>
        <v>0</v>
      </c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6">
        <f t="shared" si="84"/>
        <v>0</v>
      </c>
      <c r="ES227" s="7">
        <f t="shared" si="97"/>
        <v>0</v>
      </c>
      <c r="ET227" s="7">
        <f t="shared" si="98"/>
        <v>0</v>
      </c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>
        <v>1</v>
      </c>
      <c r="GO227" s="7"/>
      <c r="GP227" s="7"/>
      <c r="GQ227" s="7"/>
      <c r="GR227" s="7"/>
      <c r="GS227" s="7"/>
      <c r="GT227" s="7"/>
      <c r="GU227" s="7"/>
      <c r="GV227" s="7"/>
    </row>
    <row r="228" spans="1:204" s="5" customFormat="1" x14ac:dyDescent="0.25">
      <c r="A228" s="192"/>
      <c r="B228" s="94" t="s">
        <v>348</v>
      </c>
      <c r="C228" s="7">
        <v>15</v>
      </c>
      <c r="D228" s="7">
        <v>7</v>
      </c>
      <c r="E228" s="56" t="s">
        <v>92</v>
      </c>
      <c r="F228" s="56" t="s">
        <v>834</v>
      </c>
      <c r="G228" s="7"/>
      <c r="H228" s="118" t="s">
        <v>1338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6">
        <f t="shared" si="103"/>
        <v>0</v>
      </c>
      <c r="AF228" s="7">
        <f t="shared" si="85"/>
        <v>0</v>
      </c>
      <c r="AG228" s="7">
        <f t="shared" si="80"/>
        <v>0</v>
      </c>
      <c r="AH228" s="7"/>
      <c r="AI228" s="7"/>
      <c r="AJ228" s="7"/>
      <c r="AK228" s="7"/>
      <c r="AL228" s="7"/>
      <c r="AM228" s="7"/>
      <c r="AN228" s="7"/>
      <c r="AO228" s="7"/>
      <c r="AP228" s="7"/>
      <c r="AQ228" s="6">
        <f t="shared" si="81"/>
        <v>0</v>
      </c>
      <c r="AR228" s="7">
        <f t="shared" si="86"/>
        <v>0</v>
      </c>
      <c r="AS228" s="7">
        <f t="shared" si="82"/>
        <v>0</v>
      </c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6">
        <f t="shared" si="87"/>
        <v>0</v>
      </c>
      <c r="BO228" s="7">
        <f t="shared" si="88"/>
        <v>0</v>
      </c>
      <c r="BP228" s="7">
        <f t="shared" si="89"/>
        <v>0</v>
      </c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6">
        <f t="shared" si="90"/>
        <v>0</v>
      </c>
      <c r="CN228" s="7">
        <f t="shared" si="91"/>
        <v>0</v>
      </c>
      <c r="CO228" s="7">
        <f t="shared" si="92"/>
        <v>0</v>
      </c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6">
        <f t="shared" si="99"/>
        <v>0</v>
      </c>
      <c r="DM228" s="7">
        <f t="shared" si="93"/>
        <v>0</v>
      </c>
      <c r="DN228" s="7">
        <f t="shared" si="94"/>
        <v>0</v>
      </c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6">
        <f t="shared" si="83"/>
        <v>0</v>
      </c>
      <c r="ED228" s="7">
        <f t="shared" si="95"/>
        <v>0</v>
      </c>
      <c r="EE228" s="7">
        <f t="shared" si="96"/>
        <v>0</v>
      </c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6">
        <f t="shared" si="84"/>
        <v>0</v>
      </c>
      <c r="ES228" s="7">
        <f t="shared" si="97"/>
        <v>0</v>
      </c>
      <c r="ET228" s="7">
        <f t="shared" si="98"/>
        <v>0</v>
      </c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>
        <v>1</v>
      </c>
      <c r="GR228" s="7"/>
      <c r="GS228" s="7"/>
      <c r="GT228" s="7"/>
      <c r="GU228" s="7"/>
      <c r="GV228" s="7"/>
    </row>
    <row r="229" spans="1:204" s="5" customFormat="1" x14ac:dyDescent="0.25">
      <c r="A229" s="192"/>
      <c r="B229" s="98" t="s">
        <v>348</v>
      </c>
      <c r="C229" s="7">
        <v>15</v>
      </c>
      <c r="D229" s="7">
        <v>8</v>
      </c>
      <c r="E229" s="45" t="s">
        <v>92</v>
      </c>
      <c r="F229" s="7"/>
      <c r="G229" s="112" t="s">
        <v>433</v>
      </c>
      <c r="H229" s="118" t="s">
        <v>1338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6">
        <f t="shared" si="103"/>
        <v>0</v>
      </c>
      <c r="AF229" s="7">
        <f t="shared" si="85"/>
        <v>0</v>
      </c>
      <c r="AG229" s="7">
        <f t="shared" si="80"/>
        <v>0</v>
      </c>
      <c r="AH229" s="7"/>
      <c r="AI229" s="7"/>
      <c r="AJ229" s="7"/>
      <c r="AK229" s="7"/>
      <c r="AL229" s="7"/>
      <c r="AM229" s="7"/>
      <c r="AN229" s="7"/>
      <c r="AO229" s="7"/>
      <c r="AP229" s="7"/>
      <c r="AQ229" s="6">
        <f t="shared" si="81"/>
        <v>0</v>
      </c>
      <c r="AR229" s="7">
        <f t="shared" si="86"/>
        <v>0</v>
      </c>
      <c r="AS229" s="7">
        <f t="shared" si="82"/>
        <v>0</v>
      </c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6">
        <f t="shared" si="87"/>
        <v>0</v>
      </c>
      <c r="BO229" s="7">
        <f t="shared" si="88"/>
        <v>0</v>
      </c>
      <c r="BP229" s="7">
        <f t="shared" si="89"/>
        <v>0</v>
      </c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6">
        <f t="shared" si="90"/>
        <v>0</v>
      </c>
      <c r="CN229" s="7">
        <f t="shared" si="91"/>
        <v>0</v>
      </c>
      <c r="CO229" s="7">
        <f t="shared" si="92"/>
        <v>0</v>
      </c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6">
        <f t="shared" si="99"/>
        <v>0</v>
      </c>
      <c r="DM229" s="7">
        <f t="shared" si="93"/>
        <v>0</v>
      </c>
      <c r="DN229" s="7">
        <f t="shared" si="94"/>
        <v>0</v>
      </c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6">
        <f t="shared" si="83"/>
        <v>0</v>
      </c>
      <c r="ED229" s="7">
        <f t="shared" si="95"/>
        <v>0</v>
      </c>
      <c r="EE229" s="7">
        <f t="shared" si="96"/>
        <v>0</v>
      </c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6">
        <f t="shared" si="84"/>
        <v>0</v>
      </c>
      <c r="ES229" s="7">
        <f t="shared" si="97"/>
        <v>0</v>
      </c>
      <c r="ET229" s="7">
        <f t="shared" si="98"/>
        <v>0</v>
      </c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>
        <v>1</v>
      </c>
      <c r="GO229" s="7"/>
      <c r="GP229" s="7"/>
      <c r="GQ229" s="7"/>
      <c r="GR229" s="7"/>
      <c r="GS229" s="7"/>
      <c r="GT229" s="7"/>
      <c r="GU229" s="7"/>
      <c r="GV229" s="7"/>
    </row>
    <row r="230" spans="1:204" s="5" customFormat="1" x14ac:dyDescent="0.25">
      <c r="A230" s="192"/>
      <c r="B230" s="98" t="s">
        <v>348</v>
      </c>
      <c r="C230" s="7">
        <v>15</v>
      </c>
      <c r="D230" s="7">
        <v>9</v>
      </c>
      <c r="E230" s="45" t="s">
        <v>92</v>
      </c>
      <c r="F230" s="7"/>
      <c r="G230" s="45" t="s">
        <v>433</v>
      </c>
      <c r="H230" s="118" t="s">
        <v>1338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6">
        <f t="shared" si="103"/>
        <v>0</v>
      </c>
      <c r="AF230" s="7">
        <f t="shared" si="85"/>
        <v>0</v>
      </c>
      <c r="AG230" s="7">
        <f t="shared" si="80"/>
        <v>0</v>
      </c>
      <c r="AH230" s="7"/>
      <c r="AI230" s="7"/>
      <c r="AJ230" s="7"/>
      <c r="AK230" s="7"/>
      <c r="AL230" s="7"/>
      <c r="AM230" s="7"/>
      <c r="AN230" s="7"/>
      <c r="AO230" s="7"/>
      <c r="AP230" s="7"/>
      <c r="AQ230" s="6">
        <f t="shared" si="81"/>
        <v>0</v>
      </c>
      <c r="AR230" s="7">
        <f t="shared" si="86"/>
        <v>0</v>
      </c>
      <c r="AS230" s="7">
        <f t="shared" si="82"/>
        <v>0</v>
      </c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6">
        <f t="shared" si="87"/>
        <v>0</v>
      </c>
      <c r="BO230" s="7">
        <f t="shared" si="88"/>
        <v>0</v>
      </c>
      <c r="BP230" s="7">
        <f t="shared" si="89"/>
        <v>0</v>
      </c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6">
        <f t="shared" si="90"/>
        <v>0</v>
      </c>
      <c r="CN230" s="7">
        <f t="shared" si="91"/>
        <v>0</v>
      </c>
      <c r="CO230" s="7">
        <f t="shared" si="92"/>
        <v>0</v>
      </c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6">
        <f t="shared" si="99"/>
        <v>0</v>
      </c>
      <c r="DM230" s="7">
        <f t="shared" si="93"/>
        <v>0</v>
      </c>
      <c r="DN230" s="7">
        <f t="shared" si="94"/>
        <v>0</v>
      </c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6">
        <f t="shared" si="83"/>
        <v>0</v>
      </c>
      <c r="ED230" s="7">
        <f t="shared" si="95"/>
        <v>0</v>
      </c>
      <c r="EE230" s="7">
        <f t="shared" si="96"/>
        <v>0</v>
      </c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6">
        <f t="shared" si="84"/>
        <v>0</v>
      </c>
      <c r="ES230" s="7">
        <f t="shared" si="97"/>
        <v>0</v>
      </c>
      <c r="ET230" s="7">
        <f t="shared" si="98"/>
        <v>0</v>
      </c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>
        <v>1</v>
      </c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</row>
    <row r="231" spans="1:204" s="5" customFormat="1" ht="17.100000000000001" customHeight="1" x14ac:dyDescent="0.25">
      <c r="A231" s="192"/>
      <c r="B231" s="96" t="s">
        <v>348</v>
      </c>
      <c r="C231" s="7">
        <v>15</v>
      </c>
      <c r="D231" s="7">
        <v>10</v>
      </c>
      <c r="E231" s="62" t="s">
        <v>92</v>
      </c>
      <c r="F231" s="45"/>
      <c r="G231" s="7"/>
      <c r="H231" s="118" t="s">
        <v>1338</v>
      </c>
      <c r="I231" s="7"/>
      <c r="J231" s="7">
        <v>2</v>
      </c>
      <c r="K231" s="7">
        <v>3</v>
      </c>
      <c r="L231" s="7"/>
      <c r="M231" s="7">
        <v>5</v>
      </c>
      <c r="N231" s="7"/>
      <c r="O231" s="7">
        <v>2</v>
      </c>
      <c r="P231" s="7">
        <v>3</v>
      </c>
      <c r="Q231" s="7"/>
      <c r="R231" s="7"/>
      <c r="S231" s="7">
        <v>5</v>
      </c>
      <c r="T231" s="7">
        <v>2</v>
      </c>
      <c r="U231" s="7"/>
      <c r="V231" s="7"/>
      <c r="W231" s="7"/>
      <c r="X231" s="7"/>
      <c r="Y231" s="7"/>
      <c r="Z231" s="7"/>
      <c r="AA231" s="7"/>
      <c r="AB231" s="7">
        <v>1</v>
      </c>
      <c r="AC231" s="7"/>
      <c r="AD231" s="7"/>
      <c r="AE231" s="6">
        <f t="shared" si="103"/>
        <v>23</v>
      </c>
      <c r="AF231" s="7">
        <f t="shared" si="85"/>
        <v>8</v>
      </c>
      <c r="AG231" s="7">
        <f t="shared" si="80"/>
        <v>15</v>
      </c>
      <c r="AH231" s="7"/>
      <c r="AI231" s="7"/>
      <c r="AJ231" s="7"/>
      <c r="AK231" s="7"/>
      <c r="AL231" s="7"/>
      <c r="AM231" s="7"/>
      <c r="AN231" s="7"/>
      <c r="AO231" s="7"/>
      <c r="AP231" s="7"/>
      <c r="AQ231" s="6">
        <f t="shared" si="81"/>
        <v>0</v>
      </c>
      <c r="AR231" s="7">
        <f t="shared" si="86"/>
        <v>0</v>
      </c>
      <c r="AS231" s="7">
        <f t="shared" si="82"/>
        <v>0</v>
      </c>
      <c r="AT231" s="12"/>
      <c r="AU231" s="12"/>
      <c r="AV231" s="12">
        <v>2</v>
      </c>
      <c r="AW231" s="12">
        <v>1</v>
      </c>
      <c r="AX231" s="12">
        <v>2</v>
      </c>
      <c r="AY231" s="12"/>
      <c r="AZ231" s="12">
        <v>1</v>
      </c>
      <c r="BA231" s="12"/>
      <c r="BB231" s="12"/>
      <c r="BC231" s="12"/>
      <c r="BD231" s="12">
        <v>3</v>
      </c>
      <c r="BE231" s="12"/>
      <c r="BF231" s="12"/>
      <c r="BG231" s="12"/>
      <c r="BH231" s="12"/>
      <c r="BI231" s="12"/>
      <c r="BJ231" s="12"/>
      <c r="BK231" s="12">
        <v>1</v>
      </c>
      <c r="BL231" s="12">
        <v>1</v>
      </c>
      <c r="BM231" s="12"/>
      <c r="BN231" s="6">
        <f t="shared" si="87"/>
        <v>11</v>
      </c>
      <c r="BO231" s="7">
        <f t="shared" si="88"/>
        <v>6</v>
      </c>
      <c r="BP231" s="7">
        <f t="shared" si="89"/>
        <v>5</v>
      </c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>
        <v>1</v>
      </c>
      <c r="CK231" s="7"/>
      <c r="CL231" s="7"/>
      <c r="CM231" s="6">
        <f t="shared" si="90"/>
        <v>1</v>
      </c>
      <c r="CN231" s="7">
        <f t="shared" si="91"/>
        <v>0</v>
      </c>
      <c r="CO231" s="7">
        <f t="shared" si="92"/>
        <v>1</v>
      </c>
      <c r="CP231" s="7"/>
      <c r="CQ231" s="7">
        <v>1</v>
      </c>
      <c r="CR231" s="7">
        <v>10</v>
      </c>
      <c r="CS231" s="7">
        <v>4</v>
      </c>
      <c r="CT231" s="7">
        <v>1</v>
      </c>
      <c r="CU231" s="7"/>
      <c r="CV231" s="7">
        <v>3</v>
      </c>
      <c r="CW231" s="7">
        <v>4</v>
      </c>
      <c r="CX231" s="7"/>
      <c r="CY231" s="7"/>
      <c r="CZ231" s="7"/>
      <c r="DA231" s="7"/>
      <c r="DB231" s="7">
        <v>6</v>
      </c>
      <c r="DC231" s="7"/>
      <c r="DD231" s="7"/>
      <c r="DE231" s="7"/>
      <c r="DF231" s="7"/>
      <c r="DG231" s="7"/>
      <c r="DH231" s="7"/>
      <c r="DI231" s="7"/>
      <c r="DJ231" s="7"/>
      <c r="DK231" s="7"/>
      <c r="DL231" s="6">
        <f t="shared" si="99"/>
        <v>29</v>
      </c>
      <c r="DM231" s="7">
        <f t="shared" si="93"/>
        <v>24</v>
      </c>
      <c r="DN231" s="7">
        <f t="shared" si="94"/>
        <v>5</v>
      </c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6">
        <f t="shared" si="83"/>
        <v>0</v>
      </c>
      <c r="ED231" s="7">
        <f t="shared" si="95"/>
        <v>0</v>
      </c>
      <c r="EE231" s="7">
        <f t="shared" si="96"/>
        <v>0</v>
      </c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6">
        <f t="shared" si="84"/>
        <v>0</v>
      </c>
      <c r="ES231" s="7">
        <f t="shared" si="97"/>
        <v>0</v>
      </c>
      <c r="ET231" s="7">
        <f t="shared" si="98"/>
        <v>0</v>
      </c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</row>
    <row r="232" spans="1:204" s="5" customFormat="1" ht="17.100000000000001" customHeight="1" x14ac:dyDescent="0.25">
      <c r="A232" s="192"/>
      <c r="B232" s="96" t="s">
        <v>348</v>
      </c>
      <c r="C232" s="7">
        <v>15</v>
      </c>
      <c r="D232" s="7">
        <v>11</v>
      </c>
      <c r="E232" s="62" t="s">
        <v>92</v>
      </c>
      <c r="F232" s="45"/>
      <c r="G232" s="7"/>
      <c r="H232" s="118" t="s">
        <v>1338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6">
        <f t="shared" si="103"/>
        <v>0</v>
      </c>
      <c r="AF232" s="7">
        <f t="shared" si="85"/>
        <v>0</v>
      </c>
      <c r="AG232" s="7">
        <f t="shared" si="80"/>
        <v>0</v>
      </c>
      <c r="AH232" s="7"/>
      <c r="AI232" s="7"/>
      <c r="AJ232" s="7"/>
      <c r="AK232" s="7"/>
      <c r="AL232" s="7"/>
      <c r="AM232" s="7"/>
      <c r="AN232" s="7"/>
      <c r="AO232" s="7"/>
      <c r="AP232" s="7"/>
      <c r="AQ232" s="6">
        <f t="shared" si="81"/>
        <v>0</v>
      </c>
      <c r="AR232" s="7">
        <f t="shared" si="86"/>
        <v>0</v>
      </c>
      <c r="AS232" s="7">
        <f t="shared" si="82"/>
        <v>0</v>
      </c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6">
        <f t="shared" si="87"/>
        <v>0</v>
      </c>
      <c r="BO232" s="7">
        <f t="shared" si="88"/>
        <v>0</v>
      </c>
      <c r="BP232" s="7">
        <f t="shared" si="89"/>
        <v>0</v>
      </c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6">
        <f t="shared" si="90"/>
        <v>0</v>
      </c>
      <c r="CN232" s="7">
        <f t="shared" si="91"/>
        <v>0</v>
      </c>
      <c r="CO232" s="7">
        <f t="shared" si="92"/>
        <v>0</v>
      </c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6">
        <f t="shared" si="99"/>
        <v>0</v>
      </c>
      <c r="DM232" s="7">
        <f t="shared" si="93"/>
        <v>0</v>
      </c>
      <c r="DN232" s="7">
        <f t="shared" si="94"/>
        <v>0</v>
      </c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6">
        <f t="shared" si="83"/>
        <v>0</v>
      </c>
      <c r="ED232" s="7">
        <f t="shared" si="95"/>
        <v>0</v>
      </c>
      <c r="EE232" s="7">
        <f t="shared" si="96"/>
        <v>0</v>
      </c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6">
        <f t="shared" si="84"/>
        <v>0</v>
      </c>
      <c r="ES232" s="7">
        <f t="shared" si="97"/>
        <v>0</v>
      </c>
      <c r="ET232" s="7">
        <f t="shared" si="98"/>
        <v>0</v>
      </c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>
        <v>1</v>
      </c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</row>
    <row r="233" spans="1:204" s="5" customFormat="1" x14ac:dyDescent="0.25">
      <c r="A233" s="192"/>
      <c r="B233" s="96" t="s">
        <v>348</v>
      </c>
      <c r="C233" s="7">
        <v>15</v>
      </c>
      <c r="D233" s="7">
        <v>12</v>
      </c>
      <c r="E233" s="62" t="s">
        <v>92</v>
      </c>
      <c r="F233" s="45"/>
      <c r="G233" s="7"/>
      <c r="H233" s="118" t="s">
        <v>1338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6">
        <f t="shared" si="103"/>
        <v>0</v>
      </c>
      <c r="AF233" s="7">
        <f t="shared" si="85"/>
        <v>0</v>
      </c>
      <c r="AG233" s="7">
        <f t="shared" si="80"/>
        <v>0</v>
      </c>
      <c r="AH233" s="7"/>
      <c r="AI233" s="7"/>
      <c r="AJ233" s="7"/>
      <c r="AK233" s="7"/>
      <c r="AL233" s="7"/>
      <c r="AM233" s="7"/>
      <c r="AN233" s="7"/>
      <c r="AO233" s="7"/>
      <c r="AP233" s="7"/>
      <c r="AQ233" s="6">
        <f t="shared" si="81"/>
        <v>0</v>
      </c>
      <c r="AR233" s="7">
        <f t="shared" si="86"/>
        <v>0</v>
      </c>
      <c r="AS233" s="7">
        <f t="shared" si="82"/>
        <v>0</v>
      </c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6">
        <f t="shared" si="87"/>
        <v>0</v>
      </c>
      <c r="BO233" s="7">
        <f t="shared" si="88"/>
        <v>0</v>
      </c>
      <c r="BP233" s="7">
        <f t="shared" si="89"/>
        <v>0</v>
      </c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6">
        <f t="shared" si="90"/>
        <v>0</v>
      </c>
      <c r="CN233" s="7">
        <f t="shared" si="91"/>
        <v>0</v>
      </c>
      <c r="CO233" s="7">
        <f t="shared" si="92"/>
        <v>0</v>
      </c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6">
        <f t="shared" si="99"/>
        <v>0</v>
      </c>
      <c r="DM233" s="7">
        <f t="shared" si="93"/>
        <v>0</v>
      </c>
      <c r="DN233" s="7">
        <f t="shared" si="94"/>
        <v>0</v>
      </c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6">
        <f t="shared" si="83"/>
        <v>0</v>
      </c>
      <c r="ED233" s="7">
        <f t="shared" si="95"/>
        <v>0</v>
      </c>
      <c r="EE233" s="7">
        <f t="shared" si="96"/>
        <v>0</v>
      </c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6">
        <f t="shared" si="84"/>
        <v>0</v>
      </c>
      <c r="ES233" s="7">
        <f t="shared" si="97"/>
        <v>0</v>
      </c>
      <c r="ET233" s="7">
        <f t="shared" si="98"/>
        <v>0</v>
      </c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>
        <v>1</v>
      </c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</row>
    <row r="234" spans="1:204" s="5" customFormat="1" x14ac:dyDescent="0.25">
      <c r="A234" s="192"/>
      <c r="B234" s="98" t="s">
        <v>348</v>
      </c>
      <c r="C234" s="7">
        <v>15</v>
      </c>
      <c r="D234" s="7">
        <v>13</v>
      </c>
      <c r="E234" s="45" t="s">
        <v>92</v>
      </c>
      <c r="F234" s="7"/>
      <c r="G234" s="7"/>
      <c r="H234" s="118" t="s">
        <v>1338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6">
        <f t="shared" si="103"/>
        <v>0</v>
      </c>
      <c r="AF234" s="7">
        <f t="shared" si="85"/>
        <v>0</v>
      </c>
      <c r="AG234" s="7">
        <f t="shared" si="80"/>
        <v>0</v>
      </c>
      <c r="AH234" s="7"/>
      <c r="AI234" s="7"/>
      <c r="AJ234" s="7"/>
      <c r="AK234" s="7"/>
      <c r="AL234" s="7"/>
      <c r="AM234" s="7"/>
      <c r="AN234" s="7"/>
      <c r="AO234" s="7"/>
      <c r="AP234" s="7"/>
      <c r="AQ234" s="6">
        <f t="shared" si="81"/>
        <v>0</v>
      </c>
      <c r="AR234" s="7">
        <f t="shared" si="86"/>
        <v>0</v>
      </c>
      <c r="AS234" s="7">
        <f t="shared" si="82"/>
        <v>0</v>
      </c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6">
        <f t="shared" si="87"/>
        <v>0</v>
      </c>
      <c r="BO234" s="7">
        <f t="shared" si="88"/>
        <v>0</v>
      </c>
      <c r="BP234" s="7">
        <f t="shared" si="89"/>
        <v>0</v>
      </c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6">
        <f t="shared" si="90"/>
        <v>0</v>
      </c>
      <c r="CN234" s="7">
        <f t="shared" si="91"/>
        <v>0</v>
      </c>
      <c r="CO234" s="7">
        <f t="shared" si="92"/>
        <v>0</v>
      </c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6">
        <f t="shared" si="99"/>
        <v>0</v>
      </c>
      <c r="DM234" s="7">
        <f t="shared" si="93"/>
        <v>0</v>
      </c>
      <c r="DN234" s="7">
        <f t="shared" si="94"/>
        <v>0</v>
      </c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6">
        <f t="shared" si="83"/>
        <v>0</v>
      </c>
      <c r="ED234" s="7">
        <f t="shared" si="95"/>
        <v>0</v>
      </c>
      <c r="EE234" s="7">
        <f t="shared" si="96"/>
        <v>0</v>
      </c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6">
        <f t="shared" si="84"/>
        <v>0</v>
      </c>
      <c r="ES234" s="7">
        <f t="shared" si="97"/>
        <v>0</v>
      </c>
      <c r="ET234" s="7">
        <f t="shared" si="98"/>
        <v>0</v>
      </c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>
        <v>4</v>
      </c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</row>
    <row r="235" spans="1:204" s="5" customFormat="1" x14ac:dyDescent="0.25">
      <c r="A235" s="192"/>
      <c r="B235" s="98" t="s">
        <v>348</v>
      </c>
      <c r="C235" s="7">
        <v>15</v>
      </c>
      <c r="D235" s="7">
        <v>14</v>
      </c>
      <c r="E235" s="45" t="s">
        <v>92</v>
      </c>
      <c r="F235" s="7"/>
      <c r="G235" s="7"/>
      <c r="H235" s="118" t="s">
        <v>1338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6">
        <f t="shared" si="103"/>
        <v>0</v>
      </c>
      <c r="AF235" s="7">
        <f t="shared" si="85"/>
        <v>0</v>
      </c>
      <c r="AG235" s="7">
        <f t="shared" si="80"/>
        <v>0</v>
      </c>
      <c r="AH235" s="7"/>
      <c r="AI235" s="7"/>
      <c r="AJ235" s="7"/>
      <c r="AK235" s="7"/>
      <c r="AL235" s="7"/>
      <c r="AM235" s="7"/>
      <c r="AN235" s="7"/>
      <c r="AO235" s="7"/>
      <c r="AP235" s="7"/>
      <c r="AQ235" s="6">
        <f t="shared" si="81"/>
        <v>0</v>
      </c>
      <c r="AR235" s="7">
        <f t="shared" si="86"/>
        <v>0</v>
      </c>
      <c r="AS235" s="7">
        <f t="shared" si="82"/>
        <v>0</v>
      </c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6">
        <f t="shared" si="87"/>
        <v>0</v>
      </c>
      <c r="BO235" s="7">
        <f t="shared" si="88"/>
        <v>0</v>
      </c>
      <c r="BP235" s="7">
        <f t="shared" si="89"/>
        <v>0</v>
      </c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6">
        <f t="shared" si="90"/>
        <v>0</v>
      </c>
      <c r="CN235" s="7">
        <f t="shared" si="91"/>
        <v>0</v>
      </c>
      <c r="CO235" s="7">
        <f t="shared" si="92"/>
        <v>0</v>
      </c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6">
        <f t="shared" si="99"/>
        <v>0</v>
      </c>
      <c r="DM235" s="7">
        <f t="shared" si="93"/>
        <v>0</v>
      </c>
      <c r="DN235" s="7">
        <f t="shared" si="94"/>
        <v>0</v>
      </c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6">
        <f t="shared" si="83"/>
        <v>0</v>
      </c>
      <c r="ED235" s="7">
        <f t="shared" si="95"/>
        <v>0</v>
      </c>
      <c r="EE235" s="7">
        <f t="shared" si="96"/>
        <v>0</v>
      </c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6">
        <f t="shared" si="84"/>
        <v>0</v>
      </c>
      <c r="ES235" s="7">
        <f t="shared" si="97"/>
        <v>0</v>
      </c>
      <c r="ET235" s="7">
        <f t="shared" si="98"/>
        <v>0</v>
      </c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>
        <v>2</v>
      </c>
      <c r="GN235" s="7">
        <v>1</v>
      </c>
      <c r="GO235" s="7"/>
      <c r="GP235" s="7"/>
      <c r="GQ235" s="7"/>
      <c r="GR235" s="7"/>
      <c r="GS235" s="7"/>
      <c r="GT235" s="7"/>
      <c r="GU235" s="7"/>
      <c r="GV235" s="7"/>
    </row>
    <row r="236" spans="1:204" s="5" customFormat="1" x14ac:dyDescent="0.25">
      <c r="A236" s="192"/>
      <c r="B236" s="98" t="s">
        <v>348</v>
      </c>
      <c r="C236" s="7">
        <v>15</v>
      </c>
      <c r="D236" s="7">
        <v>15</v>
      </c>
      <c r="E236" s="45" t="s">
        <v>92</v>
      </c>
      <c r="F236" s="7"/>
      <c r="G236" s="7"/>
      <c r="H236" s="118" t="s">
        <v>1338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6">
        <f t="shared" si="103"/>
        <v>0</v>
      </c>
      <c r="AF236" s="7">
        <f t="shared" si="85"/>
        <v>0</v>
      </c>
      <c r="AG236" s="7">
        <f t="shared" si="80"/>
        <v>0</v>
      </c>
      <c r="AH236" s="7"/>
      <c r="AI236" s="7"/>
      <c r="AJ236" s="7"/>
      <c r="AK236" s="7"/>
      <c r="AL236" s="7"/>
      <c r="AM236" s="7"/>
      <c r="AN236" s="7"/>
      <c r="AO236" s="7"/>
      <c r="AP236" s="7"/>
      <c r="AQ236" s="6">
        <f t="shared" si="81"/>
        <v>0</v>
      </c>
      <c r="AR236" s="7">
        <f t="shared" si="86"/>
        <v>0</v>
      </c>
      <c r="AS236" s="7">
        <f t="shared" si="82"/>
        <v>0</v>
      </c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6">
        <f t="shared" si="87"/>
        <v>0</v>
      </c>
      <c r="BO236" s="7">
        <f t="shared" si="88"/>
        <v>0</v>
      </c>
      <c r="BP236" s="7">
        <f t="shared" si="89"/>
        <v>0</v>
      </c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6">
        <f t="shared" si="90"/>
        <v>0</v>
      </c>
      <c r="CN236" s="7">
        <f t="shared" si="91"/>
        <v>0</v>
      </c>
      <c r="CO236" s="7">
        <f t="shared" si="92"/>
        <v>0</v>
      </c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6">
        <f t="shared" si="99"/>
        <v>0</v>
      </c>
      <c r="DM236" s="7">
        <f t="shared" si="93"/>
        <v>0</v>
      </c>
      <c r="DN236" s="7">
        <f t="shared" si="94"/>
        <v>0</v>
      </c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6">
        <f t="shared" si="83"/>
        <v>0</v>
      </c>
      <c r="ED236" s="7">
        <f t="shared" si="95"/>
        <v>0</v>
      </c>
      <c r="EE236" s="7">
        <f t="shared" si="96"/>
        <v>0</v>
      </c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6">
        <f t="shared" si="84"/>
        <v>0</v>
      </c>
      <c r="ES236" s="7">
        <f t="shared" si="97"/>
        <v>0</v>
      </c>
      <c r="ET236" s="7">
        <f t="shared" si="98"/>
        <v>0</v>
      </c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>
        <v>2</v>
      </c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</row>
    <row r="237" spans="1:204" s="5" customFormat="1" x14ac:dyDescent="0.25">
      <c r="A237" s="192"/>
      <c r="B237" s="98" t="s">
        <v>348</v>
      </c>
      <c r="C237" s="7">
        <v>15</v>
      </c>
      <c r="D237" s="7">
        <v>16</v>
      </c>
      <c r="E237" s="62" t="s">
        <v>92</v>
      </c>
      <c r="F237" s="7"/>
      <c r="G237" s="48">
        <v>2834526</v>
      </c>
      <c r="H237" s="118" t="s">
        <v>1338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6">
        <f t="shared" si="103"/>
        <v>0</v>
      </c>
      <c r="AF237" s="7">
        <f t="shared" si="85"/>
        <v>0</v>
      </c>
      <c r="AG237" s="7">
        <f t="shared" si="80"/>
        <v>0</v>
      </c>
      <c r="AH237" s="7"/>
      <c r="AI237" s="7"/>
      <c r="AJ237" s="7"/>
      <c r="AK237" s="7"/>
      <c r="AL237" s="7"/>
      <c r="AM237" s="7"/>
      <c r="AN237" s="7"/>
      <c r="AO237" s="7"/>
      <c r="AP237" s="7"/>
      <c r="AQ237" s="6">
        <f t="shared" si="81"/>
        <v>0</v>
      </c>
      <c r="AR237" s="7">
        <f t="shared" si="86"/>
        <v>0</v>
      </c>
      <c r="AS237" s="7">
        <f t="shared" si="82"/>
        <v>0</v>
      </c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6">
        <f t="shared" si="87"/>
        <v>0</v>
      </c>
      <c r="BO237" s="7">
        <f t="shared" si="88"/>
        <v>0</v>
      </c>
      <c r="BP237" s="7">
        <f t="shared" si="89"/>
        <v>0</v>
      </c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6">
        <f t="shared" si="90"/>
        <v>0</v>
      </c>
      <c r="CN237" s="7">
        <f t="shared" si="91"/>
        <v>0</v>
      </c>
      <c r="CO237" s="7">
        <f t="shared" si="92"/>
        <v>0</v>
      </c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6">
        <f t="shared" si="99"/>
        <v>0</v>
      </c>
      <c r="DM237" s="7">
        <f t="shared" si="93"/>
        <v>0</v>
      </c>
      <c r="DN237" s="7">
        <f t="shared" si="94"/>
        <v>0</v>
      </c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6">
        <f t="shared" si="83"/>
        <v>0</v>
      </c>
      <c r="ED237" s="7">
        <f t="shared" si="95"/>
        <v>0</v>
      </c>
      <c r="EE237" s="7">
        <f t="shared" si="96"/>
        <v>0</v>
      </c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6">
        <f t="shared" si="84"/>
        <v>0</v>
      </c>
      <c r="ES237" s="7">
        <f t="shared" si="97"/>
        <v>0</v>
      </c>
      <c r="ET237" s="7">
        <f t="shared" si="98"/>
        <v>0</v>
      </c>
      <c r="EU237" s="7">
        <v>1</v>
      </c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</row>
    <row r="238" spans="1:204" s="5" customFormat="1" x14ac:dyDescent="0.25">
      <c r="A238" s="192"/>
      <c r="B238" s="96" t="s">
        <v>348</v>
      </c>
      <c r="C238" s="7">
        <v>15</v>
      </c>
      <c r="D238" s="7">
        <v>17</v>
      </c>
      <c r="E238" s="62" t="s">
        <v>92</v>
      </c>
      <c r="F238" s="62"/>
      <c r="G238" s="7">
        <v>2834.5259999999998</v>
      </c>
      <c r="H238" s="118" t="s">
        <v>1338</v>
      </c>
      <c r="I238" s="7"/>
      <c r="J238" s="7"/>
      <c r="K238" s="7">
        <v>2</v>
      </c>
      <c r="L238" s="7"/>
      <c r="M238" s="7">
        <v>1</v>
      </c>
      <c r="N238" s="7"/>
      <c r="O238" s="7"/>
      <c r="P238" s="7">
        <v>1</v>
      </c>
      <c r="Q238" s="7">
        <v>2</v>
      </c>
      <c r="R238" s="7"/>
      <c r="S238" s="7">
        <v>3</v>
      </c>
      <c r="T238" s="7"/>
      <c r="U238" s="7">
        <v>1</v>
      </c>
      <c r="V238" s="7"/>
      <c r="W238" s="7"/>
      <c r="X238" s="7"/>
      <c r="Y238" s="7"/>
      <c r="Z238" s="7"/>
      <c r="AA238" s="7"/>
      <c r="AB238" s="7">
        <v>1</v>
      </c>
      <c r="AC238" s="7"/>
      <c r="AD238" s="7"/>
      <c r="AE238" s="6">
        <f t="shared" si="103"/>
        <v>11</v>
      </c>
      <c r="AF238" s="7">
        <f t="shared" si="85"/>
        <v>4</v>
      </c>
      <c r="AG238" s="7">
        <f t="shared" si="80"/>
        <v>7</v>
      </c>
      <c r="AH238" s="7"/>
      <c r="AI238" s="7"/>
      <c r="AJ238" s="7"/>
      <c r="AK238" s="7"/>
      <c r="AL238" s="7"/>
      <c r="AM238" s="7"/>
      <c r="AN238" s="7"/>
      <c r="AO238" s="7"/>
      <c r="AP238" s="7"/>
      <c r="AQ238" s="6">
        <f t="shared" si="81"/>
        <v>0</v>
      </c>
      <c r="AR238" s="7">
        <f t="shared" si="86"/>
        <v>0</v>
      </c>
      <c r="AS238" s="7">
        <f t="shared" si="82"/>
        <v>0</v>
      </c>
      <c r="AT238" s="12"/>
      <c r="AU238" s="12"/>
      <c r="AV238" s="12"/>
      <c r="AW238" s="12"/>
      <c r="AX238" s="12"/>
      <c r="AY238" s="12"/>
      <c r="AZ238" s="12">
        <v>1</v>
      </c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6">
        <f t="shared" si="87"/>
        <v>1</v>
      </c>
      <c r="BO238" s="7">
        <f t="shared" si="88"/>
        <v>1</v>
      </c>
      <c r="BP238" s="7">
        <f t="shared" si="89"/>
        <v>0</v>
      </c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>
        <v>1</v>
      </c>
      <c r="CJ238" s="7"/>
      <c r="CK238" s="7"/>
      <c r="CL238" s="7"/>
      <c r="CM238" s="6">
        <f t="shared" si="90"/>
        <v>1</v>
      </c>
      <c r="CN238" s="7">
        <f t="shared" si="91"/>
        <v>1</v>
      </c>
      <c r="CO238" s="7">
        <f t="shared" si="92"/>
        <v>0</v>
      </c>
      <c r="CP238" s="7"/>
      <c r="CQ238" s="7"/>
      <c r="CR238" s="7">
        <v>1</v>
      </c>
      <c r="CS238" s="7"/>
      <c r="CT238" s="7"/>
      <c r="CU238" s="7"/>
      <c r="CV238" s="7"/>
      <c r="CW238" s="7"/>
      <c r="CX238" s="7"/>
      <c r="CY238" s="7"/>
      <c r="CZ238" s="7"/>
      <c r="DA238" s="7"/>
      <c r="DB238" s="7">
        <v>3</v>
      </c>
      <c r="DC238" s="7"/>
      <c r="DD238" s="7"/>
      <c r="DE238" s="7"/>
      <c r="DF238" s="7"/>
      <c r="DG238" s="7"/>
      <c r="DH238" s="7"/>
      <c r="DI238" s="7"/>
      <c r="DJ238" s="7"/>
      <c r="DK238" s="7"/>
      <c r="DL238" s="6">
        <f t="shared" si="99"/>
        <v>4</v>
      </c>
      <c r="DM238" s="7">
        <f t="shared" si="93"/>
        <v>4</v>
      </c>
      <c r="DN238" s="7">
        <f t="shared" si="94"/>
        <v>0</v>
      </c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6">
        <f t="shared" si="83"/>
        <v>0</v>
      </c>
      <c r="ED238" s="7">
        <f t="shared" si="95"/>
        <v>0</v>
      </c>
      <c r="EE238" s="7">
        <f t="shared" si="96"/>
        <v>0</v>
      </c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6">
        <f t="shared" si="84"/>
        <v>0</v>
      </c>
      <c r="ES238" s="7">
        <f t="shared" si="97"/>
        <v>0</v>
      </c>
      <c r="ET238" s="7">
        <f t="shared" si="98"/>
        <v>0</v>
      </c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</row>
    <row r="239" spans="1:204" s="5" customFormat="1" x14ac:dyDescent="0.25">
      <c r="A239" s="192"/>
      <c r="B239" s="96" t="s">
        <v>348</v>
      </c>
      <c r="C239" s="7">
        <v>15</v>
      </c>
      <c r="D239" s="7">
        <v>18</v>
      </c>
      <c r="E239" s="62" t="s">
        <v>92</v>
      </c>
      <c r="F239" s="62"/>
      <c r="G239" s="7">
        <v>2834.5259999999998</v>
      </c>
      <c r="H239" s="118" t="s">
        <v>1338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6">
        <f t="shared" si="103"/>
        <v>0</v>
      </c>
      <c r="AF239" s="7">
        <f t="shared" si="85"/>
        <v>0</v>
      </c>
      <c r="AG239" s="7">
        <f t="shared" si="80"/>
        <v>0</v>
      </c>
      <c r="AH239" s="7"/>
      <c r="AI239" s="7"/>
      <c r="AJ239" s="7"/>
      <c r="AK239" s="7"/>
      <c r="AL239" s="7"/>
      <c r="AM239" s="7"/>
      <c r="AN239" s="7"/>
      <c r="AO239" s="7"/>
      <c r="AP239" s="7"/>
      <c r="AQ239" s="6">
        <f t="shared" si="81"/>
        <v>0</v>
      </c>
      <c r="AR239" s="7">
        <f t="shared" si="86"/>
        <v>0</v>
      </c>
      <c r="AS239" s="7">
        <f t="shared" si="82"/>
        <v>0</v>
      </c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6">
        <f t="shared" si="87"/>
        <v>0</v>
      </c>
      <c r="BO239" s="7">
        <f t="shared" si="88"/>
        <v>0</v>
      </c>
      <c r="BP239" s="7">
        <f t="shared" si="89"/>
        <v>0</v>
      </c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6">
        <f t="shared" si="90"/>
        <v>0</v>
      </c>
      <c r="CN239" s="7">
        <f t="shared" si="91"/>
        <v>0</v>
      </c>
      <c r="CO239" s="7">
        <f t="shared" si="92"/>
        <v>0</v>
      </c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6">
        <f t="shared" si="99"/>
        <v>0</v>
      </c>
      <c r="DM239" s="7">
        <f t="shared" si="93"/>
        <v>0</v>
      </c>
      <c r="DN239" s="7">
        <f t="shared" si="94"/>
        <v>0</v>
      </c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6">
        <f t="shared" si="83"/>
        <v>0</v>
      </c>
      <c r="ED239" s="7">
        <f t="shared" si="95"/>
        <v>0</v>
      </c>
      <c r="EE239" s="7">
        <f t="shared" si="96"/>
        <v>0</v>
      </c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6">
        <f t="shared" si="84"/>
        <v>0</v>
      </c>
      <c r="ES239" s="7">
        <f t="shared" si="97"/>
        <v>0</v>
      </c>
      <c r="ET239" s="7">
        <f t="shared" si="98"/>
        <v>0</v>
      </c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>
        <v>9</v>
      </c>
      <c r="GN239" s="7">
        <v>1</v>
      </c>
      <c r="GO239" s="7"/>
      <c r="GP239" s="7"/>
      <c r="GQ239" s="7"/>
      <c r="GR239" s="7"/>
      <c r="GS239" s="7"/>
      <c r="GT239" s="7"/>
      <c r="GU239" s="7"/>
      <c r="GV239" s="7"/>
    </row>
    <row r="240" spans="1:204" s="5" customFormat="1" x14ac:dyDescent="0.25">
      <c r="A240" s="192"/>
      <c r="B240" s="98" t="s">
        <v>348</v>
      </c>
      <c r="C240" s="7">
        <v>15</v>
      </c>
      <c r="D240" s="7">
        <v>19</v>
      </c>
      <c r="E240" s="62" t="s">
        <v>92</v>
      </c>
      <c r="F240" s="75" t="s">
        <v>1284</v>
      </c>
      <c r="G240" s="7"/>
      <c r="H240" s="118" t="s">
        <v>1338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6">
        <f t="shared" si="103"/>
        <v>0</v>
      </c>
      <c r="AF240" s="7">
        <f t="shared" si="85"/>
        <v>0</v>
      </c>
      <c r="AG240" s="7">
        <f t="shared" si="80"/>
        <v>0</v>
      </c>
      <c r="AH240" s="7"/>
      <c r="AI240" s="7"/>
      <c r="AJ240" s="7"/>
      <c r="AK240" s="7"/>
      <c r="AL240" s="7"/>
      <c r="AM240" s="7"/>
      <c r="AN240" s="7"/>
      <c r="AO240" s="7"/>
      <c r="AP240" s="7"/>
      <c r="AQ240" s="6">
        <f t="shared" si="81"/>
        <v>0</v>
      </c>
      <c r="AR240" s="7">
        <f t="shared" si="86"/>
        <v>0</v>
      </c>
      <c r="AS240" s="7">
        <f t="shared" si="82"/>
        <v>0</v>
      </c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6">
        <f t="shared" si="87"/>
        <v>0</v>
      </c>
      <c r="BO240" s="7">
        <f t="shared" si="88"/>
        <v>0</v>
      </c>
      <c r="BP240" s="7">
        <f t="shared" si="89"/>
        <v>0</v>
      </c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6">
        <f t="shared" si="90"/>
        <v>0</v>
      </c>
      <c r="CN240" s="7">
        <f t="shared" si="91"/>
        <v>0</v>
      </c>
      <c r="CO240" s="7">
        <f t="shared" si="92"/>
        <v>0</v>
      </c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6">
        <f t="shared" si="99"/>
        <v>0</v>
      </c>
      <c r="DM240" s="7">
        <f t="shared" si="93"/>
        <v>0</v>
      </c>
      <c r="DN240" s="7">
        <f t="shared" si="94"/>
        <v>0</v>
      </c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6">
        <f t="shared" si="83"/>
        <v>0</v>
      </c>
      <c r="ED240" s="7">
        <f t="shared" si="95"/>
        <v>0</v>
      </c>
      <c r="EE240" s="7">
        <f t="shared" si="96"/>
        <v>0</v>
      </c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6">
        <f t="shared" si="84"/>
        <v>0</v>
      </c>
      <c r="ES240" s="7">
        <f t="shared" si="97"/>
        <v>0</v>
      </c>
      <c r="ET240" s="7">
        <f t="shared" si="98"/>
        <v>0</v>
      </c>
      <c r="EU240" s="7"/>
      <c r="EV240" s="7"/>
      <c r="EW240" s="7">
        <v>1</v>
      </c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</row>
    <row r="241" spans="1:204" s="5" customFormat="1" x14ac:dyDescent="0.25">
      <c r="A241" s="192"/>
      <c r="B241" s="98" t="s">
        <v>348</v>
      </c>
      <c r="C241" s="7">
        <v>15</v>
      </c>
      <c r="D241" s="7">
        <v>20</v>
      </c>
      <c r="E241" s="62" t="s">
        <v>92</v>
      </c>
      <c r="F241" s="75" t="s">
        <v>1284</v>
      </c>
      <c r="G241" s="7"/>
      <c r="H241" s="118" t="s">
        <v>1338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6">
        <f t="shared" si="103"/>
        <v>0</v>
      </c>
      <c r="AF241" s="7">
        <f t="shared" si="85"/>
        <v>0</v>
      </c>
      <c r="AG241" s="7">
        <f t="shared" si="80"/>
        <v>0</v>
      </c>
      <c r="AH241" s="7"/>
      <c r="AI241" s="7"/>
      <c r="AJ241" s="7"/>
      <c r="AK241" s="7"/>
      <c r="AL241" s="7"/>
      <c r="AM241" s="7"/>
      <c r="AN241" s="7"/>
      <c r="AO241" s="7"/>
      <c r="AP241" s="7"/>
      <c r="AQ241" s="6">
        <f t="shared" si="81"/>
        <v>0</v>
      </c>
      <c r="AR241" s="7">
        <f t="shared" si="86"/>
        <v>0</v>
      </c>
      <c r="AS241" s="7">
        <f t="shared" si="82"/>
        <v>0</v>
      </c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6">
        <f t="shared" si="87"/>
        <v>0</v>
      </c>
      <c r="BO241" s="7">
        <f t="shared" si="88"/>
        <v>0</v>
      </c>
      <c r="BP241" s="7">
        <f t="shared" si="89"/>
        <v>0</v>
      </c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6">
        <f t="shared" si="90"/>
        <v>0</v>
      </c>
      <c r="CN241" s="7">
        <f t="shared" si="91"/>
        <v>0</v>
      </c>
      <c r="CO241" s="7">
        <f t="shared" si="92"/>
        <v>0</v>
      </c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6">
        <f t="shared" si="99"/>
        <v>0</v>
      </c>
      <c r="DM241" s="7">
        <f t="shared" si="93"/>
        <v>0</v>
      </c>
      <c r="DN241" s="7">
        <f t="shared" si="94"/>
        <v>0</v>
      </c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6">
        <f t="shared" si="83"/>
        <v>0</v>
      </c>
      <c r="ED241" s="7">
        <f t="shared" si="95"/>
        <v>0</v>
      </c>
      <c r="EE241" s="7">
        <f t="shared" si="96"/>
        <v>0</v>
      </c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6">
        <f t="shared" si="84"/>
        <v>0</v>
      </c>
      <c r="ES241" s="7">
        <f t="shared" si="97"/>
        <v>0</v>
      </c>
      <c r="ET241" s="7">
        <f t="shared" si="98"/>
        <v>0</v>
      </c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>
        <v>1</v>
      </c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</row>
    <row r="242" spans="1:204" s="5" customFormat="1" x14ac:dyDescent="0.25">
      <c r="A242" s="192"/>
      <c r="B242" s="98" t="s">
        <v>348</v>
      </c>
      <c r="C242" s="7">
        <v>15</v>
      </c>
      <c r="D242" s="7">
        <v>21</v>
      </c>
      <c r="E242" s="62" t="s">
        <v>92</v>
      </c>
      <c r="F242" s="7"/>
      <c r="G242" s="7"/>
      <c r="H242" s="118" t="s">
        <v>1338</v>
      </c>
      <c r="I242" s="7"/>
      <c r="J242" s="7"/>
      <c r="K242" s="7">
        <v>2</v>
      </c>
      <c r="L242" s="7"/>
      <c r="M242" s="7">
        <v>5</v>
      </c>
      <c r="N242" s="7">
        <v>1</v>
      </c>
      <c r="O242" s="7">
        <v>1</v>
      </c>
      <c r="P242" s="7"/>
      <c r="Q242" s="7"/>
      <c r="R242" s="7"/>
      <c r="S242" s="7"/>
      <c r="T242" s="7">
        <v>10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6">
        <f t="shared" si="103"/>
        <v>19</v>
      </c>
      <c r="AF242" s="7">
        <f t="shared" si="85"/>
        <v>4</v>
      </c>
      <c r="AG242" s="7">
        <f t="shared" si="80"/>
        <v>15</v>
      </c>
      <c r="AH242" s="7"/>
      <c r="AI242" s="7"/>
      <c r="AJ242" s="7"/>
      <c r="AK242" s="7"/>
      <c r="AL242" s="7"/>
      <c r="AM242" s="7"/>
      <c r="AN242" s="7"/>
      <c r="AO242" s="7"/>
      <c r="AP242" s="7"/>
      <c r="AQ242" s="6">
        <f t="shared" si="81"/>
        <v>0</v>
      </c>
      <c r="AR242" s="7">
        <f t="shared" si="86"/>
        <v>0</v>
      </c>
      <c r="AS242" s="7">
        <f t="shared" si="82"/>
        <v>0</v>
      </c>
      <c r="AT242" s="12"/>
      <c r="AU242" s="12"/>
      <c r="AV242" s="12">
        <v>3</v>
      </c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6">
        <f t="shared" si="87"/>
        <v>3</v>
      </c>
      <c r="BO242" s="7">
        <f t="shared" si="88"/>
        <v>3</v>
      </c>
      <c r="BP242" s="7">
        <f t="shared" si="89"/>
        <v>0</v>
      </c>
      <c r="BQ242" s="7"/>
      <c r="BR242" s="7"/>
      <c r="BS242" s="7">
        <v>2</v>
      </c>
      <c r="BT242" s="7"/>
      <c r="BU242" s="7"/>
      <c r="BV242" s="7"/>
      <c r="BW242" s="7"/>
      <c r="BX242" s="7">
        <v>2</v>
      </c>
      <c r="BY242" s="7">
        <v>4</v>
      </c>
      <c r="BZ242" s="7"/>
      <c r="CA242" s="7"/>
      <c r="CB242" s="7"/>
      <c r="CC242" s="7">
        <v>1</v>
      </c>
      <c r="CD242" s="7"/>
      <c r="CE242" s="7"/>
      <c r="CF242" s="7"/>
      <c r="CG242" s="7"/>
      <c r="CH242" s="7"/>
      <c r="CI242" s="7"/>
      <c r="CJ242" s="7"/>
      <c r="CK242" s="7"/>
      <c r="CL242" s="7"/>
      <c r="CM242" s="6">
        <f t="shared" si="90"/>
        <v>9</v>
      </c>
      <c r="CN242" s="7">
        <f t="shared" si="91"/>
        <v>3</v>
      </c>
      <c r="CO242" s="7">
        <f t="shared" si="92"/>
        <v>6</v>
      </c>
      <c r="CP242" s="7"/>
      <c r="CQ242" s="7"/>
      <c r="CR242" s="7"/>
      <c r="CS242" s="7">
        <v>3</v>
      </c>
      <c r="CT242" s="7">
        <v>1</v>
      </c>
      <c r="CU242" s="7"/>
      <c r="CV242" s="7">
        <v>1</v>
      </c>
      <c r="CW242" s="7"/>
      <c r="CX242" s="7"/>
      <c r="CY242" s="7"/>
      <c r="CZ242" s="7"/>
      <c r="DA242" s="7"/>
      <c r="DB242" s="7">
        <v>4</v>
      </c>
      <c r="DC242" s="7">
        <v>1</v>
      </c>
      <c r="DD242" s="7"/>
      <c r="DE242" s="7"/>
      <c r="DF242" s="7"/>
      <c r="DG242" s="7"/>
      <c r="DH242" s="7"/>
      <c r="DI242" s="7"/>
      <c r="DJ242" s="7"/>
      <c r="DK242" s="7"/>
      <c r="DL242" s="6">
        <f t="shared" si="99"/>
        <v>10</v>
      </c>
      <c r="DM242" s="7">
        <f t="shared" si="93"/>
        <v>8</v>
      </c>
      <c r="DN242" s="7">
        <f t="shared" si="94"/>
        <v>2</v>
      </c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6">
        <f t="shared" si="83"/>
        <v>0</v>
      </c>
      <c r="ED242" s="7">
        <f t="shared" si="95"/>
        <v>0</v>
      </c>
      <c r="EE242" s="7">
        <f t="shared" si="96"/>
        <v>0</v>
      </c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6">
        <f t="shared" si="84"/>
        <v>0</v>
      </c>
      <c r="ES242" s="7">
        <f t="shared" si="97"/>
        <v>0</v>
      </c>
      <c r="ET242" s="7">
        <f t="shared" si="98"/>
        <v>0</v>
      </c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</row>
    <row r="243" spans="1:204" s="5" customFormat="1" x14ac:dyDescent="0.25">
      <c r="A243" s="192"/>
      <c r="B243" s="98" t="s">
        <v>348</v>
      </c>
      <c r="C243" s="7">
        <v>15</v>
      </c>
      <c r="D243" s="7">
        <v>22</v>
      </c>
      <c r="E243" s="62" t="s">
        <v>92</v>
      </c>
      <c r="F243" s="7"/>
      <c r="G243" s="48">
        <v>2834526</v>
      </c>
      <c r="H243" s="118" t="s">
        <v>1338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6">
        <f t="shared" si="103"/>
        <v>0</v>
      </c>
      <c r="AF243" s="7">
        <f t="shared" si="85"/>
        <v>0</v>
      </c>
      <c r="AG243" s="7">
        <f t="shared" si="80"/>
        <v>0</v>
      </c>
      <c r="AH243" s="7"/>
      <c r="AI243" s="7"/>
      <c r="AJ243" s="7"/>
      <c r="AK243" s="7"/>
      <c r="AL243" s="7"/>
      <c r="AM243" s="7"/>
      <c r="AN243" s="7"/>
      <c r="AO243" s="7"/>
      <c r="AP243" s="7"/>
      <c r="AQ243" s="6">
        <f t="shared" si="81"/>
        <v>0</v>
      </c>
      <c r="AR243" s="7">
        <f t="shared" si="86"/>
        <v>0</v>
      </c>
      <c r="AS243" s="7">
        <f t="shared" si="82"/>
        <v>0</v>
      </c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6">
        <f t="shared" si="87"/>
        <v>0</v>
      </c>
      <c r="BO243" s="7">
        <f t="shared" si="88"/>
        <v>0</v>
      </c>
      <c r="BP243" s="7">
        <f t="shared" si="89"/>
        <v>0</v>
      </c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6">
        <f t="shared" si="90"/>
        <v>0</v>
      </c>
      <c r="CN243" s="7">
        <f t="shared" si="91"/>
        <v>0</v>
      </c>
      <c r="CO243" s="7">
        <f t="shared" si="92"/>
        <v>0</v>
      </c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6">
        <f t="shared" si="99"/>
        <v>0</v>
      </c>
      <c r="DM243" s="7">
        <f t="shared" si="93"/>
        <v>0</v>
      </c>
      <c r="DN243" s="7">
        <f t="shared" si="94"/>
        <v>0</v>
      </c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6">
        <f t="shared" si="83"/>
        <v>0</v>
      </c>
      <c r="ED243" s="7">
        <f t="shared" si="95"/>
        <v>0</v>
      </c>
      <c r="EE243" s="7">
        <f t="shared" si="96"/>
        <v>0</v>
      </c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6">
        <f t="shared" si="84"/>
        <v>0</v>
      </c>
      <c r="ES243" s="7">
        <f t="shared" si="97"/>
        <v>0</v>
      </c>
      <c r="ET243" s="7">
        <f t="shared" si="98"/>
        <v>0</v>
      </c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>
        <v>1</v>
      </c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</row>
    <row r="244" spans="1:204" s="5" customFormat="1" x14ac:dyDescent="0.25">
      <c r="A244" s="192"/>
      <c r="B244" s="98" t="s">
        <v>348</v>
      </c>
      <c r="C244" s="7">
        <v>15</v>
      </c>
      <c r="D244" s="7">
        <v>23</v>
      </c>
      <c r="E244" s="62" t="s">
        <v>92</v>
      </c>
      <c r="F244" s="7"/>
      <c r="G244" s="48"/>
      <c r="H244" s="118" t="s">
        <v>1338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6">
        <f t="shared" si="103"/>
        <v>0</v>
      </c>
      <c r="AF244" s="7">
        <f t="shared" si="85"/>
        <v>0</v>
      </c>
      <c r="AG244" s="7">
        <f t="shared" si="80"/>
        <v>0</v>
      </c>
      <c r="AH244" s="7"/>
      <c r="AI244" s="7"/>
      <c r="AJ244" s="7"/>
      <c r="AK244" s="7"/>
      <c r="AL244" s="7"/>
      <c r="AM244" s="7"/>
      <c r="AN244" s="7"/>
      <c r="AO244" s="7"/>
      <c r="AP244" s="7"/>
      <c r="AQ244" s="6">
        <f t="shared" si="81"/>
        <v>0</v>
      </c>
      <c r="AR244" s="7">
        <f t="shared" si="86"/>
        <v>0</v>
      </c>
      <c r="AS244" s="7">
        <f t="shared" si="82"/>
        <v>0</v>
      </c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6">
        <f t="shared" si="87"/>
        <v>0</v>
      </c>
      <c r="BO244" s="7">
        <f t="shared" si="88"/>
        <v>0</v>
      </c>
      <c r="BP244" s="7">
        <f t="shared" si="89"/>
        <v>0</v>
      </c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6">
        <f t="shared" si="90"/>
        <v>0</v>
      </c>
      <c r="CN244" s="7">
        <f t="shared" si="91"/>
        <v>0</v>
      </c>
      <c r="CO244" s="7">
        <f t="shared" si="92"/>
        <v>0</v>
      </c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6">
        <f t="shared" si="99"/>
        <v>0</v>
      </c>
      <c r="DM244" s="7">
        <f t="shared" si="93"/>
        <v>0</v>
      </c>
      <c r="DN244" s="7">
        <f t="shared" si="94"/>
        <v>0</v>
      </c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6">
        <f t="shared" si="83"/>
        <v>0</v>
      </c>
      <c r="ED244" s="7">
        <f t="shared" si="95"/>
        <v>0</v>
      </c>
      <c r="EE244" s="7">
        <f t="shared" si="96"/>
        <v>0</v>
      </c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6">
        <f t="shared" si="84"/>
        <v>0</v>
      </c>
      <c r="ES244" s="7">
        <f t="shared" si="97"/>
        <v>0</v>
      </c>
      <c r="ET244" s="7">
        <f t="shared" si="98"/>
        <v>0</v>
      </c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>
        <v>1</v>
      </c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</row>
    <row r="245" spans="1:204" s="5" customFormat="1" x14ac:dyDescent="0.25">
      <c r="A245" s="192"/>
      <c r="B245" s="98" t="s">
        <v>348</v>
      </c>
      <c r="C245" s="7">
        <v>15</v>
      </c>
      <c r="D245" s="7">
        <v>24</v>
      </c>
      <c r="E245" s="56" t="s">
        <v>92</v>
      </c>
      <c r="F245" s="56" t="s">
        <v>776</v>
      </c>
      <c r="G245" s="7"/>
      <c r="H245" s="118" t="s">
        <v>1338</v>
      </c>
      <c r="I245" s="7"/>
      <c r="J245" s="7"/>
      <c r="K245" s="7">
        <v>5</v>
      </c>
      <c r="L245" s="7">
        <v>3</v>
      </c>
      <c r="M245" s="7"/>
      <c r="N245" s="7"/>
      <c r="O245" s="7"/>
      <c r="P245" s="7"/>
      <c r="Q245" s="7">
        <v>2</v>
      </c>
      <c r="R245" s="7"/>
      <c r="S245" s="7">
        <v>4</v>
      </c>
      <c r="T245" s="7">
        <v>1</v>
      </c>
      <c r="U245" s="7"/>
      <c r="V245" s="7"/>
      <c r="W245" s="7">
        <v>1</v>
      </c>
      <c r="X245" s="7"/>
      <c r="Y245" s="7"/>
      <c r="Z245" s="7"/>
      <c r="AA245" s="7"/>
      <c r="AB245" s="7"/>
      <c r="AC245" s="7"/>
      <c r="AD245" s="7"/>
      <c r="AE245" s="6">
        <f t="shared" si="103"/>
        <v>16</v>
      </c>
      <c r="AF245" s="7">
        <f t="shared" si="85"/>
        <v>9</v>
      </c>
      <c r="AG245" s="7">
        <f t="shared" si="80"/>
        <v>7</v>
      </c>
      <c r="AH245" s="7"/>
      <c r="AI245" s="7"/>
      <c r="AJ245" s="7"/>
      <c r="AK245" s="7"/>
      <c r="AL245" s="7"/>
      <c r="AM245" s="7"/>
      <c r="AN245" s="7"/>
      <c r="AO245" s="7"/>
      <c r="AP245" s="7"/>
      <c r="AQ245" s="6">
        <f t="shared" si="81"/>
        <v>0</v>
      </c>
      <c r="AR245" s="7">
        <f t="shared" si="86"/>
        <v>0</v>
      </c>
      <c r="AS245" s="7">
        <f t="shared" si="82"/>
        <v>0</v>
      </c>
      <c r="AT245" s="12"/>
      <c r="AU245" s="12"/>
      <c r="AV245" s="12">
        <v>1</v>
      </c>
      <c r="AW245" s="12">
        <v>1</v>
      </c>
      <c r="AX245" s="12"/>
      <c r="AY245" s="12"/>
      <c r="AZ245" s="12"/>
      <c r="BA245" s="12"/>
      <c r="BB245" s="12"/>
      <c r="BC245" s="12"/>
      <c r="BD245" s="12">
        <v>1</v>
      </c>
      <c r="BE245" s="12"/>
      <c r="BF245" s="12"/>
      <c r="BG245" s="12"/>
      <c r="BH245" s="12"/>
      <c r="BI245" s="12"/>
      <c r="BJ245" s="12"/>
      <c r="BK245" s="12"/>
      <c r="BL245" s="12">
        <v>2</v>
      </c>
      <c r="BM245" s="12"/>
      <c r="BN245" s="6">
        <f t="shared" si="87"/>
        <v>5</v>
      </c>
      <c r="BO245" s="7">
        <f t="shared" si="88"/>
        <v>4</v>
      </c>
      <c r="BP245" s="7">
        <f t="shared" si="89"/>
        <v>1</v>
      </c>
      <c r="BQ245" s="7"/>
      <c r="BR245" s="7"/>
      <c r="BS245" s="7">
        <v>1</v>
      </c>
      <c r="BT245" s="7"/>
      <c r="BU245" s="7"/>
      <c r="BV245" s="7"/>
      <c r="BW245" s="7"/>
      <c r="BX245" s="7"/>
      <c r="BY245" s="7">
        <v>2</v>
      </c>
      <c r="BZ245" s="7"/>
      <c r="CA245" s="7"/>
      <c r="CB245" s="7"/>
      <c r="CC245" s="7"/>
      <c r="CD245" s="7">
        <v>1</v>
      </c>
      <c r="CE245" s="7"/>
      <c r="CF245" s="7"/>
      <c r="CG245" s="7"/>
      <c r="CH245" s="7">
        <v>1</v>
      </c>
      <c r="CI245" s="7">
        <v>1</v>
      </c>
      <c r="CJ245" s="7"/>
      <c r="CK245" s="7"/>
      <c r="CL245" s="7"/>
      <c r="CM245" s="6">
        <f t="shared" si="90"/>
        <v>6</v>
      </c>
      <c r="CN245" s="7">
        <f t="shared" si="91"/>
        <v>4</v>
      </c>
      <c r="CO245" s="7">
        <f t="shared" si="92"/>
        <v>2</v>
      </c>
      <c r="CP245" s="7"/>
      <c r="CQ245" s="7">
        <v>1</v>
      </c>
      <c r="CR245" s="7">
        <v>6</v>
      </c>
      <c r="CS245" s="7">
        <v>2</v>
      </c>
      <c r="CT245" s="7"/>
      <c r="CU245" s="7">
        <v>3</v>
      </c>
      <c r="CV245" s="7"/>
      <c r="CW245" s="7"/>
      <c r="CX245" s="7">
        <v>2</v>
      </c>
      <c r="CY245" s="7"/>
      <c r="CZ245" s="7"/>
      <c r="DA245" s="7"/>
      <c r="DB245" s="7">
        <v>5</v>
      </c>
      <c r="DC245" s="7">
        <v>1</v>
      </c>
      <c r="DD245" s="7"/>
      <c r="DE245" s="7"/>
      <c r="DF245" s="7"/>
      <c r="DG245" s="7"/>
      <c r="DH245" s="7"/>
      <c r="DI245" s="7"/>
      <c r="DJ245" s="7"/>
      <c r="DK245" s="7"/>
      <c r="DL245" s="6">
        <f t="shared" si="99"/>
        <v>20</v>
      </c>
      <c r="DM245" s="7">
        <f t="shared" si="93"/>
        <v>17</v>
      </c>
      <c r="DN245" s="7">
        <f t="shared" si="94"/>
        <v>3</v>
      </c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6">
        <f t="shared" si="83"/>
        <v>0</v>
      </c>
      <c r="ED245" s="7">
        <f t="shared" si="95"/>
        <v>0</v>
      </c>
      <c r="EE245" s="7">
        <f t="shared" si="96"/>
        <v>0</v>
      </c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6">
        <f t="shared" si="84"/>
        <v>0</v>
      </c>
      <c r="ES245" s="7">
        <f t="shared" si="97"/>
        <v>0</v>
      </c>
      <c r="ET245" s="7">
        <f t="shared" si="98"/>
        <v>0</v>
      </c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</row>
    <row r="246" spans="1:204" s="5" customFormat="1" x14ac:dyDescent="0.25">
      <c r="A246" s="192"/>
      <c r="B246" s="98" t="s">
        <v>348</v>
      </c>
      <c r="C246" s="7">
        <v>15</v>
      </c>
      <c r="D246" s="7">
        <v>25</v>
      </c>
      <c r="E246" s="56" t="s">
        <v>92</v>
      </c>
      <c r="F246" s="56" t="s">
        <v>776</v>
      </c>
      <c r="G246" s="48">
        <v>2834526</v>
      </c>
      <c r="H246" s="118" t="s">
        <v>1338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6">
        <f t="shared" si="103"/>
        <v>0</v>
      </c>
      <c r="AF246" s="7">
        <f t="shared" si="85"/>
        <v>0</v>
      </c>
      <c r="AG246" s="7">
        <f t="shared" si="80"/>
        <v>0</v>
      </c>
      <c r="AH246" s="7"/>
      <c r="AI246" s="7"/>
      <c r="AJ246" s="7"/>
      <c r="AK246" s="7"/>
      <c r="AL246" s="7"/>
      <c r="AM246" s="7"/>
      <c r="AN246" s="7"/>
      <c r="AO246" s="7"/>
      <c r="AP246" s="7"/>
      <c r="AQ246" s="6">
        <f t="shared" si="81"/>
        <v>0</v>
      </c>
      <c r="AR246" s="7">
        <f t="shared" si="86"/>
        <v>0</v>
      </c>
      <c r="AS246" s="7">
        <f t="shared" si="82"/>
        <v>0</v>
      </c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6">
        <f t="shared" si="87"/>
        <v>0</v>
      </c>
      <c r="BO246" s="7">
        <f t="shared" si="88"/>
        <v>0</v>
      </c>
      <c r="BP246" s="7">
        <f t="shared" si="89"/>
        <v>0</v>
      </c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6">
        <f t="shared" si="90"/>
        <v>0</v>
      </c>
      <c r="CN246" s="7">
        <f t="shared" si="91"/>
        <v>0</v>
      </c>
      <c r="CO246" s="7">
        <f t="shared" si="92"/>
        <v>0</v>
      </c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6">
        <f t="shared" si="99"/>
        <v>0</v>
      </c>
      <c r="DM246" s="7">
        <f t="shared" si="93"/>
        <v>0</v>
      </c>
      <c r="DN246" s="7">
        <f t="shared" si="94"/>
        <v>0</v>
      </c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6">
        <f t="shared" si="83"/>
        <v>0</v>
      </c>
      <c r="ED246" s="7">
        <f t="shared" si="95"/>
        <v>0</v>
      </c>
      <c r="EE246" s="7">
        <f t="shared" si="96"/>
        <v>0</v>
      </c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6">
        <f t="shared" si="84"/>
        <v>0</v>
      </c>
      <c r="ES246" s="7">
        <f t="shared" si="97"/>
        <v>0</v>
      </c>
      <c r="ET246" s="7">
        <f t="shared" si="98"/>
        <v>0</v>
      </c>
      <c r="EU246" s="7"/>
      <c r="EV246" s="7"/>
      <c r="EW246" s="7"/>
      <c r="EX246" s="7"/>
      <c r="EY246" s="7">
        <v>1</v>
      </c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</row>
    <row r="247" spans="1:204" s="5" customFormat="1" x14ac:dyDescent="0.25">
      <c r="A247" s="192"/>
      <c r="B247" s="98" t="s">
        <v>348</v>
      </c>
      <c r="C247" s="7">
        <v>15</v>
      </c>
      <c r="D247" s="7">
        <v>26</v>
      </c>
      <c r="E247" s="56" t="s">
        <v>92</v>
      </c>
      <c r="F247" s="56"/>
      <c r="G247" s="7"/>
      <c r="H247" s="118" t="s">
        <v>1338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6">
        <f>SUM(I247:AD247)</f>
        <v>0</v>
      </c>
      <c r="AF247" s="7">
        <f t="shared" si="85"/>
        <v>0</v>
      </c>
      <c r="AG247" s="7">
        <f t="shared" si="80"/>
        <v>0</v>
      </c>
      <c r="AH247" s="7"/>
      <c r="AI247" s="7"/>
      <c r="AJ247" s="7"/>
      <c r="AK247" s="7"/>
      <c r="AL247" s="7"/>
      <c r="AM247" s="7"/>
      <c r="AN247" s="7"/>
      <c r="AO247" s="7"/>
      <c r="AP247" s="7"/>
      <c r="AQ247" s="6">
        <f t="shared" si="81"/>
        <v>0</v>
      </c>
      <c r="AR247" s="7">
        <f t="shared" si="86"/>
        <v>0</v>
      </c>
      <c r="AS247" s="7">
        <f t="shared" si="82"/>
        <v>0</v>
      </c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6">
        <f t="shared" si="87"/>
        <v>0</v>
      </c>
      <c r="BO247" s="7">
        <f t="shared" si="88"/>
        <v>0</v>
      </c>
      <c r="BP247" s="7">
        <f t="shared" si="89"/>
        <v>0</v>
      </c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>
        <v>2</v>
      </c>
      <c r="CE247" s="7"/>
      <c r="CF247" s="7"/>
      <c r="CG247" s="7"/>
      <c r="CH247" s="7"/>
      <c r="CI247" s="7"/>
      <c r="CJ247" s="7"/>
      <c r="CK247" s="7"/>
      <c r="CL247" s="7"/>
      <c r="CM247" s="6">
        <f t="shared" si="90"/>
        <v>2</v>
      </c>
      <c r="CN247" s="7">
        <f t="shared" si="91"/>
        <v>2</v>
      </c>
      <c r="CO247" s="7">
        <f t="shared" si="92"/>
        <v>0</v>
      </c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6">
        <f t="shared" si="99"/>
        <v>0</v>
      </c>
      <c r="DM247" s="7">
        <f t="shared" si="93"/>
        <v>0</v>
      </c>
      <c r="DN247" s="7">
        <f t="shared" si="94"/>
        <v>0</v>
      </c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6">
        <f t="shared" si="83"/>
        <v>0</v>
      </c>
      <c r="ED247" s="7">
        <f t="shared" si="95"/>
        <v>0</v>
      </c>
      <c r="EE247" s="7">
        <f t="shared" si="96"/>
        <v>0</v>
      </c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6">
        <f t="shared" si="84"/>
        <v>0</v>
      </c>
      <c r="ES247" s="7">
        <f t="shared" si="97"/>
        <v>0</v>
      </c>
      <c r="ET247" s="7">
        <f t="shared" si="98"/>
        <v>0</v>
      </c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</row>
    <row r="248" spans="1:204" s="5" customFormat="1" x14ac:dyDescent="0.25">
      <c r="A248" s="192"/>
      <c r="B248" s="98" t="s">
        <v>348</v>
      </c>
      <c r="C248" s="7">
        <v>15</v>
      </c>
      <c r="D248" s="7">
        <v>27</v>
      </c>
      <c r="E248" s="56" t="s">
        <v>92</v>
      </c>
      <c r="F248" s="7"/>
      <c r="G248" s="7"/>
      <c r="H248" s="118" t="s">
        <v>1338</v>
      </c>
      <c r="I248" s="7"/>
      <c r="J248" s="7"/>
      <c r="K248" s="7">
        <v>2</v>
      </c>
      <c r="L248" s="7">
        <v>1</v>
      </c>
      <c r="M248" s="7"/>
      <c r="N248" s="7"/>
      <c r="O248" s="7"/>
      <c r="P248" s="7">
        <v>1</v>
      </c>
      <c r="Q248" s="7"/>
      <c r="R248" s="7"/>
      <c r="S248" s="7">
        <v>2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6">
        <f t="shared" ref="AE248:AE259" si="104">SUM(I248:AD248)</f>
        <v>6</v>
      </c>
      <c r="AF248" s="7">
        <f t="shared" si="85"/>
        <v>3</v>
      </c>
      <c r="AG248" s="7">
        <f t="shared" si="80"/>
        <v>3</v>
      </c>
      <c r="AH248" s="7"/>
      <c r="AI248" s="7"/>
      <c r="AJ248" s="7"/>
      <c r="AK248" s="7"/>
      <c r="AL248" s="7"/>
      <c r="AM248" s="7"/>
      <c r="AN248" s="7"/>
      <c r="AO248" s="7"/>
      <c r="AP248" s="7"/>
      <c r="AQ248" s="6">
        <f t="shared" si="81"/>
        <v>0</v>
      </c>
      <c r="AR248" s="7">
        <f t="shared" si="86"/>
        <v>0</v>
      </c>
      <c r="AS248" s="7">
        <f t="shared" si="82"/>
        <v>0</v>
      </c>
      <c r="AT248" s="12"/>
      <c r="AU248" s="12"/>
      <c r="AV248" s="12"/>
      <c r="AW248" s="12">
        <v>1</v>
      </c>
      <c r="AX248" s="12"/>
      <c r="AY248" s="12"/>
      <c r="AZ248" s="12"/>
      <c r="BA248" s="12">
        <v>1</v>
      </c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>
        <v>2</v>
      </c>
      <c r="BM248" s="12"/>
      <c r="BN248" s="6">
        <f t="shared" si="87"/>
        <v>4</v>
      </c>
      <c r="BO248" s="7">
        <f t="shared" si="88"/>
        <v>3</v>
      </c>
      <c r="BP248" s="7">
        <f t="shared" si="89"/>
        <v>1</v>
      </c>
      <c r="BQ248" s="7"/>
      <c r="BR248" s="7"/>
      <c r="BS248" s="7">
        <v>1</v>
      </c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6">
        <f t="shared" si="90"/>
        <v>1</v>
      </c>
      <c r="CN248" s="7">
        <f t="shared" si="91"/>
        <v>1</v>
      </c>
      <c r="CO248" s="7">
        <f t="shared" si="92"/>
        <v>0</v>
      </c>
      <c r="CP248" s="7"/>
      <c r="CQ248" s="7"/>
      <c r="CR248" s="7">
        <v>3</v>
      </c>
      <c r="CS248" s="7">
        <v>2</v>
      </c>
      <c r="CT248" s="7">
        <v>1</v>
      </c>
      <c r="CU248" s="7"/>
      <c r="CV248" s="7"/>
      <c r="CW248" s="7"/>
      <c r="CX248" s="7"/>
      <c r="CY248" s="7"/>
      <c r="CZ248" s="7"/>
      <c r="DA248" s="7"/>
      <c r="DB248" s="7"/>
      <c r="DC248" s="7">
        <v>1</v>
      </c>
      <c r="DD248" s="7"/>
      <c r="DE248" s="7"/>
      <c r="DF248" s="7"/>
      <c r="DG248" s="7"/>
      <c r="DH248" s="7"/>
      <c r="DI248" s="7"/>
      <c r="DJ248" s="7"/>
      <c r="DK248" s="7">
        <v>1</v>
      </c>
      <c r="DL248" s="6">
        <f t="shared" si="99"/>
        <v>8</v>
      </c>
      <c r="DM248" s="7">
        <f t="shared" si="93"/>
        <v>6</v>
      </c>
      <c r="DN248" s="7">
        <f t="shared" si="94"/>
        <v>2</v>
      </c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6">
        <f t="shared" si="83"/>
        <v>0</v>
      </c>
      <c r="ED248" s="7">
        <f t="shared" si="95"/>
        <v>0</v>
      </c>
      <c r="EE248" s="7">
        <f t="shared" si="96"/>
        <v>0</v>
      </c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6">
        <f t="shared" si="84"/>
        <v>0</v>
      </c>
      <c r="ES248" s="7">
        <f t="shared" si="97"/>
        <v>0</v>
      </c>
      <c r="ET248" s="7">
        <f t="shared" si="98"/>
        <v>0</v>
      </c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</row>
    <row r="249" spans="1:204" s="5" customFormat="1" x14ac:dyDescent="0.25">
      <c r="A249" s="192"/>
      <c r="B249" s="98" t="s">
        <v>348</v>
      </c>
      <c r="C249" s="7">
        <v>15</v>
      </c>
      <c r="D249" s="7">
        <v>28</v>
      </c>
      <c r="E249" s="56" t="s">
        <v>92</v>
      </c>
      <c r="F249" s="7"/>
      <c r="G249" s="7"/>
      <c r="H249" s="118" t="s">
        <v>1338</v>
      </c>
      <c r="I249" s="7"/>
      <c r="J249" s="7"/>
      <c r="K249" s="7">
        <v>1</v>
      </c>
      <c r="L249" s="7"/>
      <c r="M249" s="7">
        <v>2</v>
      </c>
      <c r="N249" s="7">
        <v>1</v>
      </c>
      <c r="O249" s="7"/>
      <c r="P249" s="7"/>
      <c r="Q249" s="7">
        <v>1</v>
      </c>
      <c r="R249" s="7">
        <v>2</v>
      </c>
      <c r="S249" s="7"/>
      <c r="T249" s="7">
        <v>14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6">
        <f t="shared" si="104"/>
        <v>21</v>
      </c>
      <c r="AF249" s="7">
        <f t="shared" si="85"/>
        <v>4</v>
      </c>
      <c r="AG249" s="7">
        <f t="shared" si="80"/>
        <v>17</v>
      </c>
      <c r="AH249" s="7"/>
      <c r="AI249" s="7"/>
      <c r="AJ249" s="7"/>
      <c r="AK249" s="7"/>
      <c r="AL249" s="7"/>
      <c r="AM249" s="7"/>
      <c r="AN249" s="7"/>
      <c r="AO249" s="7"/>
      <c r="AP249" s="7"/>
      <c r="AQ249" s="6">
        <f t="shared" si="81"/>
        <v>0</v>
      </c>
      <c r="AR249" s="7">
        <f t="shared" si="86"/>
        <v>0</v>
      </c>
      <c r="AS249" s="7">
        <f t="shared" si="82"/>
        <v>0</v>
      </c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6">
        <f t="shared" si="87"/>
        <v>0</v>
      </c>
      <c r="BO249" s="7">
        <f t="shared" si="88"/>
        <v>0</v>
      </c>
      <c r="BP249" s="7">
        <f t="shared" si="89"/>
        <v>0</v>
      </c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6">
        <f t="shared" si="90"/>
        <v>0</v>
      </c>
      <c r="CN249" s="7">
        <f t="shared" si="91"/>
        <v>0</v>
      </c>
      <c r="CO249" s="7">
        <f t="shared" si="92"/>
        <v>0</v>
      </c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6">
        <f t="shared" si="99"/>
        <v>0</v>
      </c>
      <c r="DM249" s="7">
        <f t="shared" si="93"/>
        <v>0</v>
      </c>
      <c r="DN249" s="7">
        <f t="shared" si="94"/>
        <v>0</v>
      </c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6">
        <f t="shared" si="83"/>
        <v>0</v>
      </c>
      <c r="ED249" s="7">
        <f t="shared" si="95"/>
        <v>0</v>
      </c>
      <c r="EE249" s="7">
        <f t="shared" si="96"/>
        <v>0</v>
      </c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6">
        <f t="shared" si="84"/>
        <v>0</v>
      </c>
      <c r="ES249" s="7">
        <f t="shared" si="97"/>
        <v>0</v>
      </c>
      <c r="ET249" s="7">
        <f t="shared" si="98"/>
        <v>0</v>
      </c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</row>
    <row r="250" spans="1:204" s="5" customFormat="1" x14ac:dyDescent="0.25">
      <c r="A250" s="192"/>
      <c r="B250" s="98" t="s">
        <v>348</v>
      </c>
      <c r="C250" s="7">
        <v>15</v>
      </c>
      <c r="D250" s="7">
        <v>29</v>
      </c>
      <c r="E250" s="56" t="s">
        <v>92</v>
      </c>
      <c r="F250" s="7"/>
      <c r="G250" s="7"/>
      <c r="H250" s="118" t="s">
        <v>1338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6">
        <f t="shared" si="104"/>
        <v>0</v>
      </c>
      <c r="AF250" s="7">
        <f t="shared" si="85"/>
        <v>0</v>
      </c>
      <c r="AG250" s="7">
        <f t="shared" si="80"/>
        <v>0</v>
      </c>
      <c r="AH250" s="7"/>
      <c r="AI250" s="7"/>
      <c r="AJ250" s="7"/>
      <c r="AK250" s="7"/>
      <c r="AL250" s="7"/>
      <c r="AM250" s="7"/>
      <c r="AN250" s="7"/>
      <c r="AO250" s="7"/>
      <c r="AP250" s="7"/>
      <c r="AQ250" s="6">
        <f t="shared" si="81"/>
        <v>0</v>
      </c>
      <c r="AR250" s="7">
        <f t="shared" si="86"/>
        <v>0</v>
      </c>
      <c r="AS250" s="7">
        <f t="shared" si="82"/>
        <v>0</v>
      </c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6">
        <f t="shared" si="87"/>
        <v>0</v>
      </c>
      <c r="BO250" s="7">
        <f t="shared" si="88"/>
        <v>0</v>
      </c>
      <c r="BP250" s="7">
        <f>SUM(AX250+BA250+BB250+BD250+BE250+BG250)</f>
        <v>0</v>
      </c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6">
        <f t="shared" si="90"/>
        <v>0</v>
      </c>
      <c r="CN250" s="7">
        <f t="shared" si="91"/>
        <v>0</v>
      </c>
      <c r="CO250" s="7">
        <f t="shared" si="92"/>
        <v>0</v>
      </c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6">
        <f t="shared" si="99"/>
        <v>0</v>
      </c>
      <c r="DM250" s="7">
        <f t="shared" si="93"/>
        <v>0</v>
      </c>
      <c r="DN250" s="7">
        <f t="shared" si="94"/>
        <v>0</v>
      </c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6">
        <f t="shared" si="83"/>
        <v>0</v>
      </c>
      <c r="ED250" s="7">
        <f t="shared" si="95"/>
        <v>0</v>
      </c>
      <c r="EE250" s="7">
        <f t="shared" si="96"/>
        <v>0</v>
      </c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6">
        <f t="shared" si="84"/>
        <v>0</v>
      </c>
      <c r="ES250" s="7">
        <f t="shared" si="97"/>
        <v>0</v>
      </c>
      <c r="ET250" s="7">
        <f t="shared" si="98"/>
        <v>0</v>
      </c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>
        <v>1</v>
      </c>
      <c r="GT250" s="7"/>
      <c r="GU250" s="7"/>
      <c r="GV250" s="7"/>
    </row>
    <row r="251" spans="1:204" s="5" customFormat="1" x14ac:dyDescent="0.25">
      <c r="A251" s="192"/>
      <c r="B251" s="94" t="s">
        <v>348</v>
      </c>
      <c r="C251" s="7">
        <v>15</v>
      </c>
      <c r="D251" s="7">
        <v>30</v>
      </c>
      <c r="E251" s="56" t="s">
        <v>92</v>
      </c>
      <c r="F251" s="69" t="s">
        <v>831</v>
      </c>
      <c r="G251" s="7"/>
      <c r="H251" s="118" t="s">
        <v>1338</v>
      </c>
      <c r="I251" s="7"/>
      <c r="J251" s="7"/>
      <c r="K251" s="7">
        <v>3</v>
      </c>
      <c r="L251" s="7"/>
      <c r="M251" s="7">
        <v>1</v>
      </c>
      <c r="N251" s="7">
        <v>1</v>
      </c>
      <c r="O251" s="7"/>
      <c r="P251" s="7"/>
      <c r="Q251" s="7">
        <v>1</v>
      </c>
      <c r="R251" s="7"/>
      <c r="S251" s="7">
        <v>1</v>
      </c>
      <c r="T251" s="7">
        <v>1</v>
      </c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6">
        <f t="shared" si="104"/>
        <v>8</v>
      </c>
      <c r="AF251" s="7">
        <f t="shared" si="85"/>
        <v>4</v>
      </c>
      <c r="AG251" s="7">
        <f t="shared" si="80"/>
        <v>4</v>
      </c>
      <c r="AH251" s="7"/>
      <c r="AI251" s="7"/>
      <c r="AJ251" s="7"/>
      <c r="AK251" s="7"/>
      <c r="AL251" s="7"/>
      <c r="AM251" s="7"/>
      <c r="AN251" s="7"/>
      <c r="AO251" s="7"/>
      <c r="AP251" s="7"/>
      <c r="AQ251" s="6">
        <f t="shared" si="81"/>
        <v>0</v>
      </c>
      <c r="AR251" s="7">
        <f t="shared" si="86"/>
        <v>0</v>
      </c>
      <c r="AS251" s="7">
        <f t="shared" si="82"/>
        <v>0</v>
      </c>
      <c r="AT251" s="12"/>
      <c r="AU251" s="12"/>
      <c r="AV251" s="12">
        <v>1</v>
      </c>
      <c r="AW251" s="12"/>
      <c r="AX251" s="12">
        <v>1</v>
      </c>
      <c r="AY251" s="12"/>
      <c r="AZ251" s="12"/>
      <c r="BA251" s="99" t="s">
        <v>832</v>
      </c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6">
        <f t="shared" si="87"/>
        <v>2</v>
      </c>
      <c r="BO251" s="7">
        <f t="shared" si="88"/>
        <v>1</v>
      </c>
      <c r="BP251" s="7">
        <v>1</v>
      </c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>
        <v>2</v>
      </c>
      <c r="CJ251" s="7"/>
      <c r="CK251" s="7"/>
      <c r="CL251" s="7"/>
      <c r="CM251" s="6">
        <f t="shared" si="90"/>
        <v>2</v>
      </c>
      <c r="CN251" s="7">
        <f t="shared" si="91"/>
        <v>2</v>
      </c>
      <c r="CO251" s="7">
        <f t="shared" si="92"/>
        <v>0</v>
      </c>
      <c r="CP251" s="7"/>
      <c r="CQ251" s="7">
        <v>1</v>
      </c>
      <c r="CR251" s="7">
        <v>5</v>
      </c>
      <c r="CS251" s="7"/>
      <c r="CT251" s="7"/>
      <c r="CU251" s="7">
        <v>1</v>
      </c>
      <c r="CV251" s="7"/>
      <c r="CW251" s="7"/>
      <c r="CX251" s="7"/>
      <c r="CY251" s="7"/>
      <c r="CZ251" s="7"/>
      <c r="DA251" s="7"/>
      <c r="DB251" s="7">
        <v>1</v>
      </c>
      <c r="DC251" s="7"/>
      <c r="DD251" s="7"/>
      <c r="DE251" s="7"/>
      <c r="DF251" s="7"/>
      <c r="DG251" s="7"/>
      <c r="DH251" s="7"/>
      <c r="DI251" s="7"/>
      <c r="DJ251" s="7"/>
      <c r="DK251" s="7"/>
      <c r="DL251" s="6">
        <f t="shared" si="99"/>
        <v>8</v>
      </c>
      <c r="DM251" s="7">
        <f t="shared" si="93"/>
        <v>8</v>
      </c>
      <c r="DN251" s="7">
        <f t="shared" si="94"/>
        <v>0</v>
      </c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6">
        <f t="shared" si="83"/>
        <v>0</v>
      </c>
      <c r="ED251" s="7">
        <f t="shared" si="95"/>
        <v>0</v>
      </c>
      <c r="EE251" s="7">
        <f t="shared" si="96"/>
        <v>0</v>
      </c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6">
        <f t="shared" si="84"/>
        <v>0</v>
      </c>
      <c r="ES251" s="7">
        <f t="shared" si="97"/>
        <v>0</v>
      </c>
      <c r="ET251" s="7">
        <f t="shared" si="98"/>
        <v>0</v>
      </c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>
        <v>1</v>
      </c>
      <c r="GR251" s="7"/>
      <c r="GS251" s="7"/>
      <c r="GT251" s="7"/>
      <c r="GU251" s="7"/>
      <c r="GV251" s="7"/>
    </row>
    <row r="252" spans="1:204" s="5" customFormat="1" x14ac:dyDescent="0.25">
      <c r="A252" s="192"/>
      <c r="B252" s="94" t="s">
        <v>348</v>
      </c>
      <c r="C252" s="7">
        <v>15</v>
      </c>
      <c r="D252" s="7">
        <v>31</v>
      </c>
      <c r="E252" s="56" t="s">
        <v>92</v>
      </c>
      <c r="F252" s="75" t="s">
        <v>1243</v>
      </c>
      <c r="G252" s="48">
        <v>2832716</v>
      </c>
      <c r="H252" s="118" t="s">
        <v>1338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6">
        <f t="shared" si="104"/>
        <v>0</v>
      </c>
      <c r="AF252" s="7">
        <f t="shared" si="85"/>
        <v>0</v>
      </c>
      <c r="AG252" s="7">
        <f t="shared" ref="AG252:AG313" si="105">SUM(M252+P252+Q252+S252+T252+V252)</f>
        <v>0</v>
      </c>
      <c r="AH252" s="7"/>
      <c r="AI252" s="7"/>
      <c r="AJ252" s="7"/>
      <c r="AK252" s="7"/>
      <c r="AL252" s="7"/>
      <c r="AM252" s="7"/>
      <c r="AN252" s="7"/>
      <c r="AO252" s="7"/>
      <c r="AP252" s="7"/>
      <c r="AQ252" s="6">
        <f t="shared" ref="AQ252:AQ313" si="106">SUM(AH252:AP252)</f>
        <v>0</v>
      </c>
      <c r="AR252" s="7">
        <f t="shared" si="86"/>
        <v>0</v>
      </c>
      <c r="AS252" s="7">
        <f t="shared" ref="AS252:AS313" si="107">SUM(AK252+AN252+AP252)</f>
        <v>0</v>
      </c>
      <c r="AT252" s="12"/>
      <c r="AU252" s="12"/>
      <c r="AV252" s="12"/>
      <c r="AW252" s="12"/>
      <c r="AX252" s="12"/>
      <c r="AY252" s="12"/>
      <c r="AZ252" s="12"/>
      <c r="BA252" s="99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6">
        <f t="shared" si="87"/>
        <v>0</v>
      </c>
      <c r="BO252" s="7">
        <f t="shared" si="88"/>
        <v>0</v>
      </c>
      <c r="BP252" s="7">
        <f>SUM(AX252+BA252+BB252+BD252+BE252+BG252)</f>
        <v>0</v>
      </c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6">
        <f t="shared" si="90"/>
        <v>0</v>
      </c>
      <c r="CN252" s="7">
        <f t="shared" si="91"/>
        <v>0</v>
      </c>
      <c r="CO252" s="7">
        <f t="shared" si="92"/>
        <v>0</v>
      </c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6">
        <f t="shared" si="99"/>
        <v>0</v>
      </c>
      <c r="DM252" s="7">
        <f t="shared" si="93"/>
        <v>0</v>
      </c>
      <c r="DN252" s="7">
        <f t="shared" si="94"/>
        <v>0</v>
      </c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6">
        <f t="shared" ref="EC252:EC313" si="108">SUM(DO252:EB252)</f>
        <v>0</v>
      </c>
      <c r="ED252" s="7">
        <f t="shared" si="95"/>
        <v>0</v>
      </c>
      <c r="EE252" s="7">
        <f t="shared" si="96"/>
        <v>0</v>
      </c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6">
        <f t="shared" ref="ER252:ER313" si="109">SUM(EF252:EQ252)</f>
        <v>0</v>
      </c>
      <c r="ES252" s="7">
        <f t="shared" si="97"/>
        <v>0</v>
      </c>
      <c r="ET252" s="7">
        <f t="shared" si="98"/>
        <v>0</v>
      </c>
      <c r="EU252" s="7"/>
      <c r="EV252" s="7"/>
      <c r="EW252" s="7"/>
      <c r="EX252" s="7"/>
      <c r="EY252" s="7"/>
      <c r="EZ252" s="7"/>
      <c r="FA252" s="7"/>
      <c r="FB252" s="7">
        <v>1</v>
      </c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>
        <v>1</v>
      </c>
      <c r="GT252" s="7"/>
      <c r="GU252" s="7"/>
      <c r="GV252" s="7"/>
    </row>
    <row r="253" spans="1:204" s="5" customFormat="1" x14ac:dyDescent="0.25">
      <c r="A253" s="192"/>
      <c r="B253" s="94" t="s">
        <v>348</v>
      </c>
      <c r="C253" s="7">
        <v>15</v>
      </c>
      <c r="D253" s="7">
        <v>32</v>
      </c>
      <c r="E253" s="56" t="s">
        <v>92</v>
      </c>
      <c r="F253" s="56"/>
      <c r="G253" s="7"/>
      <c r="H253" s="118" t="s">
        <v>1338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6">
        <f t="shared" si="104"/>
        <v>0</v>
      </c>
      <c r="AF253" s="7">
        <f t="shared" ref="AF253:AF314" si="110">SUM(I253+J253+K253+L253+N253+O253+R253+U253+W253+X253+Y253+Z253+AA253+AB253+AC253+AD253)</f>
        <v>0</v>
      </c>
      <c r="AG253" s="7">
        <f t="shared" si="105"/>
        <v>0</v>
      </c>
      <c r="AH253" s="7"/>
      <c r="AI253" s="7"/>
      <c r="AJ253" s="7"/>
      <c r="AK253" s="7"/>
      <c r="AL253" s="7"/>
      <c r="AM253" s="7"/>
      <c r="AN253" s="7"/>
      <c r="AO253" s="7"/>
      <c r="AP253" s="7"/>
      <c r="AQ253" s="6">
        <f t="shared" si="106"/>
        <v>0</v>
      </c>
      <c r="AR253" s="7">
        <f t="shared" ref="AR253:AR314" si="111">SUM(AH253+AI253+AJ253+AL253+AM253+AO253)</f>
        <v>0</v>
      </c>
      <c r="AS253" s="7">
        <f t="shared" si="107"/>
        <v>0</v>
      </c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6">
        <f t="shared" ref="BN253:BN314" si="112">SUM(AT253:BM253)</f>
        <v>0</v>
      </c>
      <c r="BO253" s="7">
        <f t="shared" ref="BO253:BO314" si="113">SUM(AT253+AU253+AV253+AW253+AY253+AZ253+BC253+BF253+BH253+BI253+BJ253+BK253+BL253+BM253)</f>
        <v>0</v>
      </c>
      <c r="BP253" s="7">
        <f t="shared" ref="BP253:BP314" si="114">SUM(AX253+BA253+BB253+BD253+BE253+BG253)</f>
        <v>0</v>
      </c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6">
        <f t="shared" ref="CM253:CM314" si="115">SUM(BQ253:CL253)</f>
        <v>0</v>
      </c>
      <c r="CN253" s="7">
        <f t="shared" ref="CN253:CN314" si="116">SUM(BQ253+BR253+BS253+BT253+BV253+BW253+CA253+CC253+CD253+CE253+CF253+CG253+CH253+CI253+CL253)</f>
        <v>0</v>
      </c>
      <c r="CO253" s="7">
        <f t="shared" ref="CO253:CO314" si="117">SUM(BU253+BX253+BY253+BZ253+CJ253+CK253+CB253)</f>
        <v>0</v>
      </c>
      <c r="CP253" s="7"/>
      <c r="CQ253" s="7"/>
      <c r="CR253" s="7"/>
      <c r="CS253" s="7"/>
      <c r="CT253" s="7"/>
      <c r="CU253" s="7">
        <v>1</v>
      </c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6">
        <f t="shared" si="99"/>
        <v>1</v>
      </c>
      <c r="DM253" s="7">
        <f t="shared" ref="DM253:DM314" si="118">SUM(CP253+CQ253+CR253+CS253+CU253+CV253+CY253+DB253+DD253+DE253+DF253+DG253+DH253+DI253+DJ253+DK253)</f>
        <v>1</v>
      </c>
      <c r="DN253" s="7">
        <f t="shared" ref="DN253:DN314" si="119">SUM(CT253+CW253+CX253+CZ253+DA253+DC253)</f>
        <v>0</v>
      </c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6">
        <f t="shared" si="108"/>
        <v>0</v>
      </c>
      <c r="ED253" s="7">
        <f t="shared" ref="ED253:ED314" si="120">SUM(DO253+DP253+DQ253+DR253+DT253+DU253+DX253+DZ253+EA253+EB253)</f>
        <v>0</v>
      </c>
      <c r="EE253" s="7">
        <f t="shared" ref="EE253:EE314" si="121">SUM(DS253+DV253+DW253+DY253)</f>
        <v>0</v>
      </c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6">
        <f t="shared" si="109"/>
        <v>0</v>
      </c>
      <c r="ES253" s="7">
        <f t="shared" ref="ES253:ES314" si="122">SUM(EF253+EG253+EH253+EI253+EK253+EL253+EO253+EQ253)</f>
        <v>0</v>
      </c>
      <c r="ET253" s="7">
        <f t="shared" ref="ET253:ET314" si="123">SUM(EJ253+EM253+EN253+EP253)</f>
        <v>0</v>
      </c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</row>
    <row r="254" spans="1:204" s="5" customFormat="1" x14ac:dyDescent="0.25">
      <c r="A254" s="192"/>
      <c r="B254" s="94" t="s">
        <v>348</v>
      </c>
      <c r="C254" s="7">
        <v>15</v>
      </c>
      <c r="D254" s="7">
        <v>33</v>
      </c>
      <c r="E254" s="52" t="s">
        <v>92</v>
      </c>
      <c r="F254" s="146" t="s">
        <v>1368</v>
      </c>
      <c r="G254" s="7"/>
      <c r="H254" s="118" t="s">
        <v>1338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6">
        <f t="shared" si="104"/>
        <v>0</v>
      </c>
      <c r="AF254" s="7">
        <f t="shared" si="110"/>
        <v>0</v>
      </c>
      <c r="AG254" s="7">
        <f t="shared" si="105"/>
        <v>0</v>
      </c>
      <c r="AH254" s="7"/>
      <c r="AI254" s="7"/>
      <c r="AJ254" s="7"/>
      <c r="AK254" s="7"/>
      <c r="AL254" s="7"/>
      <c r="AM254" s="7"/>
      <c r="AN254" s="7"/>
      <c r="AO254" s="7"/>
      <c r="AP254" s="7"/>
      <c r="AQ254" s="6">
        <f t="shared" si="106"/>
        <v>0</v>
      </c>
      <c r="AR254" s="7">
        <f t="shared" si="111"/>
        <v>0</v>
      </c>
      <c r="AS254" s="7">
        <f t="shared" si="107"/>
        <v>0</v>
      </c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6">
        <f t="shared" si="112"/>
        <v>0</v>
      </c>
      <c r="BO254" s="7">
        <f t="shared" si="113"/>
        <v>0</v>
      </c>
      <c r="BP254" s="7">
        <f t="shared" si="114"/>
        <v>0</v>
      </c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6">
        <f t="shared" si="115"/>
        <v>0</v>
      </c>
      <c r="CN254" s="7">
        <f t="shared" si="116"/>
        <v>0</v>
      </c>
      <c r="CO254" s="7">
        <f t="shared" si="117"/>
        <v>0</v>
      </c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6">
        <f t="shared" ref="DL254:DL315" si="124">SUM(CP254:DK254)</f>
        <v>0</v>
      </c>
      <c r="DM254" s="7">
        <f t="shared" si="118"/>
        <v>0</v>
      </c>
      <c r="DN254" s="7">
        <f t="shared" si="119"/>
        <v>0</v>
      </c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6">
        <f t="shared" si="108"/>
        <v>0</v>
      </c>
      <c r="ED254" s="7">
        <f t="shared" si="120"/>
        <v>0</v>
      </c>
      <c r="EE254" s="7">
        <f t="shared" si="121"/>
        <v>0</v>
      </c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6">
        <f t="shared" si="109"/>
        <v>0</v>
      </c>
      <c r="ES254" s="7">
        <f t="shared" si="122"/>
        <v>0</v>
      </c>
      <c r="ET254" s="7">
        <f t="shared" si="123"/>
        <v>0</v>
      </c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>
        <v>1</v>
      </c>
      <c r="GO254" s="7"/>
      <c r="GP254" s="7"/>
      <c r="GQ254" s="7"/>
      <c r="GR254" s="7"/>
      <c r="GS254" s="7"/>
      <c r="GT254" s="7"/>
      <c r="GU254" s="7"/>
      <c r="GV254" s="7"/>
    </row>
    <row r="255" spans="1:204" s="5" customFormat="1" x14ac:dyDescent="0.25">
      <c r="A255" s="192"/>
      <c r="B255" s="100" t="s">
        <v>279</v>
      </c>
      <c r="C255" s="7">
        <v>16</v>
      </c>
      <c r="D255" s="7">
        <v>1</v>
      </c>
      <c r="E255" s="52" t="s">
        <v>92</v>
      </c>
      <c r="F255" s="7"/>
      <c r="G255" s="7"/>
      <c r="H255" s="118" t="s">
        <v>1338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6">
        <f t="shared" si="104"/>
        <v>0</v>
      </c>
      <c r="AF255" s="7">
        <f t="shared" si="110"/>
        <v>0</v>
      </c>
      <c r="AG255" s="7">
        <f t="shared" si="105"/>
        <v>0</v>
      </c>
      <c r="AH255" s="7"/>
      <c r="AI255" s="7"/>
      <c r="AJ255" s="7"/>
      <c r="AK255" s="7"/>
      <c r="AL255" s="7"/>
      <c r="AM255" s="7"/>
      <c r="AN255" s="7"/>
      <c r="AO255" s="7"/>
      <c r="AP255" s="7"/>
      <c r="AQ255" s="6">
        <f t="shared" si="106"/>
        <v>0</v>
      </c>
      <c r="AR255" s="7">
        <f t="shared" si="111"/>
        <v>0</v>
      </c>
      <c r="AS255" s="7">
        <f t="shared" si="107"/>
        <v>0</v>
      </c>
      <c r="AT255" s="12"/>
      <c r="AU255" s="12"/>
      <c r="AV255" s="12"/>
      <c r="AW255" s="12"/>
      <c r="AX255" s="12">
        <v>1</v>
      </c>
      <c r="AY255" s="12"/>
      <c r="AZ255" s="12"/>
      <c r="BA255" s="12">
        <v>1</v>
      </c>
      <c r="BB255" s="12"/>
      <c r="BC255" s="12"/>
      <c r="BD255" s="12">
        <v>1</v>
      </c>
      <c r="BE255" s="12"/>
      <c r="BF255" s="12"/>
      <c r="BG255" s="12"/>
      <c r="BH255" s="12"/>
      <c r="BI255" s="12"/>
      <c r="BJ255" s="12"/>
      <c r="BK255" s="12"/>
      <c r="BL255" s="12"/>
      <c r="BM255" s="12"/>
      <c r="BN255" s="6">
        <f t="shared" si="112"/>
        <v>3</v>
      </c>
      <c r="BO255" s="7">
        <f t="shared" si="113"/>
        <v>0</v>
      </c>
      <c r="BP255" s="7">
        <f t="shared" si="114"/>
        <v>3</v>
      </c>
      <c r="BQ255" s="7"/>
      <c r="BR255" s="7"/>
      <c r="BS255" s="7"/>
      <c r="BT255" s="7"/>
      <c r="BU255" s="7"/>
      <c r="BV255" s="7"/>
      <c r="BW255" s="7"/>
      <c r="BX255" s="7">
        <v>2</v>
      </c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6">
        <f t="shared" si="115"/>
        <v>2</v>
      </c>
      <c r="CN255" s="7">
        <f t="shared" si="116"/>
        <v>0</v>
      </c>
      <c r="CO255" s="7">
        <f t="shared" si="117"/>
        <v>2</v>
      </c>
      <c r="CP255" s="7"/>
      <c r="CQ255" s="7">
        <v>2</v>
      </c>
      <c r="CR255" s="7">
        <v>2</v>
      </c>
      <c r="CS255" s="7">
        <v>1</v>
      </c>
      <c r="CT255" s="7"/>
      <c r="CU255" s="7"/>
      <c r="CV255" s="7">
        <v>1</v>
      </c>
      <c r="CW255" s="7"/>
      <c r="CX255" s="7"/>
      <c r="CY255" s="7"/>
      <c r="CZ255" s="7"/>
      <c r="DA255" s="7"/>
      <c r="DB255" s="7">
        <v>2</v>
      </c>
      <c r="DC255" s="7"/>
      <c r="DD255" s="7"/>
      <c r="DE255" s="7"/>
      <c r="DF255" s="7"/>
      <c r="DG255" s="7"/>
      <c r="DH255" s="7"/>
      <c r="DI255" s="7"/>
      <c r="DJ255" s="7"/>
      <c r="DK255" s="7"/>
      <c r="DL255" s="6">
        <f t="shared" si="124"/>
        <v>8</v>
      </c>
      <c r="DM255" s="7">
        <f t="shared" si="118"/>
        <v>8</v>
      </c>
      <c r="DN255" s="7">
        <f t="shared" si="119"/>
        <v>0</v>
      </c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6">
        <f t="shared" si="108"/>
        <v>0</v>
      </c>
      <c r="ED255" s="7">
        <f t="shared" si="120"/>
        <v>0</v>
      </c>
      <c r="EE255" s="7">
        <f t="shared" si="121"/>
        <v>0</v>
      </c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6">
        <f t="shared" si="109"/>
        <v>0</v>
      </c>
      <c r="ES255" s="7">
        <f t="shared" si="122"/>
        <v>0</v>
      </c>
      <c r="ET255" s="7">
        <f t="shared" si="123"/>
        <v>0</v>
      </c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</row>
    <row r="256" spans="1:204" s="5" customFormat="1" x14ac:dyDescent="0.25">
      <c r="A256" s="192"/>
      <c r="B256" s="100" t="s">
        <v>279</v>
      </c>
      <c r="C256" s="7">
        <v>16</v>
      </c>
      <c r="D256" s="7">
        <v>2</v>
      </c>
      <c r="E256" s="62" t="s">
        <v>92</v>
      </c>
      <c r="F256" s="7"/>
      <c r="G256" s="7"/>
      <c r="H256" s="118" t="s">
        <v>1338</v>
      </c>
      <c r="I256" s="7"/>
      <c r="J256" s="7"/>
      <c r="K256" s="7">
        <v>3</v>
      </c>
      <c r="L256" s="7"/>
      <c r="M256" s="7"/>
      <c r="N256" s="7"/>
      <c r="O256" s="7"/>
      <c r="P256" s="7">
        <v>2</v>
      </c>
      <c r="Q256" s="7">
        <v>4</v>
      </c>
      <c r="R256" s="7"/>
      <c r="S256" s="7"/>
      <c r="T256" s="7">
        <v>11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6">
        <f t="shared" si="104"/>
        <v>20</v>
      </c>
      <c r="AF256" s="7">
        <f t="shared" si="110"/>
        <v>3</v>
      </c>
      <c r="AG256" s="7">
        <f t="shared" si="105"/>
        <v>17</v>
      </c>
      <c r="AH256" s="7"/>
      <c r="AI256" s="7"/>
      <c r="AJ256" s="7"/>
      <c r="AK256" s="7"/>
      <c r="AL256" s="7"/>
      <c r="AM256" s="7"/>
      <c r="AN256" s="7"/>
      <c r="AO256" s="7"/>
      <c r="AP256" s="7"/>
      <c r="AQ256" s="6">
        <f t="shared" si="106"/>
        <v>0</v>
      </c>
      <c r="AR256" s="7">
        <f t="shared" si="111"/>
        <v>0</v>
      </c>
      <c r="AS256" s="7">
        <f t="shared" si="107"/>
        <v>0</v>
      </c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6">
        <f t="shared" si="112"/>
        <v>0</v>
      </c>
      <c r="BO256" s="7">
        <f t="shared" si="113"/>
        <v>0</v>
      </c>
      <c r="BP256" s="7">
        <f t="shared" si="114"/>
        <v>0</v>
      </c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6">
        <f t="shared" si="115"/>
        <v>0</v>
      </c>
      <c r="CN256" s="7">
        <f t="shared" si="116"/>
        <v>0</v>
      </c>
      <c r="CO256" s="7">
        <f t="shared" si="117"/>
        <v>0</v>
      </c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6">
        <f t="shared" si="124"/>
        <v>0</v>
      </c>
      <c r="DM256" s="7">
        <f t="shared" si="118"/>
        <v>0</v>
      </c>
      <c r="DN256" s="7">
        <f t="shared" si="119"/>
        <v>0</v>
      </c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6">
        <f t="shared" si="108"/>
        <v>0</v>
      </c>
      <c r="ED256" s="7">
        <f t="shared" si="120"/>
        <v>0</v>
      </c>
      <c r="EE256" s="7">
        <f t="shared" si="121"/>
        <v>0</v>
      </c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6">
        <f t="shared" si="109"/>
        <v>0</v>
      </c>
      <c r="ES256" s="7">
        <f t="shared" si="122"/>
        <v>0</v>
      </c>
      <c r="ET256" s="7">
        <f t="shared" si="123"/>
        <v>0</v>
      </c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</row>
    <row r="257" spans="1:204" s="5" customFormat="1" x14ac:dyDescent="0.25">
      <c r="A257" s="192"/>
      <c r="B257" s="100" t="s">
        <v>279</v>
      </c>
      <c r="C257" s="7">
        <v>16</v>
      </c>
      <c r="D257" s="7">
        <v>3</v>
      </c>
      <c r="E257" s="62" t="s">
        <v>92</v>
      </c>
      <c r="F257" s="75" t="s">
        <v>1244</v>
      </c>
      <c r="G257" s="7"/>
      <c r="H257" s="118" t="s">
        <v>1338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6">
        <f t="shared" si="104"/>
        <v>0</v>
      </c>
      <c r="AF257" s="7">
        <f t="shared" si="110"/>
        <v>0</v>
      </c>
      <c r="AG257" s="7">
        <f t="shared" si="105"/>
        <v>0</v>
      </c>
      <c r="AH257" s="7"/>
      <c r="AI257" s="7"/>
      <c r="AJ257" s="7"/>
      <c r="AK257" s="7"/>
      <c r="AL257" s="7"/>
      <c r="AM257" s="7"/>
      <c r="AN257" s="7"/>
      <c r="AO257" s="7"/>
      <c r="AP257" s="7"/>
      <c r="AQ257" s="6">
        <f t="shared" si="106"/>
        <v>0</v>
      </c>
      <c r="AR257" s="7">
        <f t="shared" si="111"/>
        <v>0</v>
      </c>
      <c r="AS257" s="7">
        <f t="shared" si="107"/>
        <v>0</v>
      </c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6">
        <f t="shared" si="112"/>
        <v>0</v>
      </c>
      <c r="BO257" s="7">
        <f t="shared" si="113"/>
        <v>0</v>
      </c>
      <c r="BP257" s="7">
        <f t="shared" si="114"/>
        <v>0</v>
      </c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6">
        <f t="shared" si="115"/>
        <v>0</v>
      </c>
      <c r="CN257" s="7">
        <f t="shared" si="116"/>
        <v>0</v>
      </c>
      <c r="CO257" s="7">
        <f t="shared" si="117"/>
        <v>0</v>
      </c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6">
        <f t="shared" si="124"/>
        <v>0</v>
      </c>
      <c r="DM257" s="7">
        <f t="shared" si="118"/>
        <v>0</v>
      </c>
      <c r="DN257" s="7">
        <f t="shared" si="119"/>
        <v>0</v>
      </c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6">
        <f t="shared" si="108"/>
        <v>0</v>
      </c>
      <c r="ED257" s="7">
        <f t="shared" si="120"/>
        <v>0</v>
      </c>
      <c r="EE257" s="7">
        <f t="shared" si="121"/>
        <v>0</v>
      </c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6">
        <f t="shared" si="109"/>
        <v>0</v>
      </c>
      <c r="ES257" s="7">
        <f t="shared" si="122"/>
        <v>0</v>
      </c>
      <c r="ET257" s="7">
        <f t="shared" si="123"/>
        <v>0</v>
      </c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>
        <v>1</v>
      </c>
      <c r="GT257" s="7"/>
      <c r="GU257" s="7"/>
      <c r="GV257" s="7"/>
    </row>
    <row r="258" spans="1:204" s="5" customFormat="1" x14ac:dyDescent="0.25">
      <c r="A258" s="192"/>
      <c r="B258" s="100" t="s">
        <v>279</v>
      </c>
      <c r="C258" s="7">
        <v>16</v>
      </c>
      <c r="D258" s="7">
        <v>4</v>
      </c>
      <c r="E258" s="62" t="s">
        <v>92</v>
      </c>
      <c r="F258" s="75" t="s">
        <v>1244</v>
      </c>
      <c r="G258" s="7"/>
      <c r="H258" s="118" t="s">
        <v>1338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6">
        <f t="shared" si="104"/>
        <v>0</v>
      </c>
      <c r="AF258" s="7">
        <f t="shared" si="110"/>
        <v>0</v>
      </c>
      <c r="AG258" s="7">
        <f t="shared" si="105"/>
        <v>0</v>
      </c>
      <c r="AH258" s="7"/>
      <c r="AI258" s="7"/>
      <c r="AJ258" s="7"/>
      <c r="AK258" s="7"/>
      <c r="AL258" s="7"/>
      <c r="AM258" s="7"/>
      <c r="AN258" s="7"/>
      <c r="AO258" s="7"/>
      <c r="AP258" s="7"/>
      <c r="AQ258" s="6">
        <f t="shared" si="106"/>
        <v>0</v>
      </c>
      <c r="AR258" s="7">
        <f t="shared" si="111"/>
        <v>0</v>
      </c>
      <c r="AS258" s="7">
        <f t="shared" si="107"/>
        <v>0</v>
      </c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6">
        <f t="shared" si="112"/>
        <v>0</v>
      </c>
      <c r="BO258" s="7">
        <f t="shared" si="113"/>
        <v>0</v>
      </c>
      <c r="BP258" s="7">
        <f t="shared" si="114"/>
        <v>0</v>
      </c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6">
        <f t="shared" si="115"/>
        <v>0</v>
      </c>
      <c r="CN258" s="7">
        <f t="shared" si="116"/>
        <v>0</v>
      </c>
      <c r="CO258" s="7">
        <f t="shared" si="117"/>
        <v>0</v>
      </c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6">
        <f t="shared" si="124"/>
        <v>0</v>
      </c>
      <c r="DM258" s="7">
        <f t="shared" si="118"/>
        <v>0</v>
      </c>
      <c r="DN258" s="7">
        <f t="shared" si="119"/>
        <v>0</v>
      </c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6">
        <f t="shared" si="108"/>
        <v>0</v>
      </c>
      <c r="ED258" s="7">
        <f t="shared" si="120"/>
        <v>0</v>
      </c>
      <c r="EE258" s="7">
        <f t="shared" si="121"/>
        <v>0</v>
      </c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6">
        <f t="shared" si="109"/>
        <v>0</v>
      </c>
      <c r="ES258" s="7">
        <f t="shared" si="122"/>
        <v>0</v>
      </c>
      <c r="ET258" s="7">
        <f t="shared" si="123"/>
        <v>0</v>
      </c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>
        <v>1</v>
      </c>
      <c r="GT258" s="7"/>
      <c r="GU258" s="7"/>
      <c r="GV258" s="7"/>
    </row>
    <row r="259" spans="1:204" s="5" customFormat="1" x14ac:dyDescent="0.25">
      <c r="A259" s="192"/>
      <c r="B259" s="100" t="s">
        <v>279</v>
      </c>
      <c r="C259" s="7">
        <v>16</v>
      </c>
      <c r="D259" s="7">
        <v>5</v>
      </c>
      <c r="E259" s="112" t="s">
        <v>92</v>
      </c>
      <c r="F259" s="75"/>
      <c r="G259" s="7"/>
      <c r="H259" s="118" t="s">
        <v>1338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6">
        <f t="shared" si="104"/>
        <v>0</v>
      </c>
      <c r="AF259" s="7">
        <f t="shared" si="110"/>
        <v>0</v>
      </c>
      <c r="AG259" s="7">
        <f t="shared" si="105"/>
        <v>0</v>
      </c>
      <c r="AH259" s="7"/>
      <c r="AI259" s="7"/>
      <c r="AJ259" s="7"/>
      <c r="AK259" s="7"/>
      <c r="AL259" s="7"/>
      <c r="AM259" s="7"/>
      <c r="AN259" s="7"/>
      <c r="AO259" s="7"/>
      <c r="AP259" s="7"/>
      <c r="AQ259" s="6">
        <f t="shared" si="106"/>
        <v>0</v>
      </c>
      <c r="AR259" s="7">
        <f t="shared" si="111"/>
        <v>0</v>
      </c>
      <c r="AS259" s="7">
        <f t="shared" si="107"/>
        <v>0</v>
      </c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6">
        <f t="shared" si="112"/>
        <v>0</v>
      </c>
      <c r="BO259" s="7">
        <f t="shared" si="113"/>
        <v>0</v>
      </c>
      <c r="BP259" s="7">
        <f t="shared" si="114"/>
        <v>0</v>
      </c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6">
        <f t="shared" si="115"/>
        <v>0</v>
      </c>
      <c r="CN259" s="7">
        <f t="shared" si="116"/>
        <v>0</v>
      </c>
      <c r="CO259" s="7">
        <f t="shared" si="117"/>
        <v>0</v>
      </c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6">
        <f t="shared" si="124"/>
        <v>0</v>
      </c>
      <c r="DM259" s="7">
        <f t="shared" si="118"/>
        <v>0</v>
      </c>
      <c r="DN259" s="7">
        <f t="shared" si="119"/>
        <v>0</v>
      </c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6">
        <f t="shared" si="108"/>
        <v>0</v>
      </c>
      <c r="ED259" s="7">
        <f t="shared" si="120"/>
        <v>0</v>
      </c>
      <c r="EE259" s="7">
        <f t="shared" si="121"/>
        <v>0</v>
      </c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6">
        <f t="shared" si="109"/>
        <v>0</v>
      </c>
      <c r="ES259" s="7">
        <f t="shared" si="122"/>
        <v>0</v>
      </c>
      <c r="ET259" s="7">
        <f t="shared" si="123"/>
        <v>0</v>
      </c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>
        <v>1</v>
      </c>
      <c r="GR259" s="7"/>
      <c r="GS259" s="7"/>
      <c r="GT259" s="7"/>
      <c r="GU259" s="7"/>
      <c r="GV259" s="7"/>
    </row>
    <row r="260" spans="1:204" s="5" customFormat="1" x14ac:dyDescent="0.25">
      <c r="A260" s="192"/>
      <c r="B260" s="94" t="s">
        <v>279</v>
      </c>
      <c r="C260" s="7">
        <v>16</v>
      </c>
      <c r="D260" s="7">
        <v>6</v>
      </c>
      <c r="E260" s="56" t="s">
        <v>92</v>
      </c>
      <c r="F260" s="56" t="s">
        <v>833</v>
      </c>
      <c r="G260" s="7"/>
      <c r="H260" s="118" t="s">
        <v>1338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6">
        <f>SUM(I260:AD260)</f>
        <v>0</v>
      </c>
      <c r="AF260" s="7">
        <f t="shared" si="110"/>
        <v>0</v>
      </c>
      <c r="AG260" s="7">
        <f t="shared" si="105"/>
        <v>0</v>
      </c>
      <c r="AH260" s="7"/>
      <c r="AI260" s="7"/>
      <c r="AJ260" s="7"/>
      <c r="AK260" s="7"/>
      <c r="AL260" s="7"/>
      <c r="AM260" s="7"/>
      <c r="AN260" s="7"/>
      <c r="AO260" s="7"/>
      <c r="AP260" s="7"/>
      <c r="AQ260" s="6">
        <f t="shared" si="106"/>
        <v>0</v>
      </c>
      <c r="AR260" s="7">
        <f t="shared" si="111"/>
        <v>0</v>
      </c>
      <c r="AS260" s="7">
        <f t="shared" si="107"/>
        <v>0</v>
      </c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6">
        <f t="shared" si="112"/>
        <v>0</v>
      </c>
      <c r="BO260" s="7">
        <f t="shared" si="113"/>
        <v>0</v>
      </c>
      <c r="BP260" s="7">
        <f t="shared" si="114"/>
        <v>0</v>
      </c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6">
        <f t="shared" si="115"/>
        <v>0</v>
      </c>
      <c r="CN260" s="7">
        <f t="shared" si="116"/>
        <v>0</v>
      </c>
      <c r="CO260" s="7">
        <f t="shared" si="117"/>
        <v>0</v>
      </c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6">
        <f t="shared" si="124"/>
        <v>0</v>
      </c>
      <c r="DM260" s="7">
        <f t="shared" si="118"/>
        <v>0</v>
      </c>
      <c r="DN260" s="7">
        <f t="shared" si="119"/>
        <v>0</v>
      </c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6">
        <f t="shared" si="108"/>
        <v>0</v>
      </c>
      <c r="ED260" s="7">
        <f t="shared" si="120"/>
        <v>0</v>
      </c>
      <c r="EE260" s="7">
        <f t="shared" si="121"/>
        <v>0</v>
      </c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6">
        <f t="shared" si="109"/>
        <v>0</v>
      </c>
      <c r="ES260" s="7">
        <f t="shared" si="122"/>
        <v>0</v>
      </c>
      <c r="ET260" s="7">
        <f t="shared" si="123"/>
        <v>0</v>
      </c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>
        <v>1</v>
      </c>
      <c r="GR260" s="7"/>
      <c r="GS260" s="7"/>
      <c r="GT260" s="7"/>
      <c r="GU260" s="7"/>
      <c r="GV260" s="7"/>
    </row>
    <row r="261" spans="1:204" s="5" customFormat="1" x14ac:dyDescent="0.25">
      <c r="A261" s="192"/>
      <c r="B261" s="94" t="s">
        <v>279</v>
      </c>
      <c r="C261" s="7">
        <v>16</v>
      </c>
      <c r="D261" s="7">
        <v>7</v>
      </c>
      <c r="E261" s="56" t="s">
        <v>92</v>
      </c>
      <c r="F261" s="56" t="s">
        <v>837</v>
      </c>
      <c r="G261" s="7">
        <v>2833.6559999999999</v>
      </c>
      <c r="H261" s="118" t="s">
        <v>1338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6">
        <f>SUM(I261:AD261)</f>
        <v>0</v>
      </c>
      <c r="AF261" s="7">
        <f t="shared" si="110"/>
        <v>0</v>
      </c>
      <c r="AG261" s="7">
        <f t="shared" si="105"/>
        <v>0</v>
      </c>
      <c r="AH261" s="7"/>
      <c r="AI261" s="7"/>
      <c r="AJ261" s="7"/>
      <c r="AK261" s="7"/>
      <c r="AL261" s="7"/>
      <c r="AM261" s="7"/>
      <c r="AN261" s="7"/>
      <c r="AO261" s="7"/>
      <c r="AP261" s="7"/>
      <c r="AQ261" s="6">
        <f t="shared" si="106"/>
        <v>0</v>
      </c>
      <c r="AR261" s="7">
        <f t="shared" si="111"/>
        <v>0</v>
      </c>
      <c r="AS261" s="7">
        <f t="shared" si="107"/>
        <v>0</v>
      </c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6">
        <f t="shared" si="112"/>
        <v>0</v>
      </c>
      <c r="BO261" s="7">
        <f t="shared" si="113"/>
        <v>0</v>
      </c>
      <c r="BP261" s="7">
        <f t="shared" si="114"/>
        <v>0</v>
      </c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6">
        <f t="shared" si="115"/>
        <v>0</v>
      </c>
      <c r="CN261" s="7">
        <f t="shared" si="116"/>
        <v>0</v>
      </c>
      <c r="CO261" s="7">
        <f t="shared" si="117"/>
        <v>0</v>
      </c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6">
        <f t="shared" si="124"/>
        <v>0</v>
      </c>
      <c r="DM261" s="7">
        <f t="shared" si="118"/>
        <v>0</v>
      </c>
      <c r="DN261" s="7">
        <f t="shared" si="119"/>
        <v>0</v>
      </c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6">
        <f t="shared" si="108"/>
        <v>0</v>
      </c>
      <c r="ED261" s="7">
        <f t="shared" si="120"/>
        <v>0</v>
      </c>
      <c r="EE261" s="7">
        <f t="shared" si="121"/>
        <v>0</v>
      </c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6">
        <f t="shared" si="109"/>
        <v>0</v>
      </c>
      <c r="ES261" s="7">
        <f t="shared" si="122"/>
        <v>0</v>
      </c>
      <c r="ET261" s="7">
        <f t="shared" si="123"/>
        <v>0</v>
      </c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>
        <v>1</v>
      </c>
      <c r="GS261" s="7"/>
      <c r="GT261" s="7"/>
      <c r="GU261" s="7"/>
      <c r="GV261" s="7"/>
    </row>
    <row r="262" spans="1:204" s="5" customFormat="1" x14ac:dyDescent="0.25">
      <c r="A262" s="192"/>
      <c r="B262" s="94" t="s">
        <v>279</v>
      </c>
      <c r="C262" s="7">
        <v>16</v>
      </c>
      <c r="D262" s="7">
        <v>8</v>
      </c>
      <c r="E262" s="56" t="s">
        <v>92</v>
      </c>
      <c r="F262" s="56" t="s">
        <v>838</v>
      </c>
      <c r="G262" s="7">
        <v>2833.2959999999998</v>
      </c>
      <c r="H262" s="118" t="s">
        <v>1338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6">
        <f t="shared" ref="AE262:AE276" si="125">SUM(I262:AD262)</f>
        <v>0</v>
      </c>
      <c r="AF262" s="7">
        <f t="shared" si="110"/>
        <v>0</v>
      </c>
      <c r="AG262" s="7">
        <f t="shared" si="105"/>
        <v>0</v>
      </c>
      <c r="AH262" s="7"/>
      <c r="AI262" s="7"/>
      <c r="AJ262" s="7"/>
      <c r="AK262" s="7"/>
      <c r="AL262" s="7"/>
      <c r="AM262" s="7"/>
      <c r="AN262" s="7"/>
      <c r="AO262" s="7"/>
      <c r="AP262" s="7"/>
      <c r="AQ262" s="6">
        <f t="shared" si="106"/>
        <v>0</v>
      </c>
      <c r="AR262" s="7">
        <f t="shared" si="111"/>
        <v>0</v>
      </c>
      <c r="AS262" s="7">
        <f t="shared" si="107"/>
        <v>0</v>
      </c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6">
        <f t="shared" si="112"/>
        <v>0</v>
      </c>
      <c r="BO262" s="7">
        <f t="shared" si="113"/>
        <v>0</v>
      </c>
      <c r="BP262" s="7">
        <f t="shared" si="114"/>
        <v>0</v>
      </c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6">
        <f t="shared" si="115"/>
        <v>0</v>
      </c>
      <c r="CN262" s="7">
        <f t="shared" si="116"/>
        <v>0</v>
      </c>
      <c r="CO262" s="7">
        <f t="shared" si="117"/>
        <v>0</v>
      </c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6">
        <f t="shared" si="124"/>
        <v>0</v>
      </c>
      <c r="DM262" s="7">
        <f t="shared" si="118"/>
        <v>0</v>
      </c>
      <c r="DN262" s="7">
        <f t="shared" si="119"/>
        <v>0</v>
      </c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6">
        <f t="shared" si="108"/>
        <v>0</v>
      </c>
      <c r="ED262" s="7">
        <f t="shared" si="120"/>
        <v>0</v>
      </c>
      <c r="EE262" s="7">
        <f t="shared" si="121"/>
        <v>0</v>
      </c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6">
        <f t="shared" si="109"/>
        <v>0</v>
      </c>
      <c r="ES262" s="7">
        <f t="shared" si="122"/>
        <v>0</v>
      </c>
      <c r="ET262" s="7">
        <f t="shared" si="123"/>
        <v>0</v>
      </c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>
        <v>1</v>
      </c>
      <c r="GR262" s="7"/>
      <c r="GS262" s="7"/>
      <c r="GT262" s="7"/>
      <c r="GU262" s="7"/>
      <c r="GV262" s="7"/>
    </row>
    <row r="263" spans="1:204" s="5" customFormat="1" x14ac:dyDescent="0.25">
      <c r="A263" s="192"/>
      <c r="B263" s="100" t="s">
        <v>279</v>
      </c>
      <c r="C263" s="7">
        <v>16</v>
      </c>
      <c r="D263" s="7">
        <v>9</v>
      </c>
      <c r="E263" s="52" t="s">
        <v>92</v>
      </c>
      <c r="F263" s="7"/>
      <c r="G263" s="7"/>
      <c r="H263" s="118" t="s">
        <v>1338</v>
      </c>
      <c r="I263" s="7"/>
      <c r="J263" s="7">
        <v>1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6">
        <f t="shared" si="125"/>
        <v>1</v>
      </c>
      <c r="AF263" s="7">
        <f t="shared" si="110"/>
        <v>1</v>
      </c>
      <c r="AG263" s="7">
        <f t="shared" si="105"/>
        <v>0</v>
      </c>
      <c r="AH263" s="7"/>
      <c r="AI263" s="7"/>
      <c r="AJ263" s="7"/>
      <c r="AK263" s="7"/>
      <c r="AL263" s="7"/>
      <c r="AM263" s="7"/>
      <c r="AN263" s="7"/>
      <c r="AO263" s="7"/>
      <c r="AP263" s="7"/>
      <c r="AQ263" s="6">
        <f t="shared" si="106"/>
        <v>0</v>
      </c>
      <c r="AR263" s="7">
        <f t="shared" si="111"/>
        <v>0</v>
      </c>
      <c r="AS263" s="7">
        <f t="shared" si="107"/>
        <v>0</v>
      </c>
      <c r="AT263" s="12"/>
      <c r="AU263" s="12"/>
      <c r="AV263" s="12">
        <v>1</v>
      </c>
      <c r="AW263" s="12"/>
      <c r="AX263" s="12"/>
      <c r="AY263" s="12"/>
      <c r="AZ263" s="12"/>
      <c r="BA263" s="12">
        <v>2</v>
      </c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6">
        <f t="shared" si="112"/>
        <v>3</v>
      </c>
      <c r="BO263" s="7">
        <f t="shared" si="113"/>
        <v>1</v>
      </c>
      <c r="BP263" s="7">
        <f t="shared" si="114"/>
        <v>2</v>
      </c>
      <c r="BQ263" s="7"/>
      <c r="BR263" s="7"/>
      <c r="BS263" s="7">
        <v>3</v>
      </c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>
        <v>1</v>
      </c>
      <c r="CI263" s="7"/>
      <c r="CJ263" s="7"/>
      <c r="CK263" s="7"/>
      <c r="CL263" s="7"/>
      <c r="CM263" s="6">
        <f t="shared" si="115"/>
        <v>4</v>
      </c>
      <c r="CN263" s="7">
        <f t="shared" si="116"/>
        <v>4</v>
      </c>
      <c r="CO263" s="7">
        <f t="shared" si="117"/>
        <v>0</v>
      </c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6">
        <f t="shared" si="124"/>
        <v>0</v>
      </c>
      <c r="DM263" s="7">
        <f t="shared" si="118"/>
        <v>0</v>
      </c>
      <c r="DN263" s="7">
        <f t="shared" si="119"/>
        <v>0</v>
      </c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6">
        <f t="shared" si="108"/>
        <v>0</v>
      </c>
      <c r="ED263" s="7">
        <f t="shared" si="120"/>
        <v>0</v>
      </c>
      <c r="EE263" s="7">
        <f t="shared" si="121"/>
        <v>0</v>
      </c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6">
        <f t="shared" si="109"/>
        <v>0</v>
      </c>
      <c r="ES263" s="7">
        <f t="shared" si="122"/>
        <v>0</v>
      </c>
      <c r="ET263" s="7">
        <f t="shared" si="123"/>
        <v>0</v>
      </c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</row>
    <row r="264" spans="1:204" s="5" customFormat="1" x14ac:dyDescent="0.25">
      <c r="A264" s="192"/>
      <c r="B264" s="94" t="s">
        <v>279</v>
      </c>
      <c r="C264" s="7">
        <v>16</v>
      </c>
      <c r="D264" s="7">
        <v>10</v>
      </c>
      <c r="E264" s="112" t="s">
        <v>92</v>
      </c>
      <c r="F264" s="66" t="s">
        <v>1162</v>
      </c>
      <c r="G264" s="7"/>
      <c r="H264" s="118" t="s">
        <v>1338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6">
        <f t="shared" si="125"/>
        <v>0</v>
      </c>
      <c r="AF264" s="7">
        <f t="shared" si="110"/>
        <v>0</v>
      </c>
      <c r="AG264" s="7">
        <f t="shared" si="105"/>
        <v>0</v>
      </c>
      <c r="AH264" s="7"/>
      <c r="AI264" s="7"/>
      <c r="AJ264" s="7"/>
      <c r="AK264" s="7"/>
      <c r="AL264" s="7"/>
      <c r="AM264" s="7"/>
      <c r="AN264" s="7"/>
      <c r="AO264" s="7"/>
      <c r="AP264" s="7"/>
      <c r="AQ264" s="6">
        <f t="shared" si="106"/>
        <v>0</v>
      </c>
      <c r="AR264" s="7">
        <f t="shared" si="111"/>
        <v>0</v>
      </c>
      <c r="AS264" s="7">
        <f t="shared" si="107"/>
        <v>0</v>
      </c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6">
        <f t="shared" si="112"/>
        <v>0</v>
      </c>
      <c r="BO264" s="7">
        <f t="shared" si="113"/>
        <v>0</v>
      </c>
      <c r="BP264" s="7">
        <f t="shared" si="114"/>
        <v>0</v>
      </c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6">
        <f t="shared" si="115"/>
        <v>0</v>
      </c>
      <c r="CN264" s="7">
        <f t="shared" si="116"/>
        <v>0</v>
      </c>
      <c r="CO264" s="7">
        <f t="shared" si="117"/>
        <v>0</v>
      </c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6">
        <f t="shared" si="124"/>
        <v>0</v>
      </c>
      <c r="DM264" s="7">
        <f t="shared" si="118"/>
        <v>0</v>
      </c>
      <c r="DN264" s="7">
        <f t="shared" si="119"/>
        <v>0</v>
      </c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6">
        <f t="shared" si="108"/>
        <v>0</v>
      </c>
      <c r="ED264" s="7">
        <f t="shared" si="120"/>
        <v>0</v>
      </c>
      <c r="EE264" s="7">
        <f t="shared" si="121"/>
        <v>0</v>
      </c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6">
        <f t="shared" si="109"/>
        <v>0</v>
      </c>
      <c r="ES264" s="7">
        <f t="shared" si="122"/>
        <v>0</v>
      </c>
      <c r="ET264" s="7">
        <f t="shared" si="123"/>
        <v>0</v>
      </c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>
        <v>1</v>
      </c>
      <c r="GU264" s="7"/>
      <c r="GV264" s="7"/>
    </row>
    <row r="265" spans="1:204" s="5" customFormat="1" x14ac:dyDescent="0.25">
      <c r="A265" s="192"/>
      <c r="B265" s="94" t="s">
        <v>279</v>
      </c>
      <c r="C265" s="7">
        <v>16</v>
      </c>
      <c r="D265" s="7">
        <v>11</v>
      </c>
      <c r="E265" s="56" t="s">
        <v>92</v>
      </c>
      <c r="F265" s="66" t="s">
        <v>1162</v>
      </c>
      <c r="G265" s="7"/>
      <c r="H265" s="118" t="s">
        <v>1338</v>
      </c>
      <c r="I265" s="7"/>
      <c r="J265" s="7"/>
      <c r="K265" s="7">
        <v>1</v>
      </c>
      <c r="L265" s="7"/>
      <c r="M265" s="7">
        <v>4</v>
      </c>
      <c r="N265" s="7"/>
      <c r="O265" s="7"/>
      <c r="P265" s="7">
        <v>1</v>
      </c>
      <c r="Q265" s="7">
        <v>2</v>
      </c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6">
        <f t="shared" si="125"/>
        <v>8</v>
      </c>
      <c r="AF265" s="7">
        <f t="shared" si="110"/>
        <v>1</v>
      </c>
      <c r="AG265" s="7">
        <f t="shared" si="105"/>
        <v>7</v>
      </c>
      <c r="AH265" s="7"/>
      <c r="AI265" s="7"/>
      <c r="AJ265" s="7"/>
      <c r="AK265" s="7"/>
      <c r="AL265" s="7"/>
      <c r="AM265" s="7"/>
      <c r="AN265" s="7"/>
      <c r="AO265" s="7"/>
      <c r="AP265" s="7"/>
      <c r="AQ265" s="6">
        <f t="shared" si="106"/>
        <v>0</v>
      </c>
      <c r="AR265" s="7">
        <f t="shared" si="111"/>
        <v>0</v>
      </c>
      <c r="AS265" s="7">
        <f t="shared" si="107"/>
        <v>0</v>
      </c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6">
        <f t="shared" si="112"/>
        <v>0</v>
      </c>
      <c r="BO265" s="7">
        <f t="shared" si="113"/>
        <v>0</v>
      </c>
      <c r="BP265" s="7">
        <f t="shared" si="114"/>
        <v>0</v>
      </c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>
        <v>1</v>
      </c>
      <c r="CI265" s="7">
        <v>3</v>
      </c>
      <c r="CJ265" s="7"/>
      <c r="CK265" s="7"/>
      <c r="CL265" s="7">
        <v>1</v>
      </c>
      <c r="CM265" s="6">
        <f t="shared" si="115"/>
        <v>5</v>
      </c>
      <c r="CN265" s="7">
        <f t="shared" si="116"/>
        <v>5</v>
      </c>
      <c r="CO265" s="7">
        <f t="shared" si="117"/>
        <v>0</v>
      </c>
      <c r="CP265" s="7"/>
      <c r="CQ265" s="7"/>
      <c r="CR265" s="7">
        <v>1</v>
      </c>
      <c r="CS265" s="7">
        <v>2</v>
      </c>
      <c r="CT265" s="7">
        <v>2</v>
      </c>
      <c r="CU265" s="7">
        <v>1</v>
      </c>
      <c r="CV265" s="7"/>
      <c r="CW265" s="7"/>
      <c r="CX265" s="7"/>
      <c r="CY265" s="7"/>
      <c r="CZ265" s="7"/>
      <c r="DA265" s="7"/>
      <c r="DB265" s="7">
        <v>4</v>
      </c>
      <c r="DC265" s="7"/>
      <c r="DD265" s="7"/>
      <c r="DE265" s="7"/>
      <c r="DF265" s="7"/>
      <c r="DG265" s="7"/>
      <c r="DH265" s="7"/>
      <c r="DI265" s="7"/>
      <c r="DJ265" s="7">
        <v>1</v>
      </c>
      <c r="DK265" s="7">
        <v>1</v>
      </c>
      <c r="DL265" s="6">
        <f t="shared" si="124"/>
        <v>12</v>
      </c>
      <c r="DM265" s="7">
        <f t="shared" si="118"/>
        <v>10</v>
      </c>
      <c r="DN265" s="7">
        <f t="shared" si="119"/>
        <v>2</v>
      </c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6">
        <f t="shared" si="108"/>
        <v>0</v>
      </c>
      <c r="ED265" s="7">
        <f t="shared" si="120"/>
        <v>0</v>
      </c>
      <c r="EE265" s="7">
        <f t="shared" si="121"/>
        <v>0</v>
      </c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6">
        <f t="shared" si="109"/>
        <v>0</v>
      </c>
      <c r="ES265" s="7">
        <f t="shared" si="122"/>
        <v>0</v>
      </c>
      <c r="ET265" s="7">
        <f t="shared" si="123"/>
        <v>0</v>
      </c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</row>
    <row r="266" spans="1:204" s="5" customFormat="1" x14ac:dyDescent="0.25">
      <c r="A266" s="192"/>
      <c r="B266" s="94" t="s">
        <v>279</v>
      </c>
      <c r="C266" s="7">
        <v>16</v>
      </c>
      <c r="D266" s="7">
        <v>12</v>
      </c>
      <c r="E266" s="56" t="s">
        <v>92</v>
      </c>
      <c r="F266" s="75" t="s">
        <v>994</v>
      </c>
      <c r="G266" s="48">
        <v>2833565</v>
      </c>
      <c r="H266" s="118" t="s">
        <v>1338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6">
        <f t="shared" si="125"/>
        <v>0</v>
      </c>
      <c r="AF266" s="7">
        <f t="shared" si="110"/>
        <v>0</v>
      </c>
      <c r="AG266" s="7">
        <f t="shared" si="105"/>
        <v>0</v>
      </c>
      <c r="AH266" s="7"/>
      <c r="AI266" s="7"/>
      <c r="AJ266" s="7"/>
      <c r="AK266" s="7"/>
      <c r="AL266" s="7"/>
      <c r="AM266" s="7"/>
      <c r="AN266" s="7"/>
      <c r="AO266" s="7"/>
      <c r="AP266" s="7"/>
      <c r="AQ266" s="6">
        <f t="shared" si="106"/>
        <v>0</v>
      </c>
      <c r="AR266" s="7">
        <f t="shared" si="111"/>
        <v>0</v>
      </c>
      <c r="AS266" s="7">
        <f t="shared" si="107"/>
        <v>0</v>
      </c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6">
        <f t="shared" si="112"/>
        <v>0</v>
      </c>
      <c r="BO266" s="7">
        <f t="shared" si="113"/>
        <v>0</v>
      </c>
      <c r="BP266" s="7">
        <f t="shared" si="114"/>
        <v>0</v>
      </c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6">
        <f t="shared" si="115"/>
        <v>0</v>
      </c>
      <c r="CN266" s="7">
        <f t="shared" si="116"/>
        <v>0</v>
      </c>
      <c r="CO266" s="7">
        <f t="shared" si="117"/>
        <v>0</v>
      </c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6">
        <f t="shared" si="124"/>
        <v>0</v>
      </c>
      <c r="DM266" s="7">
        <f t="shared" si="118"/>
        <v>0</v>
      </c>
      <c r="DN266" s="7">
        <f t="shared" si="119"/>
        <v>0</v>
      </c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6">
        <f t="shared" si="108"/>
        <v>0</v>
      </c>
      <c r="ED266" s="7">
        <f t="shared" si="120"/>
        <v>0</v>
      </c>
      <c r="EE266" s="7">
        <f t="shared" si="121"/>
        <v>0</v>
      </c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6">
        <f t="shared" si="109"/>
        <v>0</v>
      </c>
      <c r="ES266" s="7">
        <f t="shared" si="122"/>
        <v>0</v>
      </c>
      <c r="ET266" s="7">
        <f t="shared" si="123"/>
        <v>0</v>
      </c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>
        <v>1</v>
      </c>
      <c r="GT266" s="7"/>
      <c r="GU266" s="7"/>
      <c r="GV266" s="7"/>
    </row>
    <row r="267" spans="1:204" s="5" customFormat="1" x14ac:dyDescent="0.25">
      <c r="A267" s="192"/>
      <c r="B267" s="94" t="s">
        <v>279</v>
      </c>
      <c r="C267" s="7">
        <v>16</v>
      </c>
      <c r="D267" s="7">
        <v>13</v>
      </c>
      <c r="E267" s="75" t="s">
        <v>92</v>
      </c>
      <c r="F267" s="75" t="s">
        <v>994</v>
      </c>
      <c r="G267" s="48">
        <v>2833565</v>
      </c>
      <c r="H267" s="118" t="s">
        <v>1338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6">
        <f t="shared" si="125"/>
        <v>0</v>
      </c>
      <c r="AF267" s="7">
        <f t="shared" si="110"/>
        <v>0</v>
      </c>
      <c r="AG267" s="7">
        <f t="shared" si="105"/>
        <v>0</v>
      </c>
      <c r="AH267" s="7"/>
      <c r="AI267" s="7"/>
      <c r="AJ267" s="7"/>
      <c r="AK267" s="7"/>
      <c r="AL267" s="7"/>
      <c r="AM267" s="7"/>
      <c r="AN267" s="7"/>
      <c r="AO267" s="7"/>
      <c r="AP267" s="7"/>
      <c r="AQ267" s="6">
        <f t="shared" si="106"/>
        <v>0</v>
      </c>
      <c r="AR267" s="7">
        <f t="shared" si="111"/>
        <v>0</v>
      </c>
      <c r="AS267" s="7">
        <f t="shared" si="107"/>
        <v>0</v>
      </c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6">
        <f t="shared" si="112"/>
        <v>0</v>
      </c>
      <c r="BO267" s="7">
        <f t="shared" si="113"/>
        <v>0</v>
      </c>
      <c r="BP267" s="7">
        <f t="shared" si="114"/>
        <v>0</v>
      </c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6">
        <f t="shared" si="115"/>
        <v>0</v>
      </c>
      <c r="CN267" s="7">
        <f t="shared" si="116"/>
        <v>0</v>
      </c>
      <c r="CO267" s="7">
        <f t="shared" si="117"/>
        <v>0</v>
      </c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6">
        <f t="shared" si="124"/>
        <v>0</v>
      </c>
      <c r="DM267" s="7">
        <f t="shared" si="118"/>
        <v>0</v>
      </c>
      <c r="DN267" s="7">
        <f t="shared" si="119"/>
        <v>0</v>
      </c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6">
        <f t="shared" si="108"/>
        <v>0</v>
      </c>
      <c r="ED267" s="7">
        <f t="shared" si="120"/>
        <v>0</v>
      </c>
      <c r="EE267" s="7">
        <f t="shared" si="121"/>
        <v>0</v>
      </c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6">
        <f t="shared" si="109"/>
        <v>0</v>
      </c>
      <c r="ES267" s="7">
        <f t="shared" si="122"/>
        <v>0</v>
      </c>
      <c r="ET267" s="7">
        <f t="shared" si="123"/>
        <v>0</v>
      </c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>
        <v>1</v>
      </c>
      <c r="GT267" s="7"/>
      <c r="GU267" s="7"/>
      <c r="GV267" s="7"/>
    </row>
    <row r="268" spans="1:204" s="5" customFormat="1" x14ac:dyDescent="0.25">
      <c r="A268" s="192"/>
      <c r="B268" s="94" t="s">
        <v>279</v>
      </c>
      <c r="C268" s="7">
        <v>16</v>
      </c>
      <c r="D268" s="7">
        <v>14</v>
      </c>
      <c r="E268" s="75" t="s">
        <v>92</v>
      </c>
      <c r="F268" s="62" t="s">
        <v>994</v>
      </c>
      <c r="G268" s="48">
        <v>2833565</v>
      </c>
      <c r="H268" s="118" t="s">
        <v>1338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6">
        <f t="shared" si="125"/>
        <v>0</v>
      </c>
      <c r="AF268" s="7">
        <f t="shared" si="110"/>
        <v>0</v>
      </c>
      <c r="AG268" s="7">
        <f t="shared" si="105"/>
        <v>0</v>
      </c>
      <c r="AH268" s="7"/>
      <c r="AI268" s="7"/>
      <c r="AJ268" s="7"/>
      <c r="AK268" s="7"/>
      <c r="AL268" s="7"/>
      <c r="AM268" s="7"/>
      <c r="AN268" s="7"/>
      <c r="AO268" s="7"/>
      <c r="AP268" s="7"/>
      <c r="AQ268" s="6">
        <f t="shared" si="106"/>
        <v>0</v>
      </c>
      <c r="AR268" s="7">
        <f t="shared" si="111"/>
        <v>0</v>
      </c>
      <c r="AS268" s="7">
        <f t="shared" si="107"/>
        <v>0</v>
      </c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6">
        <f t="shared" si="112"/>
        <v>0</v>
      </c>
      <c r="BO268" s="7">
        <f t="shared" si="113"/>
        <v>0</v>
      </c>
      <c r="BP268" s="7">
        <f t="shared" si="114"/>
        <v>0</v>
      </c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6">
        <f t="shared" si="115"/>
        <v>0</v>
      </c>
      <c r="CN268" s="7">
        <f t="shared" si="116"/>
        <v>0</v>
      </c>
      <c r="CO268" s="7">
        <f t="shared" si="117"/>
        <v>0</v>
      </c>
      <c r="CP268" s="7"/>
      <c r="CQ268" s="7"/>
      <c r="CR268" s="7">
        <v>1</v>
      </c>
      <c r="CS268" s="7">
        <v>1</v>
      </c>
      <c r="CT268" s="7"/>
      <c r="CU268" s="7"/>
      <c r="CV268" s="7"/>
      <c r="CW268" s="7">
        <v>1</v>
      </c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6">
        <f t="shared" si="124"/>
        <v>3</v>
      </c>
      <c r="DM268" s="7">
        <f t="shared" si="118"/>
        <v>2</v>
      </c>
      <c r="DN268" s="7">
        <f t="shared" si="119"/>
        <v>1</v>
      </c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6">
        <f t="shared" si="108"/>
        <v>0</v>
      </c>
      <c r="ED268" s="7">
        <f t="shared" si="120"/>
        <v>0</v>
      </c>
      <c r="EE268" s="7">
        <f t="shared" si="121"/>
        <v>0</v>
      </c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6">
        <f t="shared" si="109"/>
        <v>0</v>
      </c>
      <c r="ES268" s="7">
        <f t="shared" si="122"/>
        <v>0</v>
      </c>
      <c r="ET268" s="7">
        <f t="shared" si="123"/>
        <v>0</v>
      </c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</row>
    <row r="269" spans="1:204" s="5" customFormat="1" x14ac:dyDescent="0.25">
      <c r="A269" s="192"/>
      <c r="B269" s="94" t="s">
        <v>279</v>
      </c>
      <c r="C269" s="7">
        <v>16</v>
      </c>
      <c r="D269" s="7">
        <v>15</v>
      </c>
      <c r="E269" s="75" t="s">
        <v>92</v>
      </c>
      <c r="F269" s="62" t="s">
        <v>994</v>
      </c>
      <c r="G269" s="48">
        <v>2833565</v>
      </c>
      <c r="H269" s="118" t="s">
        <v>1338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6">
        <f t="shared" si="125"/>
        <v>0</v>
      </c>
      <c r="AF269" s="7">
        <f t="shared" si="110"/>
        <v>0</v>
      </c>
      <c r="AG269" s="7">
        <f t="shared" si="105"/>
        <v>0</v>
      </c>
      <c r="AH269" s="7"/>
      <c r="AI269" s="7"/>
      <c r="AJ269" s="7"/>
      <c r="AK269" s="7"/>
      <c r="AL269" s="7"/>
      <c r="AM269" s="7"/>
      <c r="AN269" s="7"/>
      <c r="AO269" s="7"/>
      <c r="AP269" s="7"/>
      <c r="AQ269" s="6">
        <f t="shared" si="106"/>
        <v>0</v>
      </c>
      <c r="AR269" s="7">
        <f t="shared" si="111"/>
        <v>0</v>
      </c>
      <c r="AS269" s="7">
        <f t="shared" si="107"/>
        <v>0</v>
      </c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6">
        <f t="shared" si="112"/>
        <v>0</v>
      </c>
      <c r="BO269" s="7">
        <f t="shared" si="113"/>
        <v>0</v>
      </c>
      <c r="BP269" s="7">
        <f t="shared" si="114"/>
        <v>0</v>
      </c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6">
        <f t="shared" si="115"/>
        <v>0</v>
      </c>
      <c r="CN269" s="7">
        <f t="shared" si="116"/>
        <v>0</v>
      </c>
      <c r="CO269" s="7">
        <f t="shared" si="117"/>
        <v>0</v>
      </c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6">
        <f t="shared" si="124"/>
        <v>0</v>
      </c>
      <c r="DM269" s="7">
        <f t="shared" si="118"/>
        <v>0</v>
      </c>
      <c r="DN269" s="7">
        <f t="shared" si="119"/>
        <v>0</v>
      </c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6">
        <f t="shared" si="108"/>
        <v>0</v>
      </c>
      <c r="ED269" s="7">
        <f t="shared" si="120"/>
        <v>0</v>
      </c>
      <c r="EE269" s="7">
        <f t="shared" si="121"/>
        <v>0</v>
      </c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6">
        <f t="shared" si="109"/>
        <v>0</v>
      </c>
      <c r="ES269" s="7">
        <f t="shared" si="122"/>
        <v>0</v>
      </c>
      <c r="ET269" s="7">
        <f t="shared" si="123"/>
        <v>0</v>
      </c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>
        <v>1</v>
      </c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</row>
    <row r="270" spans="1:204" s="5" customFormat="1" x14ac:dyDescent="0.25">
      <c r="A270" s="192"/>
      <c r="B270" s="94" t="s">
        <v>279</v>
      </c>
      <c r="C270" s="7">
        <v>16</v>
      </c>
      <c r="D270" s="7">
        <v>16</v>
      </c>
      <c r="E270" s="75" t="s">
        <v>92</v>
      </c>
      <c r="F270" s="62" t="s">
        <v>994</v>
      </c>
      <c r="G270" s="48">
        <v>2833565</v>
      </c>
      <c r="H270" s="118" t="s">
        <v>1338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6">
        <f t="shared" si="125"/>
        <v>0</v>
      </c>
      <c r="AF270" s="7">
        <f t="shared" si="110"/>
        <v>0</v>
      </c>
      <c r="AG270" s="7">
        <f t="shared" si="105"/>
        <v>0</v>
      </c>
      <c r="AH270" s="7"/>
      <c r="AI270" s="7"/>
      <c r="AJ270" s="7"/>
      <c r="AK270" s="7"/>
      <c r="AL270" s="7"/>
      <c r="AM270" s="7"/>
      <c r="AN270" s="7"/>
      <c r="AO270" s="7"/>
      <c r="AP270" s="7"/>
      <c r="AQ270" s="6">
        <f t="shared" si="106"/>
        <v>0</v>
      </c>
      <c r="AR270" s="7">
        <f t="shared" si="111"/>
        <v>0</v>
      </c>
      <c r="AS270" s="7">
        <f t="shared" si="107"/>
        <v>0</v>
      </c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6">
        <f t="shared" si="112"/>
        <v>0</v>
      </c>
      <c r="BO270" s="7">
        <f t="shared" si="113"/>
        <v>0</v>
      </c>
      <c r="BP270" s="7">
        <f t="shared" si="114"/>
        <v>0</v>
      </c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6">
        <f t="shared" si="115"/>
        <v>0</v>
      </c>
      <c r="CN270" s="7">
        <f t="shared" si="116"/>
        <v>0</v>
      </c>
      <c r="CO270" s="7">
        <f t="shared" si="117"/>
        <v>0</v>
      </c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6">
        <f t="shared" si="124"/>
        <v>0</v>
      </c>
      <c r="DM270" s="7">
        <f t="shared" si="118"/>
        <v>0</v>
      </c>
      <c r="DN270" s="7">
        <f t="shared" si="119"/>
        <v>0</v>
      </c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6">
        <f t="shared" si="108"/>
        <v>0</v>
      </c>
      <c r="ED270" s="7">
        <f t="shared" si="120"/>
        <v>0</v>
      </c>
      <c r="EE270" s="7">
        <f t="shared" si="121"/>
        <v>0</v>
      </c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6">
        <f t="shared" si="109"/>
        <v>0</v>
      </c>
      <c r="ES270" s="7">
        <f t="shared" si="122"/>
        <v>0</v>
      </c>
      <c r="ET270" s="7">
        <f t="shared" si="123"/>
        <v>0</v>
      </c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>
        <v>1</v>
      </c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</row>
    <row r="271" spans="1:204" s="5" customFormat="1" x14ac:dyDescent="0.25">
      <c r="A271" s="192"/>
      <c r="B271" s="94" t="s">
        <v>279</v>
      </c>
      <c r="C271" s="7">
        <v>16</v>
      </c>
      <c r="D271" s="7">
        <v>17</v>
      </c>
      <c r="E271" s="75" t="s">
        <v>92</v>
      </c>
      <c r="F271" s="112" t="s">
        <v>1308</v>
      </c>
      <c r="G271" s="48"/>
      <c r="H271" s="118" t="s">
        <v>1338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6">
        <f t="shared" si="125"/>
        <v>0</v>
      </c>
      <c r="AF271" s="7">
        <f t="shared" si="110"/>
        <v>0</v>
      </c>
      <c r="AG271" s="7">
        <f t="shared" si="105"/>
        <v>0</v>
      </c>
      <c r="AH271" s="7"/>
      <c r="AI271" s="7"/>
      <c r="AJ271" s="7"/>
      <c r="AK271" s="7"/>
      <c r="AL271" s="7"/>
      <c r="AM271" s="7"/>
      <c r="AN271" s="7"/>
      <c r="AO271" s="7"/>
      <c r="AP271" s="7"/>
      <c r="AQ271" s="6">
        <f t="shared" si="106"/>
        <v>0</v>
      </c>
      <c r="AR271" s="7">
        <f t="shared" si="111"/>
        <v>0</v>
      </c>
      <c r="AS271" s="7">
        <f t="shared" si="107"/>
        <v>0</v>
      </c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6">
        <f t="shared" si="112"/>
        <v>0</v>
      </c>
      <c r="BO271" s="7">
        <f t="shared" si="113"/>
        <v>0</v>
      </c>
      <c r="BP271" s="7">
        <f t="shared" si="114"/>
        <v>0</v>
      </c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6">
        <f t="shared" si="115"/>
        <v>0</v>
      </c>
      <c r="CN271" s="7">
        <f t="shared" si="116"/>
        <v>0</v>
      </c>
      <c r="CO271" s="7">
        <f t="shared" si="117"/>
        <v>0</v>
      </c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6">
        <f t="shared" si="124"/>
        <v>0</v>
      </c>
      <c r="DM271" s="7">
        <f t="shared" si="118"/>
        <v>0</v>
      </c>
      <c r="DN271" s="7">
        <f t="shared" si="119"/>
        <v>0</v>
      </c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6">
        <f t="shared" si="108"/>
        <v>0</v>
      </c>
      <c r="ED271" s="7">
        <f t="shared" si="120"/>
        <v>0</v>
      </c>
      <c r="EE271" s="7">
        <f t="shared" si="121"/>
        <v>0</v>
      </c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6">
        <f t="shared" si="109"/>
        <v>0</v>
      </c>
      <c r="ES271" s="7">
        <f t="shared" si="122"/>
        <v>0</v>
      </c>
      <c r="ET271" s="7">
        <f t="shared" si="123"/>
        <v>0</v>
      </c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>
        <v>1</v>
      </c>
      <c r="GR271" s="7"/>
      <c r="GS271" s="7"/>
      <c r="GT271" s="7"/>
      <c r="GU271" s="7"/>
      <c r="GV271" s="7"/>
    </row>
    <row r="272" spans="1:204" s="5" customFormat="1" x14ac:dyDescent="0.25">
      <c r="A272" s="192"/>
      <c r="B272" s="94" t="s">
        <v>279</v>
      </c>
      <c r="C272" s="7">
        <v>16</v>
      </c>
      <c r="D272" s="7">
        <v>18</v>
      </c>
      <c r="E272" s="75" t="s">
        <v>92</v>
      </c>
      <c r="F272" s="56" t="s">
        <v>838</v>
      </c>
      <c r="G272" s="7"/>
      <c r="H272" s="118" t="s">
        <v>1338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6">
        <f t="shared" si="125"/>
        <v>0</v>
      </c>
      <c r="AF272" s="7">
        <f t="shared" si="110"/>
        <v>0</v>
      </c>
      <c r="AG272" s="7">
        <f t="shared" si="105"/>
        <v>0</v>
      </c>
      <c r="AH272" s="7"/>
      <c r="AI272" s="7"/>
      <c r="AJ272" s="7"/>
      <c r="AK272" s="7"/>
      <c r="AL272" s="7"/>
      <c r="AM272" s="7"/>
      <c r="AN272" s="7"/>
      <c r="AO272" s="7"/>
      <c r="AP272" s="7"/>
      <c r="AQ272" s="6">
        <f t="shared" si="106"/>
        <v>0</v>
      </c>
      <c r="AR272" s="7">
        <f t="shared" si="111"/>
        <v>0</v>
      </c>
      <c r="AS272" s="7">
        <f t="shared" si="107"/>
        <v>0</v>
      </c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6">
        <f t="shared" si="112"/>
        <v>0</v>
      </c>
      <c r="BO272" s="7">
        <f t="shared" si="113"/>
        <v>0</v>
      </c>
      <c r="BP272" s="7">
        <f t="shared" si="114"/>
        <v>0</v>
      </c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6">
        <f t="shared" si="115"/>
        <v>0</v>
      </c>
      <c r="CN272" s="7">
        <f t="shared" si="116"/>
        <v>0</v>
      </c>
      <c r="CO272" s="7">
        <f t="shared" si="117"/>
        <v>0</v>
      </c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6">
        <f t="shared" si="124"/>
        <v>0</v>
      </c>
      <c r="DM272" s="7">
        <f t="shared" si="118"/>
        <v>0</v>
      </c>
      <c r="DN272" s="7">
        <f t="shared" si="119"/>
        <v>0</v>
      </c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6">
        <f t="shared" si="108"/>
        <v>0</v>
      </c>
      <c r="ED272" s="7">
        <f t="shared" si="120"/>
        <v>0</v>
      </c>
      <c r="EE272" s="7">
        <f t="shared" si="121"/>
        <v>0</v>
      </c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6">
        <f t="shared" si="109"/>
        <v>0</v>
      </c>
      <c r="ES272" s="7">
        <f t="shared" si="122"/>
        <v>0</v>
      </c>
      <c r="ET272" s="7">
        <f t="shared" si="123"/>
        <v>0</v>
      </c>
      <c r="EU272" s="7"/>
      <c r="EV272" s="7"/>
      <c r="EW272" s="7"/>
      <c r="EX272" s="7"/>
      <c r="EY272" s="7"/>
      <c r="EZ272" s="7"/>
      <c r="FA272" s="7"/>
      <c r="FB272" s="7">
        <v>1</v>
      </c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</row>
    <row r="273" spans="1:204" s="5" customFormat="1" x14ac:dyDescent="0.25">
      <c r="A273" s="192"/>
      <c r="B273" s="94" t="s">
        <v>279</v>
      </c>
      <c r="C273" s="7">
        <v>16</v>
      </c>
      <c r="D273" s="7">
        <v>19</v>
      </c>
      <c r="E273" s="62" t="s">
        <v>92</v>
      </c>
      <c r="F273" s="56" t="s">
        <v>838</v>
      </c>
      <c r="G273" s="7"/>
      <c r="H273" s="118" t="s">
        <v>1338</v>
      </c>
      <c r="I273" s="7"/>
      <c r="J273" s="7"/>
      <c r="K273" s="7">
        <v>2</v>
      </c>
      <c r="L273" s="7"/>
      <c r="M273" s="7"/>
      <c r="N273" s="7"/>
      <c r="O273" s="7"/>
      <c r="P273" s="7"/>
      <c r="Q273" s="7">
        <v>1</v>
      </c>
      <c r="R273" s="7"/>
      <c r="S273" s="7">
        <v>3</v>
      </c>
      <c r="T273" s="7">
        <v>12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6">
        <f t="shared" si="125"/>
        <v>18</v>
      </c>
      <c r="AF273" s="7">
        <f t="shared" si="110"/>
        <v>2</v>
      </c>
      <c r="AG273" s="7">
        <f t="shared" si="105"/>
        <v>16</v>
      </c>
      <c r="AH273" s="7"/>
      <c r="AI273" s="7"/>
      <c r="AJ273" s="7"/>
      <c r="AK273" s="7"/>
      <c r="AL273" s="7"/>
      <c r="AM273" s="7"/>
      <c r="AN273" s="7"/>
      <c r="AO273" s="7"/>
      <c r="AP273" s="7"/>
      <c r="AQ273" s="6">
        <f t="shared" si="106"/>
        <v>0</v>
      </c>
      <c r="AR273" s="7">
        <f t="shared" si="111"/>
        <v>0</v>
      </c>
      <c r="AS273" s="7">
        <f t="shared" si="107"/>
        <v>0</v>
      </c>
      <c r="AT273" s="12"/>
      <c r="AU273" s="12"/>
      <c r="AV273" s="12">
        <v>1</v>
      </c>
      <c r="AW273" s="12"/>
      <c r="AX273" s="12"/>
      <c r="AY273" s="12">
        <v>1</v>
      </c>
      <c r="AZ273" s="12"/>
      <c r="BA273" s="12"/>
      <c r="BB273" s="12"/>
      <c r="BC273" s="12"/>
      <c r="BD273" s="12">
        <v>1</v>
      </c>
      <c r="BE273" s="12"/>
      <c r="BF273" s="12"/>
      <c r="BG273" s="12"/>
      <c r="BH273" s="12"/>
      <c r="BI273" s="12"/>
      <c r="BJ273" s="12"/>
      <c r="BK273" s="12"/>
      <c r="BL273" s="12"/>
      <c r="BM273" s="12"/>
      <c r="BN273" s="6">
        <f t="shared" si="112"/>
        <v>3</v>
      </c>
      <c r="BO273" s="7">
        <f t="shared" si="113"/>
        <v>2</v>
      </c>
      <c r="BP273" s="7">
        <f t="shared" si="114"/>
        <v>1</v>
      </c>
      <c r="BQ273" s="7"/>
      <c r="BR273" s="7">
        <v>1</v>
      </c>
      <c r="BS273" s="7"/>
      <c r="BT273" s="7"/>
      <c r="BU273" s="7"/>
      <c r="BV273" s="7"/>
      <c r="BW273" s="7"/>
      <c r="BX273" s="7"/>
      <c r="BY273" s="7"/>
      <c r="BZ273" s="7"/>
      <c r="CA273" s="7">
        <v>1</v>
      </c>
      <c r="CB273" s="7"/>
      <c r="CC273" s="7"/>
      <c r="CD273" s="7"/>
      <c r="CE273" s="7"/>
      <c r="CF273" s="7"/>
      <c r="CG273" s="7"/>
      <c r="CH273" s="7"/>
      <c r="CI273" s="7">
        <v>4</v>
      </c>
      <c r="CJ273" s="7">
        <v>1</v>
      </c>
      <c r="CK273" s="7"/>
      <c r="CL273" s="7"/>
      <c r="CM273" s="6">
        <f t="shared" si="115"/>
        <v>7</v>
      </c>
      <c r="CN273" s="7">
        <f t="shared" si="116"/>
        <v>6</v>
      </c>
      <c r="CO273" s="7">
        <f t="shared" si="117"/>
        <v>1</v>
      </c>
      <c r="CP273" s="7"/>
      <c r="CQ273" s="7"/>
      <c r="CR273" s="7">
        <v>3</v>
      </c>
      <c r="CS273" s="7">
        <v>2</v>
      </c>
      <c r="CT273" s="7"/>
      <c r="CU273" s="7"/>
      <c r="CV273" s="7">
        <v>1</v>
      </c>
      <c r="CW273" s="7"/>
      <c r="CX273" s="7">
        <v>1</v>
      </c>
      <c r="CY273" s="7"/>
      <c r="CZ273" s="7"/>
      <c r="DA273" s="7"/>
      <c r="DB273" s="7">
        <v>1</v>
      </c>
      <c r="DC273" s="7"/>
      <c r="DD273" s="7"/>
      <c r="DE273" s="7"/>
      <c r="DF273" s="7"/>
      <c r="DG273" s="7"/>
      <c r="DH273" s="7"/>
      <c r="DI273" s="7"/>
      <c r="DJ273" s="7"/>
      <c r="DK273" s="7"/>
      <c r="DL273" s="6">
        <f t="shared" si="124"/>
        <v>8</v>
      </c>
      <c r="DM273" s="7">
        <f t="shared" si="118"/>
        <v>7</v>
      </c>
      <c r="DN273" s="7">
        <f t="shared" si="119"/>
        <v>1</v>
      </c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6">
        <f t="shared" si="108"/>
        <v>0</v>
      </c>
      <c r="ED273" s="7">
        <f t="shared" si="120"/>
        <v>0</v>
      </c>
      <c r="EE273" s="7">
        <f t="shared" si="121"/>
        <v>0</v>
      </c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6">
        <f t="shared" si="109"/>
        <v>0</v>
      </c>
      <c r="ES273" s="7">
        <f t="shared" si="122"/>
        <v>0</v>
      </c>
      <c r="ET273" s="7">
        <f t="shared" si="123"/>
        <v>0</v>
      </c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</row>
    <row r="274" spans="1:204" s="5" customFormat="1" x14ac:dyDescent="0.25">
      <c r="A274" s="192"/>
      <c r="B274" s="94" t="s">
        <v>279</v>
      </c>
      <c r="C274" s="7">
        <v>16</v>
      </c>
      <c r="D274" s="7">
        <v>20</v>
      </c>
      <c r="E274" s="62" t="s">
        <v>92</v>
      </c>
      <c r="F274" s="56" t="s">
        <v>838</v>
      </c>
      <c r="G274" s="7"/>
      <c r="H274" s="118" t="s">
        <v>1338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6">
        <f t="shared" si="125"/>
        <v>0</v>
      </c>
      <c r="AF274" s="7">
        <f t="shared" si="110"/>
        <v>0</v>
      </c>
      <c r="AG274" s="7">
        <f t="shared" si="105"/>
        <v>0</v>
      </c>
      <c r="AH274" s="7"/>
      <c r="AI274" s="7"/>
      <c r="AJ274" s="7"/>
      <c r="AK274" s="7"/>
      <c r="AL274" s="7"/>
      <c r="AM274" s="7"/>
      <c r="AN274" s="7"/>
      <c r="AO274" s="7"/>
      <c r="AP274" s="7"/>
      <c r="AQ274" s="6">
        <f t="shared" si="106"/>
        <v>0</v>
      </c>
      <c r="AR274" s="7">
        <f t="shared" si="111"/>
        <v>0</v>
      </c>
      <c r="AS274" s="7">
        <f t="shared" si="107"/>
        <v>0</v>
      </c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6">
        <f t="shared" si="112"/>
        <v>0</v>
      </c>
      <c r="BO274" s="7">
        <f t="shared" si="113"/>
        <v>0</v>
      </c>
      <c r="BP274" s="7">
        <f t="shared" si="114"/>
        <v>0</v>
      </c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6">
        <f t="shared" si="115"/>
        <v>0</v>
      </c>
      <c r="CN274" s="7">
        <f t="shared" si="116"/>
        <v>0</v>
      </c>
      <c r="CO274" s="7">
        <f t="shared" si="117"/>
        <v>0</v>
      </c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6">
        <f t="shared" si="124"/>
        <v>0</v>
      </c>
      <c r="DM274" s="7">
        <f t="shared" si="118"/>
        <v>0</v>
      </c>
      <c r="DN274" s="7">
        <f t="shared" si="119"/>
        <v>0</v>
      </c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6">
        <f t="shared" si="108"/>
        <v>0</v>
      </c>
      <c r="ED274" s="7">
        <f t="shared" si="120"/>
        <v>0</v>
      </c>
      <c r="EE274" s="7">
        <f t="shared" si="121"/>
        <v>0</v>
      </c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6">
        <f t="shared" si="109"/>
        <v>0</v>
      </c>
      <c r="ES274" s="7">
        <f t="shared" si="122"/>
        <v>0</v>
      </c>
      <c r="ET274" s="7">
        <f t="shared" si="123"/>
        <v>0</v>
      </c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>
        <v>1</v>
      </c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</row>
    <row r="275" spans="1:204" s="5" customFormat="1" x14ac:dyDescent="0.25">
      <c r="A275" s="192"/>
      <c r="B275" s="94" t="s">
        <v>279</v>
      </c>
      <c r="C275" s="7">
        <v>16</v>
      </c>
      <c r="D275" s="7">
        <v>21</v>
      </c>
      <c r="E275" s="49" t="s">
        <v>92</v>
      </c>
      <c r="F275" s="56" t="s">
        <v>838</v>
      </c>
      <c r="G275" s="7"/>
      <c r="H275" s="118" t="s">
        <v>1338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6">
        <f t="shared" si="125"/>
        <v>0</v>
      </c>
      <c r="AF275" s="7">
        <f t="shared" si="110"/>
        <v>0</v>
      </c>
      <c r="AG275" s="7">
        <f t="shared" si="105"/>
        <v>0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6">
        <f t="shared" si="106"/>
        <v>0</v>
      </c>
      <c r="AR275" s="7">
        <f t="shared" si="111"/>
        <v>0</v>
      </c>
      <c r="AS275" s="7">
        <f t="shared" si="107"/>
        <v>0</v>
      </c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6">
        <f t="shared" si="112"/>
        <v>0</v>
      </c>
      <c r="BO275" s="7">
        <f t="shared" si="113"/>
        <v>0</v>
      </c>
      <c r="BP275" s="7">
        <f t="shared" si="114"/>
        <v>0</v>
      </c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>
        <v>6</v>
      </c>
      <c r="CK275" s="7"/>
      <c r="CL275" s="7"/>
      <c r="CM275" s="6">
        <f t="shared" si="115"/>
        <v>6</v>
      </c>
      <c r="CN275" s="7">
        <f t="shared" si="116"/>
        <v>0</v>
      </c>
      <c r="CO275" s="7">
        <f t="shared" si="117"/>
        <v>6</v>
      </c>
      <c r="CP275" s="7"/>
      <c r="CQ275" s="7"/>
      <c r="CR275" s="7"/>
      <c r="CS275" s="7"/>
      <c r="CT275" s="7"/>
      <c r="CU275" s="7"/>
      <c r="CV275" s="7"/>
      <c r="CW275" s="7"/>
      <c r="CX275" s="7">
        <v>1</v>
      </c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6">
        <f t="shared" si="124"/>
        <v>1</v>
      </c>
      <c r="DM275" s="7">
        <f t="shared" si="118"/>
        <v>0</v>
      </c>
      <c r="DN275" s="7">
        <f t="shared" si="119"/>
        <v>1</v>
      </c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6">
        <f t="shared" si="108"/>
        <v>0</v>
      </c>
      <c r="ED275" s="7">
        <f t="shared" si="120"/>
        <v>0</v>
      </c>
      <c r="EE275" s="7">
        <f t="shared" si="121"/>
        <v>0</v>
      </c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6">
        <f t="shared" si="109"/>
        <v>0</v>
      </c>
      <c r="ES275" s="7">
        <f t="shared" si="122"/>
        <v>0</v>
      </c>
      <c r="ET275" s="7">
        <f t="shared" si="123"/>
        <v>0</v>
      </c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</row>
    <row r="276" spans="1:204" s="5" customFormat="1" x14ac:dyDescent="0.25">
      <c r="A276" s="192"/>
      <c r="B276" s="94">
        <v>11</v>
      </c>
      <c r="C276" s="7">
        <v>17</v>
      </c>
      <c r="D276" s="7">
        <v>2</v>
      </c>
      <c r="E276" s="112">
        <v>2</v>
      </c>
      <c r="F276" s="121" t="s">
        <v>325</v>
      </c>
      <c r="G276" s="7"/>
      <c r="H276" s="9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6">
        <f t="shared" si="125"/>
        <v>0</v>
      </c>
      <c r="AF276" s="7">
        <f t="shared" si="110"/>
        <v>0</v>
      </c>
      <c r="AG276" s="7">
        <f t="shared" si="105"/>
        <v>0</v>
      </c>
      <c r="AH276" s="7"/>
      <c r="AI276" s="7"/>
      <c r="AJ276" s="7"/>
      <c r="AK276" s="7"/>
      <c r="AL276" s="7"/>
      <c r="AM276" s="7"/>
      <c r="AN276" s="7"/>
      <c r="AO276" s="7"/>
      <c r="AP276" s="7"/>
      <c r="AQ276" s="6">
        <f t="shared" si="106"/>
        <v>0</v>
      </c>
      <c r="AR276" s="7">
        <f t="shared" si="111"/>
        <v>0</v>
      </c>
      <c r="AS276" s="7">
        <f t="shared" si="107"/>
        <v>0</v>
      </c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6">
        <f t="shared" si="112"/>
        <v>0</v>
      </c>
      <c r="BO276" s="7">
        <f t="shared" si="113"/>
        <v>0</v>
      </c>
      <c r="BP276" s="7">
        <f t="shared" si="114"/>
        <v>0</v>
      </c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6">
        <f t="shared" si="115"/>
        <v>0</v>
      </c>
      <c r="CN276" s="7">
        <f t="shared" si="116"/>
        <v>0</v>
      </c>
      <c r="CO276" s="7">
        <f t="shared" si="117"/>
        <v>0</v>
      </c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6">
        <f t="shared" si="124"/>
        <v>0</v>
      </c>
      <c r="DM276" s="7">
        <f t="shared" si="118"/>
        <v>0</v>
      </c>
      <c r="DN276" s="7">
        <f t="shared" si="119"/>
        <v>0</v>
      </c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6">
        <f t="shared" si="108"/>
        <v>0</v>
      </c>
      <c r="ED276" s="7">
        <f t="shared" si="120"/>
        <v>0</v>
      </c>
      <c r="EE276" s="7">
        <f t="shared" si="121"/>
        <v>0</v>
      </c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6">
        <f t="shared" si="109"/>
        <v>0</v>
      </c>
      <c r="ES276" s="7">
        <f t="shared" si="122"/>
        <v>0</v>
      </c>
      <c r="ET276" s="7">
        <f t="shared" si="123"/>
        <v>0</v>
      </c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>
        <v>1</v>
      </c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</row>
    <row r="277" spans="1:204" s="5" customFormat="1" x14ac:dyDescent="0.25">
      <c r="A277" s="192"/>
      <c r="B277" s="100" t="s">
        <v>279</v>
      </c>
      <c r="C277" s="7">
        <v>18</v>
      </c>
      <c r="D277" s="7">
        <v>1</v>
      </c>
      <c r="E277" s="53" t="s">
        <v>92</v>
      </c>
      <c r="F277" s="7"/>
      <c r="G277" s="7"/>
      <c r="H277" s="118" t="s">
        <v>1338</v>
      </c>
      <c r="I277" s="7"/>
      <c r="J277" s="7"/>
      <c r="K277" s="7">
        <v>2</v>
      </c>
      <c r="L277" s="7"/>
      <c r="M277" s="7">
        <v>2</v>
      </c>
      <c r="N277" s="7">
        <v>1</v>
      </c>
      <c r="O277" s="7">
        <v>5</v>
      </c>
      <c r="P277" s="7"/>
      <c r="Q277" s="7"/>
      <c r="R277" s="7"/>
      <c r="S277" s="7"/>
      <c r="T277" s="7">
        <v>2</v>
      </c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6">
        <f>SUM(I277:AD277)</f>
        <v>12</v>
      </c>
      <c r="AF277" s="7">
        <f t="shared" si="110"/>
        <v>8</v>
      </c>
      <c r="AG277" s="7">
        <f t="shared" si="105"/>
        <v>4</v>
      </c>
      <c r="AH277" s="7"/>
      <c r="AI277" s="7"/>
      <c r="AJ277" s="7"/>
      <c r="AK277" s="7"/>
      <c r="AL277" s="7"/>
      <c r="AM277" s="7"/>
      <c r="AN277" s="7"/>
      <c r="AO277" s="7"/>
      <c r="AP277" s="7"/>
      <c r="AQ277" s="6">
        <f t="shared" si="106"/>
        <v>0</v>
      </c>
      <c r="AR277" s="7">
        <f t="shared" si="111"/>
        <v>0</v>
      </c>
      <c r="AS277" s="7">
        <f t="shared" si="107"/>
        <v>0</v>
      </c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6">
        <f t="shared" si="112"/>
        <v>0</v>
      </c>
      <c r="BO277" s="7">
        <f t="shared" si="113"/>
        <v>0</v>
      </c>
      <c r="BP277" s="7">
        <f t="shared" si="114"/>
        <v>0</v>
      </c>
      <c r="BQ277" s="7"/>
      <c r="BR277" s="7"/>
      <c r="BS277" s="7">
        <v>3</v>
      </c>
      <c r="BT277" s="7"/>
      <c r="BU277" s="7"/>
      <c r="BV277" s="7"/>
      <c r="BW277" s="7">
        <v>4</v>
      </c>
      <c r="BX277" s="7">
        <v>11</v>
      </c>
      <c r="BY277" s="7">
        <v>5</v>
      </c>
      <c r="BZ277" s="7"/>
      <c r="CA277" s="7"/>
      <c r="CB277" s="7"/>
      <c r="CC277" s="7"/>
      <c r="CD277" s="7"/>
      <c r="CE277" s="7"/>
      <c r="CF277" s="7"/>
      <c r="CG277" s="7"/>
      <c r="CH277" s="7"/>
      <c r="CI277" s="7">
        <v>3</v>
      </c>
      <c r="CJ277" s="7"/>
      <c r="CK277" s="7"/>
      <c r="CL277" s="7"/>
      <c r="CM277" s="6">
        <f t="shared" si="115"/>
        <v>26</v>
      </c>
      <c r="CN277" s="7">
        <f t="shared" si="116"/>
        <v>10</v>
      </c>
      <c r="CO277" s="7">
        <f t="shared" si="117"/>
        <v>16</v>
      </c>
      <c r="CP277" s="7"/>
      <c r="CQ277" s="7"/>
      <c r="CR277" s="7"/>
      <c r="CS277" s="7">
        <v>2</v>
      </c>
      <c r="CT277" s="7"/>
      <c r="CU277" s="7"/>
      <c r="CV277" s="7"/>
      <c r="CW277" s="7"/>
      <c r="CX277" s="7"/>
      <c r="CY277" s="7"/>
      <c r="CZ277" s="7"/>
      <c r="DA277" s="7"/>
      <c r="DB277" s="7">
        <v>3</v>
      </c>
      <c r="DC277" s="7">
        <v>1</v>
      </c>
      <c r="DD277" s="7"/>
      <c r="DE277" s="7"/>
      <c r="DF277" s="7"/>
      <c r="DG277" s="7"/>
      <c r="DH277" s="7"/>
      <c r="DI277" s="7"/>
      <c r="DJ277" s="7"/>
      <c r="DK277" s="7"/>
      <c r="DL277" s="6">
        <f t="shared" si="124"/>
        <v>6</v>
      </c>
      <c r="DM277" s="7">
        <f t="shared" si="118"/>
        <v>5</v>
      </c>
      <c r="DN277" s="7">
        <f t="shared" si="119"/>
        <v>1</v>
      </c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6">
        <f t="shared" si="108"/>
        <v>0</v>
      </c>
      <c r="ED277" s="7">
        <f t="shared" si="120"/>
        <v>0</v>
      </c>
      <c r="EE277" s="7">
        <f t="shared" si="121"/>
        <v>0</v>
      </c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6">
        <f t="shared" si="109"/>
        <v>0</v>
      </c>
      <c r="ES277" s="7">
        <f t="shared" si="122"/>
        <v>0</v>
      </c>
      <c r="ET277" s="7">
        <f t="shared" si="123"/>
        <v>0</v>
      </c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</row>
    <row r="278" spans="1:204" s="5" customFormat="1" x14ac:dyDescent="0.25">
      <c r="A278" s="192"/>
      <c r="B278" s="100" t="s">
        <v>279</v>
      </c>
      <c r="C278" s="7">
        <v>18</v>
      </c>
      <c r="D278" s="7">
        <v>2</v>
      </c>
      <c r="E278" s="53" t="s">
        <v>92</v>
      </c>
      <c r="F278" s="7"/>
      <c r="G278" s="7"/>
      <c r="H278" s="118" t="s">
        <v>1338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6">
        <f t="shared" ref="AE278:AE286" si="126">SUM(I278:AD278)</f>
        <v>0</v>
      </c>
      <c r="AF278" s="7">
        <f t="shared" si="110"/>
        <v>0</v>
      </c>
      <c r="AG278" s="7">
        <f t="shared" si="105"/>
        <v>0</v>
      </c>
      <c r="AH278" s="7"/>
      <c r="AI278" s="7"/>
      <c r="AJ278" s="7"/>
      <c r="AK278" s="7"/>
      <c r="AL278" s="7"/>
      <c r="AM278" s="7"/>
      <c r="AN278" s="7"/>
      <c r="AO278" s="7"/>
      <c r="AP278" s="7"/>
      <c r="AQ278" s="6">
        <f t="shared" si="106"/>
        <v>0</v>
      </c>
      <c r="AR278" s="7">
        <f t="shared" si="111"/>
        <v>0</v>
      </c>
      <c r="AS278" s="7">
        <f t="shared" si="107"/>
        <v>0</v>
      </c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6">
        <f t="shared" si="112"/>
        <v>0</v>
      </c>
      <c r="BO278" s="7">
        <f t="shared" si="113"/>
        <v>0</v>
      </c>
      <c r="BP278" s="7">
        <f t="shared" si="114"/>
        <v>0</v>
      </c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6">
        <f t="shared" si="115"/>
        <v>0</v>
      </c>
      <c r="CN278" s="7">
        <f t="shared" si="116"/>
        <v>0</v>
      </c>
      <c r="CO278" s="7">
        <f t="shared" si="117"/>
        <v>0</v>
      </c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6">
        <f t="shared" si="124"/>
        <v>0</v>
      </c>
      <c r="DM278" s="7">
        <f t="shared" si="118"/>
        <v>0</v>
      </c>
      <c r="DN278" s="7">
        <f t="shared" si="119"/>
        <v>0</v>
      </c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6">
        <f t="shared" si="108"/>
        <v>0</v>
      </c>
      <c r="ED278" s="7">
        <f t="shared" si="120"/>
        <v>0</v>
      </c>
      <c r="EE278" s="7">
        <f t="shared" si="121"/>
        <v>0</v>
      </c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6">
        <f t="shared" si="109"/>
        <v>0</v>
      </c>
      <c r="ES278" s="7">
        <f t="shared" si="122"/>
        <v>0</v>
      </c>
      <c r="ET278" s="7">
        <f t="shared" si="123"/>
        <v>0</v>
      </c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>
        <v>1</v>
      </c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</row>
    <row r="279" spans="1:204" s="5" customFormat="1" x14ac:dyDescent="0.25">
      <c r="A279" s="192"/>
      <c r="B279" s="100" t="s">
        <v>279</v>
      </c>
      <c r="C279" s="7">
        <v>18</v>
      </c>
      <c r="D279" s="7">
        <v>3</v>
      </c>
      <c r="E279" s="49" t="s">
        <v>92</v>
      </c>
      <c r="F279" s="7"/>
      <c r="G279" s="7"/>
      <c r="H279" s="118" t="s">
        <v>1338</v>
      </c>
      <c r="I279" s="7"/>
      <c r="J279" s="7"/>
      <c r="K279" s="7">
        <v>5</v>
      </c>
      <c r="L279" s="7"/>
      <c r="M279" s="7">
        <v>2</v>
      </c>
      <c r="N279" s="7"/>
      <c r="O279" s="7"/>
      <c r="P279" s="7">
        <v>20</v>
      </c>
      <c r="Q279" s="7"/>
      <c r="R279" s="7"/>
      <c r="S279" s="7">
        <v>2</v>
      </c>
      <c r="T279" s="7">
        <v>6</v>
      </c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6">
        <f t="shared" si="126"/>
        <v>35</v>
      </c>
      <c r="AF279" s="7">
        <f t="shared" si="110"/>
        <v>5</v>
      </c>
      <c r="AG279" s="7">
        <f t="shared" si="105"/>
        <v>30</v>
      </c>
      <c r="AH279" s="7"/>
      <c r="AI279" s="7"/>
      <c r="AJ279" s="7"/>
      <c r="AK279" s="7"/>
      <c r="AL279" s="7"/>
      <c r="AM279" s="7"/>
      <c r="AN279" s="7"/>
      <c r="AO279" s="7"/>
      <c r="AP279" s="7"/>
      <c r="AQ279" s="6">
        <f t="shared" si="106"/>
        <v>0</v>
      </c>
      <c r="AR279" s="7">
        <f t="shared" si="111"/>
        <v>0</v>
      </c>
      <c r="AS279" s="7">
        <f t="shared" si="107"/>
        <v>0</v>
      </c>
      <c r="AT279" s="12"/>
      <c r="AU279" s="12"/>
      <c r="AV279" s="12"/>
      <c r="AW279" s="12"/>
      <c r="AX279" s="12"/>
      <c r="AY279" s="12">
        <v>1</v>
      </c>
      <c r="AZ279" s="12">
        <v>1</v>
      </c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>
        <v>2</v>
      </c>
      <c r="BM279" s="12"/>
      <c r="BN279" s="6">
        <f t="shared" si="112"/>
        <v>4</v>
      </c>
      <c r="BO279" s="7">
        <f t="shared" si="113"/>
        <v>4</v>
      </c>
      <c r="BP279" s="7">
        <f t="shared" si="114"/>
        <v>0</v>
      </c>
      <c r="BQ279" s="7"/>
      <c r="BR279" s="7"/>
      <c r="BS279" s="7">
        <v>1</v>
      </c>
      <c r="BT279" s="7"/>
      <c r="BU279" s="7"/>
      <c r="BV279" s="7"/>
      <c r="BW279" s="7"/>
      <c r="BX279" s="7">
        <v>2</v>
      </c>
      <c r="BY279" s="7"/>
      <c r="BZ279" s="7"/>
      <c r="CA279" s="7">
        <v>1</v>
      </c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6">
        <f t="shared" si="115"/>
        <v>4</v>
      </c>
      <c r="CN279" s="7">
        <f t="shared" si="116"/>
        <v>2</v>
      </c>
      <c r="CO279" s="7">
        <f t="shared" si="117"/>
        <v>2</v>
      </c>
      <c r="CP279" s="7"/>
      <c r="CQ279" s="7"/>
      <c r="CR279" s="7">
        <v>2</v>
      </c>
      <c r="CS279" s="7">
        <v>1</v>
      </c>
      <c r="CT279" s="7">
        <v>5</v>
      </c>
      <c r="CU279" s="7"/>
      <c r="CV279" s="7"/>
      <c r="CW279" s="7">
        <v>5</v>
      </c>
      <c r="CX279" s="7"/>
      <c r="CY279" s="7"/>
      <c r="CZ279" s="7"/>
      <c r="DA279" s="7"/>
      <c r="DB279" s="7">
        <v>4</v>
      </c>
      <c r="DC279" s="7"/>
      <c r="DD279" s="7"/>
      <c r="DE279" s="7"/>
      <c r="DF279" s="7"/>
      <c r="DG279" s="7"/>
      <c r="DH279" s="7"/>
      <c r="DI279" s="7"/>
      <c r="DJ279" s="7"/>
      <c r="DK279" s="7"/>
      <c r="DL279" s="6">
        <f t="shared" si="124"/>
        <v>17</v>
      </c>
      <c r="DM279" s="7">
        <f t="shared" si="118"/>
        <v>7</v>
      </c>
      <c r="DN279" s="7">
        <f t="shared" si="119"/>
        <v>10</v>
      </c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6">
        <f t="shared" si="108"/>
        <v>0</v>
      </c>
      <c r="ED279" s="7">
        <f t="shared" si="120"/>
        <v>0</v>
      </c>
      <c r="EE279" s="7">
        <f t="shared" si="121"/>
        <v>0</v>
      </c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6">
        <f t="shared" si="109"/>
        <v>0</v>
      </c>
      <c r="ES279" s="7">
        <f t="shared" si="122"/>
        <v>0</v>
      </c>
      <c r="ET279" s="7">
        <f t="shared" si="123"/>
        <v>0</v>
      </c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</row>
    <row r="280" spans="1:204" s="5" customFormat="1" x14ac:dyDescent="0.25">
      <c r="A280" s="192"/>
      <c r="B280" s="100" t="s">
        <v>279</v>
      </c>
      <c r="C280" s="7">
        <v>18</v>
      </c>
      <c r="D280" s="7">
        <v>4</v>
      </c>
      <c r="E280" s="71" t="s">
        <v>92</v>
      </c>
      <c r="F280" s="7"/>
      <c r="G280" s="48">
        <v>2833396</v>
      </c>
      <c r="H280" s="118" t="s">
        <v>1338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6">
        <f t="shared" si="126"/>
        <v>0</v>
      </c>
      <c r="AF280" s="7">
        <f t="shared" si="110"/>
        <v>0</v>
      </c>
      <c r="AG280" s="7">
        <f t="shared" si="105"/>
        <v>0</v>
      </c>
      <c r="AH280" s="7"/>
      <c r="AI280" s="7"/>
      <c r="AJ280" s="7"/>
      <c r="AK280" s="7"/>
      <c r="AL280" s="7"/>
      <c r="AM280" s="7"/>
      <c r="AN280" s="7"/>
      <c r="AO280" s="7"/>
      <c r="AP280" s="7"/>
      <c r="AQ280" s="6">
        <f t="shared" si="106"/>
        <v>0</v>
      </c>
      <c r="AR280" s="7">
        <f t="shared" si="111"/>
        <v>0</v>
      </c>
      <c r="AS280" s="7">
        <f t="shared" si="107"/>
        <v>0</v>
      </c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6">
        <f t="shared" si="112"/>
        <v>0</v>
      </c>
      <c r="BO280" s="7">
        <f t="shared" si="113"/>
        <v>0</v>
      </c>
      <c r="BP280" s="7">
        <f t="shared" si="114"/>
        <v>0</v>
      </c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6">
        <f t="shared" si="115"/>
        <v>0</v>
      </c>
      <c r="CN280" s="7">
        <f t="shared" si="116"/>
        <v>0</v>
      </c>
      <c r="CO280" s="7">
        <f t="shared" si="117"/>
        <v>0</v>
      </c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6">
        <f t="shared" si="124"/>
        <v>0</v>
      </c>
      <c r="DM280" s="7">
        <f t="shared" si="118"/>
        <v>0</v>
      </c>
      <c r="DN280" s="7">
        <f t="shared" si="119"/>
        <v>0</v>
      </c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6">
        <f t="shared" si="108"/>
        <v>0</v>
      </c>
      <c r="ED280" s="7">
        <f t="shared" si="120"/>
        <v>0</v>
      </c>
      <c r="EE280" s="7">
        <f t="shared" si="121"/>
        <v>0</v>
      </c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6">
        <f t="shared" si="109"/>
        <v>0</v>
      </c>
      <c r="ES280" s="7">
        <f t="shared" si="122"/>
        <v>0</v>
      </c>
      <c r="ET280" s="7">
        <f t="shared" si="123"/>
        <v>0</v>
      </c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>
        <v>1</v>
      </c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</row>
    <row r="281" spans="1:204" s="5" customFormat="1" x14ac:dyDescent="0.25">
      <c r="A281" s="192"/>
      <c r="B281" s="100" t="s">
        <v>279</v>
      </c>
      <c r="C281" s="7">
        <v>18</v>
      </c>
      <c r="D281" s="7">
        <v>5</v>
      </c>
      <c r="E281" s="71" t="s">
        <v>92</v>
      </c>
      <c r="F281" s="121" t="s">
        <v>1355</v>
      </c>
      <c r="G281" s="75" t="s">
        <v>1197</v>
      </c>
      <c r="H281" s="118" t="s">
        <v>1338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6">
        <f t="shared" si="126"/>
        <v>0</v>
      </c>
      <c r="AF281" s="7">
        <f t="shared" si="110"/>
        <v>0</v>
      </c>
      <c r="AG281" s="7">
        <f t="shared" si="105"/>
        <v>0</v>
      </c>
      <c r="AH281" s="7"/>
      <c r="AI281" s="7"/>
      <c r="AJ281" s="7"/>
      <c r="AK281" s="7"/>
      <c r="AL281" s="7"/>
      <c r="AM281" s="7"/>
      <c r="AN281" s="7"/>
      <c r="AO281" s="7"/>
      <c r="AP281" s="7"/>
      <c r="AQ281" s="6">
        <f t="shared" si="106"/>
        <v>0</v>
      </c>
      <c r="AR281" s="7">
        <f t="shared" si="111"/>
        <v>0</v>
      </c>
      <c r="AS281" s="7">
        <f t="shared" si="107"/>
        <v>0</v>
      </c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6">
        <f t="shared" si="112"/>
        <v>0</v>
      </c>
      <c r="BO281" s="7">
        <f t="shared" si="113"/>
        <v>0</v>
      </c>
      <c r="BP281" s="7">
        <f t="shared" si="114"/>
        <v>0</v>
      </c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6">
        <f t="shared" si="115"/>
        <v>0</v>
      </c>
      <c r="CN281" s="7">
        <f t="shared" si="116"/>
        <v>0</v>
      </c>
      <c r="CO281" s="7">
        <f t="shared" si="117"/>
        <v>0</v>
      </c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6">
        <f t="shared" si="124"/>
        <v>0</v>
      </c>
      <c r="DM281" s="7">
        <f t="shared" si="118"/>
        <v>0</v>
      </c>
      <c r="DN281" s="7">
        <f t="shared" si="119"/>
        <v>0</v>
      </c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6">
        <f t="shared" si="108"/>
        <v>0</v>
      </c>
      <c r="ED281" s="7">
        <f t="shared" si="120"/>
        <v>0</v>
      </c>
      <c r="EE281" s="7">
        <f t="shared" si="121"/>
        <v>0</v>
      </c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6">
        <f t="shared" si="109"/>
        <v>0</v>
      </c>
      <c r="ES281" s="7">
        <f t="shared" si="122"/>
        <v>0</v>
      </c>
      <c r="ET281" s="7">
        <f t="shared" si="123"/>
        <v>0</v>
      </c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>
        <v>1</v>
      </c>
      <c r="GR281" s="7"/>
      <c r="GS281" s="7"/>
      <c r="GT281" s="7"/>
      <c r="GU281" s="7"/>
      <c r="GV281" s="7"/>
    </row>
    <row r="282" spans="1:204" s="5" customFormat="1" x14ac:dyDescent="0.25">
      <c r="A282" s="192"/>
      <c r="B282" s="100" t="s">
        <v>279</v>
      </c>
      <c r="C282" s="7">
        <v>18</v>
      </c>
      <c r="D282" s="7">
        <v>6</v>
      </c>
      <c r="E282" s="71" t="s">
        <v>92</v>
      </c>
      <c r="F282" s="121" t="s">
        <v>1355</v>
      </c>
      <c r="G282" s="75" t="s">
        <v>1197</v>
      </c>
      <c r="H282" s="118" t="s">
        <v>1338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6">
        <f t="shared" si="126"/>
        <v>0</v>
      </c>
      <c r="AF282" s="7">
        <f t="shared" si="110"/>
        <v>0</v>
      </c>
      <c r="AG282" s="7">
        <f t="shared" si="105"/>
        <v>0</v>
      </c>
      <c r="AH282" s="7"/>
      <c r="AI282" s="7"/>
      <c r="AJ282" s="7"/>
      <c r="AK282" s="7"/>
      <c r="AL282" s="7"/>
      <c r="AM282" s="7"/>
      <c r="AN282" s="7"/>
      <c r="AO282" s="7"/>
      <c r="AP282" s="7"/>
      <c r="AQ282" s="6">
        <f t="shared" si="106"/>
        <v>0</v>
      </c>
      <c r="AR282" s="7">
        <f t="shared" si="111"/>
        <v>0</v>
      </c>
      <c r="AS282" s="7">
        <f t="shared" si="107"/>
        <v>0</v>
      </c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6">
        <f t="shared" si="112"/>
        <v>0</v>
      </c>
      <c r="BO282" s="7">
        <f t="shared" si="113"/>
        <v>0</v>
      </c>
      <c r="BP282" s="7">
        <f t="shared" si="114"/>
        <v>0</v>
      </c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6">
        <f t="shared" si="115"/>
        <v>0</v>
      </c>
      <c r="CN282" s="7">
        <f t="shared" si="116"/>
        <v>0</v>
      </c>
      <c r="CO282" s="7">
        <f t="shared" si="117"/>
        <v>0</v>
      </c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6">
        <f t="shared" si="124"/>
        <v>0</v>
      </c>
      <c r="DM282" s="7">
        <f t="shared" si="118"/>
        <v>0</v>
      </c>
      <c r="DN282" s="7">
        <f t="shared" si="119"/>
        <v>0</v>
      </c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6">
        <f t="shared" si="108"/>
        <v>0</v>
      </c>
      <c r="ED282" s="7">
        <f t="shared" si="120"/>
        <v>0</v>
      </c>
      <c r="EE282" s="7">
        <f t="shared" si="121"/>
        <v>0</v>
      </c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6">
        <f t="shared" si="109"/>
        <v>0</v>
      </c>
      <c r="ES282" s="7">
        <f t="shared" si="122"/>
        <v>0</v>
      </c>
      <c r="ET282" s="7">
        <f t="shared" si="123"/>
        <v>0</v>
      </c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>
        <v>1</v>
      </c>
      <c r="GR282" s="7"/>
      <c r="GS282" s="7"/>
      <c r="GT282" s="7"/>
      <c r="GU282" s="7"/>
      <c r="GV282" s="7"/>
    </row>
    <row r="283" spans="1:204" s="5" customFormat="1" x14ac:dyDescent="0.25">
      <c r="A283" s="192"/>
      <c r="B283" s="100" t="s">
        <v>279</v>
      </c>
      <c r="C283" s="7">
        <v>18</v>
      </c>
      <c r="D283" s="7">
        <v>7</v>
      </c>
      <c r="E283" s="71" t="s">
        <v>92</v>
      </c>
      <c r="F283" s="121" t="s">
        <v>1355</v>
      </c>
      <c r="G283" s="75" t="s">
        <v>1197</v>
      </c>
      <c r="H283" s="118" t="s">
        <v>1338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6">
        <f t="shared" si="126"/>
        <v>0</v>
      </c>
      <c r="AF283" s="7">
        <f t="shared" si="110"/>
        <v>0</v>
      </c>
      <c r="AG283" s="7">
        <f t="shared" si="105"/>
        <v>0</v>
      </c>
      <c r="AH283" s="7"/>
      <c r="AI283" s="7"/>
      <c r="AJ283" s="7"/>
      <c r="AK283" s="7"/>
      <c r="AL283" s="7"/>
      <c r="AM283" s="7"/>
      <c r="AN283" s="7"/>
      <c r="AO283" s="7"/>
      <c r="AP283" s="7"/>
      <c r="AQ283" s="6">
        <f t="shared" si="106"/>
        <v>0</v>
      </c>
      <c r="AR283" s="7">
        <f t="shared" si="111"/>
        <v>0</v>
      </c>
      <c r="AS283" s="7">
        <f t="shared" si="107"/>
        <v>0</v>
      </c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6">
        <f t="shared" si="112"/>
        <v>0</v>
      </c>
      <c r="BO283" s="7">
        <f t="shared" si="113"/>
        <v>0</v>
      </c>
      <c r="BP283" s="7">
        <f t="shared" si="114"/>
        <v>0</v>
      </c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6">
        <f t="shared" si="115"/>
        <v>0</v>
      </c>
      <c r="CN283" s="7">
        <f t="shared" si="116"/>
        <v>0</v>
      </c>
      <c r="CO283" s="7">
        <f t="shared" si="117"/>
        <v>0</v>
      </c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6">
        <f t="shared" si="124"/>
        <v>0</v>
      </c>
      <c r="DM283" s="7">
        <f t="shared" si="118"/>
        <v>0</v>
      </c>
      <c r="DN283" s="7">
        <f t="shared" si="119"/>
        <v>0</v>
      </c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6">
        <f t="shared" si="108"/>
        <v>0</v>
      </c>
      <c r="ED283" s="7">
        <f t="shared" si="120"/>
        <v>0</v>
      </c>
      <c r="EE283" s="7">
        <f t="shared" si="121"/>
        <v>0</v>
      </c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6">
        <f t="shared" si="109"/>
        <v>0</v>
      </c>
      <c r="ES283" s="7">
        <f t="shared" si="122"/>
        <v>0</v>
      </c>
      <c r="ET283" s="7">
        <f t="shared" si="123"/>
        <v>0</v>
      </c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>
        <v>1</v>
      </c>
      <c r="GR283" s="7"/>
      <c r="GS283" s="7"/>
      <c r="GT283" s="7"/>
      <c r="GU283" s="7"/>
      <c r="GV283" s="7"/>
    </row>
    <row r="284" spans="1:204" s="5" customFormat="1" x14ac:dyDescent="0.25">
      <c r="A284" s="192"/>
      <c r="B284" s="100" t="s">
        <v>279</v>
      </c>
      <c r="C284" s="7">
        <v>18</v>
      </c>
      <c r="D284" s="7">
        <v>8</v>
      </c>
      <c r="E284" s="71" t="s">
        <v>92</v>
      </c>
      <c r="F284" s="121" t="s">
        <v>1355</v>
      </c>
      <c r="G284" s="75" t="s">
        <v>1197</v>
      </c>
      <c r="H284" s="118" t="s">
        <v>1338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6">
        <f t="shared" si="126"/>
        <v>0</v>
      </c>
      <c r="AF284" s="7">
        <f t="shared" si="110"/>
        <v>0</v>
      </c>
      <c r="AG284" s="7">
        <f t="shared" si="105"/>
        <v>0</v>
      </c>
      <c r="AH284" s="7"/>
      <c r="AI284" s="7"/>
      <c r="AJ284" s="7"/>
      <c r="AK284" s="7"/>
      <c r="AL284" s="7"/>
      <c r="AM284" s="7"/>
      <c r="AN284" s="7"/>
      <c r="AO284" s="7"/>
      <c r="AP284" s="7"/>
      <c r="AQ284" s="6">
        <f t="shared" si="106"/>
        <v>0</v>
      </c>
      <c r="AR284" s="7">
        <f t="shared" si="111"/>
        <v>0</v>
      </c>
      <c r="AS284" s="7">
        <f t="shared" si="107"/>
        <v>0</v>
      </c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6">
        <f t="shared" si="112"/>
        <v>0</v>
      </c>
      <c r="BO284" s="7">
        <f t="shared" si="113"/>
        <v>0</v>
      </c>
      <c r="BP284" s="7">
        <f t="shared" si="114"/>
        <v>0</v>
      </c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6">
        <f t="shared" si="115"/>
        <v>0</v>
      </c>
      <c r="CN284" s="7">
        <f t="shared" si="116"/>
        <v>0</v>
      </c>
      <c r="CO284" s="7">
        <f t="shared" si="117"/>
        <v>0</v>
      </c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6">
        <f t="shared" si="124"/>
        <v>0</v>
      </c>
      <c r="DM284" s="7">
        <f t="shared" si="118"/>
        <v>0</v>
      </c>
      <c r="DN284" s="7">
        <f t="shared" si="119"/>
        <v>0</v>
      </c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6">
        <f t="shared" si="108"/>
        <v>0</v>
      </c>
      <c r="ED284" s="7">
        <f t="shared" si="120"/>
        <v>0</v>
      </c>
      <c r="EE284" s="7">
        <f t="shared" si="121"/>
        <v>0</v>
      </c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6">
        <f t="shared" si="109"/>
        <v>0</v>
      </c>
      <c r="ES284" s="7">
        <f t="shared" si="122"/>
        <v>0</v>
      </c>
      <c r="ET284" s="7">
        <f t="shared" si="123"/>
        <v>0</v>
      </c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</row>
    <row r="285" spans="1:204" s="5" customFormat="1" x14ac:dyDescent="0.25">
      <c r="A285" s="192"/>
      <c r="B285" s="100" t="s">
        <v>279</v>
      </c>
      <c r="C285" s="7">
        <v>18</v>
      </c>
      <c r="D285" s="7">
        <v>9</v>
      </c>
      <c r="E285" s="71" t="s">
        <v>92</v>
      </c>
      <c r="F285" s="121" t="s">
        <v>1355</v>
      </c>
      <c r="G285" s="75" t="s">
        <v>1197</v>
      </c>
      <c r="H285" s="118" t="s">
        <v>1338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6">
        <f t="shared" si="126"/>
        <v>0</v>
      </c>
      <c r="AF285" s="7">
        <f t="shared" si="110"/>
        <v>0</v>
      </c>
      <c r="AG285" s="7">
        <f t="shared" si="105"/>
        <v>0</v>
      </c>
      <c r="AH285" s="7"/>
      <c r="AI285" s="7"/>
      <c r="AJ285" s="7"/>
      <c r="AK285" s="7"/>
      <c r="AL285" s="7"/>
      <c r="AM285" s="7"/>
      <c r="AN285" s="7"/>
      <c r="AO285" s="7"/>
      <c r="AP285" s="7"/>
      <c r="AQ285" s="6">
        <f t="shared" si="106"/>
        <v>0</v>
      </c>
      <c r="AR285" s="7">
        <f t="shared" si="111"/>
        <v>0</v>
      </c>
      <c r="AS285" s="7">
        <f t="shared" si="107"/>
        <v>0</v>
      </c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6">
        <f t="shared" si="112"/>
        <v>0</v>
      </c>
      <c r="BO285" s="7">
        <f t="shared" si="113"/>
        <v>0</v>
      </c>
      <c r="BP285" s="7">
        <f t="shared" si="114"/>
        <v>0</v>
      </c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6">
        <f t="shared" si="115"/>
        <v>0</v>
      </c>
      <c r="CN285" s="7">
        <f t="shared" si="116"/>
        <v>0</v>
      </c>
      <c r="CO285" s="7">
        <f t="shared" si="117"/>
        <v>0</v>
      </c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6">
        <f t="shared" si="124"/>
        <v>0</v>
      </c>
      <c r="DM285" s="7">
        <f t="shared" si="118"/>
        <v>0</v>
      </c>
      <c r="DN285" s="7">
        <f t="shared" si="119"/>
        <v>0</v>
      </c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6">
        <f t="shared" si="108"/>
        <v>0</v>
      </c>
      <c r="ED285" s="7">
        <f t="shared" si="120"/>
        <v>0</v>
      </c>
      <c r="EE285" s="7">
        <f t="shared" si="121"/>
        <v>0</v>
      </c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6">
        <f t="shared" si="109"/>
        <v>0</v>
      </c>
      <c r="ES285" s="7">
        <f t="shared" si="122"/>
        <v>0</v>
      </c>
      <c r="ET285" s="7">
        <f t="shared" si="123"/>
        <v>0</v>
      </c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>
        <v>1</v>
      </c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</row>
    <row r="286" spans="1:204" s="5" customFormat="1" x14ac:dyDescent="0.25">
      <c r="A286" s="192"/>
      <c r="B286" s="100" t="s">
        <v>279</v>
      </c>
      <c r="C286" s="7">
        <v>18</v>
      </c>
      <c r="D286" s="7">
        <v>10</v>
      </c>
      <c r="E286" s="71" t="s">
        <v>92</v>
      </c>
      <c r="F286" s="121" t="s">
        <v>1355</v>
      </c>
      <c r="G286" s="75" t="s">
        <v>1197</v>
      </c>
      <c r="H286" s="118" t="s">
        <v>1338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6">
        <f t="shared" si="126"/>
        <v>0</v>
      </c>
      <c r="AF286" s="7">
        <f t="shared" si="110"/>
        <v>0</v>
      </c>
      <c r="AG286" s="7">
        <f t="shared" si="105"/>
        <v>0</v>
      </c>
      <c r="AH286" s="7"/>
      <c r="AI286" s="7"/>
      <c r="AJ286" s="7"/>
      <c r="AK286" s="7"/>
      <c r="AL286" s="7"/>
      <c r="AM286" s="7"/>
      <c r="AN286" s="7"/>
      <c r="AO286" s="7"/>
      <c r="AP286" s="7"/>
      <c r="AQ286" s="6">
        <f t="shared" si="106"/>
        <v>0</v>
      </c>
      <c r="AR286" s="7">
        <f t="shared" si="111"/>
        <v>0</v>
      </c>
      <c r="AS286" s="7">
        <f t="shared" si="107"/>
        <v>0</v>
      </c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6">
        <f t="shared" si="112"/>
        <v>0</v>
      </c>
      <c r="BO286" s="7">
        <f t="shared" si="113"/>
        <v>0</v>
      </c>
      <c r="BP286" s="7">
        <f t="shared" si="114"/>
        <v>0</v>
      </c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6">
        <f t="shared" si="115"/>
        <v>0</v>
      </c>
      <c r="CN286" s="7">
        <f t="shared" si="116"/>
        <v>0</v>
      </c>
      <c r="CO286" s="7">
        <f t="shared" si="117"/>
        <v>0</v>
      </c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6">
        <f t="shared" si="124"/>
        <v>0</v>
      </c>
      <c r="DM286" s="7">
        <f t="shared" si="118"/>
        <v>0</v>
      </c>
      <c r="DN286" s="7">
        <f t="shared" si="119"/>
        <v>0</v>
      </c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6">
        <f t="shared" si="108"/>
        <v>0</v>
      </c>
      <c r="ED286" s="7">
        <f t="shared" si="120"/>
        <v>0</v>
      </c>
      <c r="EE286" s="7">
        <f t="shared" si="121"/>
        <v>0</v>
      </c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6">
        <f t="shared" si="109"/>
        <v>0</v>
      </c>
      <c r="ES286" s="7">
        <f t="shared" si="122"/>
        <v>0</v>
      </c>
      <c r="ET286" s="7">
        <f t="shared" si="123"/>
        <v>0</v>
      </c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>
        <v>1</v>
      </c>
      <c r="GT286" s="7"/>
      <c r="GU286" s="7"/>
      <c r="GV286" s="7"/>
    </row>
    <row r="287" spans="1:204" s="5" customFormat="1" x14ac:dyDescent="0.25">
      <c r="A287" s="192"/>
      <c r="B287" s="100" t="s">
        <v>279</v>
      </c>
      <c r="C287" s="7">
        <v>18</v>
      </c>
      <c r="D287" s="7">
        <v>11</v>
      </c>
      <c r="E287" s="62" t="s">
        <v>92</v>
      </c>
      <c r="F287" s="121" t="s">
        <v>1355</v>
      </c>
      <c r="G287" s="62" t="s">
        <v>1134</v>
      </c>
      <c r="H287" s="118" t="s">
        <v>1338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6">
        <f>SUM(I287:AD287)</f>
        <v>0</v>
      </c>
      <c r="AF287" s="7">
        <f t="shared" si="110"/>
        <v>0</v>
      </c>
      <c r="AG287" s="7">
        <f t="shared" si="105"/>
        <v>0</v>
      </c>
      <c r="AH287" s="7"/>
      <c r="AI287" s="7"/>
      <c r="AJ287" s="7"/>
      <c r="AK287" s="7"/>
      <c r="AL287" s="7"/>
      <c r="AM287" s="7"/>
      <c r="AN287" s="7"/>
      <c r="AO287" s="7"/>
      <c r="AP287" s="7"/>
      <c r="AQ287" s="6">
        <f t="shared" si="106"/>
        <v>0</v>
      </c>
      <c r="AR287" s="7">
        <f t="shared" si="111"/>
        <v>0</v>
      </c>
      <c r="AS287" s="7">
        <f t="shared" si="107"/>
        <v>0</v>
      </c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6">
        <f t="shared" si="112"/>
        <v>0</v>
      </c>
      <c r="BO287" s="7">
        <f t="shared" si="113"/>
        <v>0</v>
      </c>
      <c r="BP287" s="7">
        <f t="shared" si="114"/>
        <v>0</v>
      </c>
      <c r="BQ287" s="7"/>
      <c r="BR287" s="7"/>
      <c r="BS287" s="7"/>
      <c r="BT287" s="7"/>
      <c r="BU287" s="7"/>
      <c r="BV287" s="7"/>
      <c r="BW287" s="7"/>
      <c r="BX287" s="7">
        <v>2</v>
      </c>
      <c r="BY287" s="7">
        <v>1</v>
      </c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>
        <v>11</v>
      </c>
      <c r="CK287" s="7"/>
      <c r="CL287" s="7"/>
      <c r="CM287" s="6">
        <f t="shared" si="115"/>
        <v>14</v>
      </c>
      <c r="CN287" s="7">
        <f t="shared" si="116"/>
        <v>0</v>
      </c>
      <c r="CO287" s="7">
        <f t="shared" si="117"/>
        <v>14</v>
      </c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6">
        <f t="shared" si="124"/>
        <v>0</v>
      </c>
      <c r="DM287" s="7">
        <f t="shared" si="118"/>
        <v>0</v>
      </c>
      <c r="DN287" s="7">
        <f t="shared" si="119"/>
        <v>0</v>
      </c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6">
        <f t="shared" si="108"/>
        <v>0</v>
      </c>
      <c r="ED287" s="7">
        <f t="shared" si="120"/>
        <v>0</v>
      </c>
      <c r="EE287" s="7">
        <f t="shared" si="121"/>
        <v>0</v>
      </c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6">
        <f t="shared" si="109"/>
        <v>0</v>
      </c>
      <c r="ES287" s="7">
        <f t="shared" si="122"/>
        <v>0</v>
      </c>
      <c r="ET287" s="7">
        <f t="shared" si="123"/>
        <v>0</v>
      </c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</row>
    <row r="288" spans="1:204" s="5" customFormat="1" x14ac:dyDescent="0.25">
      <c r="A288" s="192"/>
      <c r="B288" s="100" t="s">
        <v>279</v>
      </c>
      <c r="C288" s="7">
        <v>18</v>
      </c>
      <c r="D288" s="7">
        <v>12</v>
      </c>
      <c r="E288" s="62" t="s">
        <v>92</v>
      </c>
      <c r="F288" s="121" t="s">
        <v>1355</v>
      </c>
      <c r="G288" s="75" t="s">
        <v>1197</v>
      </c>
      <c r="H288" s="118" t="s">
        <v>1338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6">
        <f t="shared" ref="AE288:AE319" si="127">SUM(I288:AD288)</f>
        <v>0</v>
      </c>
      <c r="AF288" s="7">
        <f t="shared" si="110"/>
        <v>0</v>
      </c>
      <c r="AG288" s="7">
        <f t="shared" si="105"/>
        <v>0</v>
      </c>
      <c r="AH288" s="7"/>
      <c r="AI288" s="7"/>
      <c r="AJ288" s="7"/>
      <c r="AK288" s="7"/>
      <c r="AL288" s="7"/>
      <c r="AM288" s="7"/>
      <c r="AN288" s="7"/>
      <c r="AO288" s="7"/>
      <c r="AP288" s="7"/>
      <c r="AQ288" s="6">
        <f t="shared" si="106"/>
        <v>0</v>
      </c>
      <c r="AR288" s="7">
        <f t="shared" si="111"/>
        <v>0</v>
      </c>
      <c r="AS288" s="7">
        <f t="shared" si="107"/>
        <v>0</v>
      </c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6">
        <f t="shared" si="112"/>
        <v>0</v>
      </c>
      <c r="BO288" s="7">
        <f t="shared" si="113"/>
        <v>0</v>
      </c>
      <c r="BP288" s="7">
        <f t="shared" si="114"/>
        <v>0</v>
      </c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6">
        <f t="shared" si="115"/>
        <v>0</v>
      </c>
      <c r="CN288" s="7">
        <f t="shared" si="116"/>
        <v>0</v>
      </c>
      <c r="CO288" s="7">
        <f t="shared" si="117"/>
        <v>0</v>
      </c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6">
        <f t="shared" si="124"/>
        <v>0</v>
      </c>
      <c r="DM288" s="7">
        <f t="shared" si="118"/>
        <v>0</v>
      </c>
      <c r="DN288" s="7">
        <f t="shared" si="119"/>
        <v>0</v>
      </c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6">
        <f t="shared" si="108"/>
        <v>0</v>
      </c>
      <c r="ED288" s="7">
        <f t="shared" si="120"/>
        <v>0</v>
      </c>
      <c r="EE288" s="7">
        <f t="shared" si="121"/>
        <v>0</v>
      </c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6">
        <f t="shared" si="109"/>
        <v>0</v>
      </c>
      <c r="ES288" s="7">
        <f t="shared" si="122"/>
        <v>0</v>
      </c>
      <c r="ET288" s="7">
        <f t="shared" si="123"/>
        <v>0</v>
      </c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>
        <v>1</v>
      </c>
      <c r="GV288" s="7"/>
    </row>
    <row r="289" spans="1:204" s="5" customFormat="1" x14ac:dyDescent="0.25">
      <c r="A289" s="192"/>
      <c r="B289" s="100" t="s">
        <v>279</v>
      </c>
      <c r="C289" s="7">
        <v>18</v>
      </c>
      <c r="D289" s="7">
        <v>13</v>
      </c>
      <c r="E289" s="53" t="s">
        <v>92</v>
      </c>
      <c r="F289" s="121" t="s">
        <v>1356</v>
      </c>
      <c r="G289" s="7"/>
      <c r="H289" s="118" t="s">
        <v>1338</v>
      </c>
      <c r="I289" s="7"/>
      <c r="J289" s="7"/>
      <c r="K289" s="7"/>
      <c r="L289" s="7"/>
      <c r="M289" s="7">
        <v>1</v>
      </c>
      <c r="N289" s="7"/>
      <c r="O289" s="7"/>
      <c r="P289" s="7">
        <v>5</v>
      </c>
      <c r="Q289" s="7"/>
      <c r="R289" s="7"/>
      <c r="S289" s="7"/>
      <c r="T289" s="7">
        <v>3</v>
      </c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6">
        <f t="shared" si="127"/>
        <v>9</v>
      </c>
      <c r="AF289" s="7">
        <f t="shared" si="110"/>
        <v>0</v>
      </c>
      <c r="AG289" s="7">
        <f t="shared" si="105"/>
        <v>9</v>
      </c>
      <c r="AH289" s="7"/>
      <c r="AI289" s="7"/>
      <c r="AJ289" s="7"/>
      <c r="AK289" s="7"/>
      <c r="AL289" s="7"/>
      <c r="AM289" s="7"/>
      <c r="AN289" s="7"/>
      <c r="AO289" s="7"/>
      <c r="AP289" s="7"/>
      <c r="AQ289" s="6">
        <f t="shared" si="106"/>
        <v>0</v>
      </c>
      <c r="AR289" s="7">
        <f t="shared" si="111"/>
        <v>0</v>
      </c>
      <c r="AS289" s="7">
        <f t="shared" si="107"/>
        <v>0</v>
      </c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6">
        <f t="shared" si="112"/>
        <v>0</v>
      </c>
      <c r="BO289" s="7">
        <f t="shared" si="113"/>
        <v>0</v>
      </c>
      <c r="BP289" s="7">
        <f t="shared" si="114"/>
        <v>0</v>
      </c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6">
        <f t="shared" si="115"/>
        <v>0</v>
      </c>
      <c r="CN289" s="7">
        <f t="shared" si="116"/>
        <v>0</v>
      </c>
      <c r="CO289" s="7">
        <f t="shared" si="117"/>
        <v>0</v>
      </c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6">
        <f t="shared" si="124"/>
        <v>0</v>
      </c>
      <c r="DM289" s="7">
        <f t="shared" si="118"/>
        <v>0</v>
      </c>
      <c r="DN289" s="7">
        <f t="shared" si="119"/>
        <v>0</v>
      </c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6">
        <f t="shared" si="108"/>
        <v>0</v>
      </c>
      <c r="ED289" s="7">
        <f t="shared" si="120"/>
        <v>0</v>
      </c>
      <c r="EE289" s="7">
        <f t="shared" si="121"/>
        <v>0</v>
      </c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6">
        <f t="shared" si="109"/>
        <v>0</v>
      </c>
      <c r="ES289" s="7">
        <f t="shared" si="122"/>
        <v>0</v>
      </c>
      <c r="ET289" s="7">
        <f t="shared" si="123"/>
        <v>0</v>
      </c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</row>
    <row r="290" spans="1:204" s="5" customFormat="1" x14ac:dyDescent="0.25">
      <c r="A290" s="192"/>
      <c r="B290" s="100" t="s">
        <v>279</v>
      </c>
      <c r="C290" s="7">
        <v>18</v>
      </c>
      <c r="D290" s="7">
        <v>14</v>
      </c>
      <c r="E290" s="75" t="s">
        <v>92</v>
      </c>
      <c r="F290" s="121" t="s">
        <v>1355</v>
      </c>
      <c r="G290" s="75" t="s">
        <v>1197</v>
      </c>
      <c r="H290" s="118" t="s">
        <v>1338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6">
        <f t="shared" si="127"/>
        <v>0</v>
      </c>
      <c r="AF290" s="7">
        <f t="shared" si="110"/>
        <v>0</v>
      </c>
      <c r="AG290" s="7">
        <f t="shared" si="105"/>
        <v>0</v>
      </c>
      <c r="AH290" s="7"/>
      <c r="AI290" s="7"/>
      <c r="AJ290" s="7"/>
      <c r="AK290" s="7"/>
      <c r="AL290" s="7"/>
      <c r="AM290" s="7"/>
      <c r="AN290" s="7"/>
      <c r="AO290" s="7"/>
      <c r="AP290" s="7"/>
      <c r="AQ290" s="6">
        <f t="shared" si="106"/>
        <v>0</v>
      </c>
      <c r="AR290" s="7">
        <f t="shared" si="111"/>
        <v>0</v>
      </c>
      <c r="AS290" s="7">
        <f t="shared" si="107"/>
        <v>0</v>
      </c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6">
        <f t="shared" si="112"/>
        <v>0</v>
      </c>
      <c r="BO290" s="7">
        <f t="shared" si="113"/>
        <v>0</v>
      </c>
      <c r="BP290" s="7">
        <f t="shared" si="114"/>
        <v>0</v>
      </c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6">
        <f t="shared" si="115"/>
        <v>0</v>
      </c>
      <c r="CN290" s="7">
        <f t="shared" si="116"/>
        <v>0</v>
      </c>
      <c r="CO290" s="7">
        <f t="shared" si="117"/>
        <v>0</v>
      </c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6">
        <f t="shared" si="124"/>
        <v>0</v>
      </c>
      <c r="DM290" s="7">
        <f t="shared" si="118"/>
        <v>0</v>
      </c>
      <c r="DN290" s="7">
        <f t="shared" si="119"/>
        <v>0</v>
      </c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6">
        <f t="shared" si="108"/>
        <v>0</v>
      </c>
      <c r="ED290" s="7">
        <f t="shared" si="120"/>
        <v>0</v>
      </c>
      <c r="EE290" s="7">
        <f t="shared" si="121"/>
        <v>0</v>
      </c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6">
        <f t="shared" si="109"/>
        <v>0</v>
      </c>
      <c r="ES290" s="7">
        <f t="shared" si="122"/>
        <v>0</v>
      </c>
      <c r="ET290" s="7">
        <f t="shared" si="123"/>
        <v>0</v>
      </c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>
        <v>1</v>
      </c>
      <c r="GT290" s="7"/>
      <c r="GU290" s="7"/>
      <c r="GV290" s="7"/>
    </row>
    <row r="291" spans="1:204" s="5" customFormat="1" x14ac:dyDescent="0.25">
      <c r="A291" s="192"/>
      <c r="B291" s="100" t="s">
        <v>279</v>
      </c>
      <c r="C291" s="7">
        <v>18</v>
      </c>
      <c r="D291" s="7">
        <v>15</v>
      </c>
      <c r="E291" s="62" t="s">
        <v>92</v>
      </c>
      <c r="F291" s="62"/>
      <c r="G291" s="62" t="s">
        <v>1122</v>
      </c>
      <c r="H291" s="118" t="s">
        <v>1338</v>
      </c>
      <c r="I291" s="7"/>
      <c r="J291" s="7"/>
      <c r="K291" s="7"/>
      <c r="L291" s="7"/>
      <c r="M291" s="7"/>
      <c r="N291" s="7"/>
      <c r="O291" s="7"/>
      <c r="P291" s="7">
        <v>6</v>
      </c>
      <c r="Q291" s="7"/>
      <c r="R291" s="7"/>
      <c r="S291" s="7">
        <v>1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6">
        <f t="shared" si="127"/>
        <v>7</v>
      </c>
      <c r="AF291" s="7">
        <f t="shared" si="110"/>
        <v>0</v>
      </c>
      <c r="AG291" s="7">
        <f t="shared" si="105"/>
        <v>7</v>
      </c>
      <c r="AH291" s="7"/>
      <c r="AI291" s="7"/>
      <c r="AJ291" s="7"/>
      <c r="AK291" s="7"/>
      <c r="AL291" s="7"/>
      <c r="AM291" s="7"/>
      <c r="AN291" s="7"/>
      <c r="AO291" s="7"/>
      <c r="AP291" s="7"/>
      <c r="AQ291" s="6">
        <f t="shared" si="106"/>
        <v>0</v>
      </c>
      <c r="AR291" s="7">
        <f t="shared" si="111"/>
        <v>0</v>
      </c>
      <c r="AS291" s="7">
        <f t="shared" si="107"/>
        <v>0</v>
      </c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6">
        <f t="shared" si="112"/>
        <v>0</v>
      </c>
      <c r="BO291" s="7">
        <f t="shared" si="113"/>
        <v>0</v>
      </c>
      <c r="BP291" s="7">
        <f t="shared" si="114"/>
        <v>0</v>
      </c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>
        <v>2</v>
      </c>
      <c r="CK291" s="7"/>
      <c r="CL291" s="7"/>
      <c r="CM291" s="6">
        <f t="shared" si="115"/>
        <v>2</v>
      </c>
      <c r="CN291" s="7">
        <f t="shared" si="116"/>
        <v>0</v>
      </c>
      <c r="CO291" s="7">
        <f t="shared" si="117"/>
        <v>2</v>
      </c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6">
        <f t="shared" si="124"/>
        <v>0</v>
      </c>
      <c r="DM291" s="7">
        <f t="shared" si="118"/>
        <v>0</v>
      </c>
      <c r="DN291" s="7">
        <f t="shared" si="119"/>
        <v>0</v>
      </c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6">
        <f t="shared" si="108"/>
        <v>0</v>
      </c>
      <c r="ED291" s="7">
        <f t="shared" si="120"/>
        <v>0</v>
      </c>
      <c r="EE291" s="7">
        <f t="shared" si="121"/>
        <v>0</v>
      </c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6">
        <f t="shared" si="109"/>
        <v>0</v>
      </c>
      <c r="ES291" s="7">
        <f t="shared" si="122"/>
        <v>0</v>
      </c>
      <c r="ET291" s="7">
        <f t="shared" si="123"/>
        <v>0</v>
      </c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</row>
    <row r="292" spans="1:204" s="5" customFormat="1" x14ac:dyDescent="0.25">
      <c r="A292" s="192"/>
      <c r="B292" s="100" t="s">
        <v>279</v>
      </c>
      <c r="C292" s="7">
        <v>18</v>
      </c>
      <c r="D292" s="7">
        <v>16</v>
      </c>
      <c r="E292" s="53" t="s">
        <v>92</v>
      </c>
      <c r="F292" s="7"/>
      <c r="G292" s="7"/>
      <c r="H292" s="118" t="s">
        <v>1338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6">
        <f t="shared" si="127"/>
        <v>0</v>
      </c>
      <c r="AF292" s="7">
        <f t="shared" si="110"/>
        <v>0</v>
      </c>
      <c r="AG292" s="7">
        <f t="shared" si="105"/>
        <v>0</v>
      </c>
      <c r="AH292" s="7"/>
      <c r="AI292" s="7"/>
      <c r="AJ292" s="7"/>
      <c r="AK292" s="7"/>
      <c r="AL292" s="7"/>
      <c r="AM292" s="7"/>
      <c r="AN292" s="7"/>
      <c r="AO292" s="7"/>
      <c r="AP292" s="7"/>
      <c r="AQ292" s="6">
        <f t="shared" si="106"/>
        <v>0</v>
      </c>
      <c r="AR292" s="7">
        <f t="shared" si="111"/>
        <v>0</v>
      </c>
      <c r="AS292" s="7">
        <f t="shared" si="107"/>
        <v>0</v>
      </c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6">
        <f t="shared" si="112"/>
        <v>0</v>
      </c>
      <c r="BO292" s="7">
        <f t="shared" si="113"/>
        <v>0</v>
      </c>
      <c r="BP292" s="7">
        <f t="shared" si="114"/>
        <v>0</v>
      </c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6">
        <f t="shared" si="115"/>
        <v>0</v>
      </c>
      <c r="CN292" s="7">
        <f t="shared" si="116"/>
        <v>0</v>
      </c>
      <c r="CO292" s="7">
        <f t="shared" si="117"/>
        <v>0</v>
      </c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6">
        <f t="shared" si="124"/>
        <v>0</v>
      </c>
      <c r="DM292" s="7">
        <f t="shared" si="118"/>
        <v>0</v>
      </c>
      <c r="DN292" s="7">
        <f t="shared" si="119"/>
        <v>0</v>
      </c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6">
        <f t="shared" si="108"/>
        <v>0</v>
      </c>
      <c r="ED292" s="7">
        <f t="shared" si="120"/>
        <v>0</v>
      </c>
      <c r="EE292" s="7">
        <f t="shared" si="121"/>
        <v>0</v>
      </c>
      <c r="EF292" s="7"/>
      <c r="EG292" s="7"/>
      <c r="EH292" s="7"/>
      <c r="EI292" s="7"/>
      <c r="EJ292" s="7"/>
      <c r="EK292" s="7">
        <v>1</v>
      </c>
      <c r="EL292" s="7"/>
      <c r="EM292" s="7"/>
      <c r="EN292" s="7"/>
      <c r="EO292" s="7"/>
      <c r="EP292" s="7"/>
      <c r="EQ292" s="7"/>
      <c r="ER292" s="6">
        <f t="shared" si="109"/>
        <v>1</v>
      </c>
      <c r="ES292" s="7">
        <f t="shared" si="122"/>
        <v>1</v>
      </c>
      <c r="ET292" s="7">
        <f t="shared" si="123"/>
        <v>0</v>
      </c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</row>
    <row r="293" spans="1:204" s="5" customFormat="1" x14ac:dyDescent="0.25">
      <c r="A293" s="192"/>
      <c r="B293" s="100" t="s">
        <v>279</v>
      </c>
      <c r="C293" s="7">
        <v>18</v>
      </c>
      <c r="D293" s="7">
        <v>17</v>
      </c>
      <c r="E293" s="53" t="s">
        <v>92</v>
      </c>
      <c r="F293" s="121" t="s">
        <v>1357</v>
      </c>
      <c r="G293" s="62" t="s">
        <v>1122</v>
      </c>
      <c r="H293" s="118" t="s">
        <v>1338</v>
      </c>
      <c r="I293" s="7"/>
      <c r="J293" s="7"/>
      <c r="K293" s="7"/>
      <c r="L293" s="7"/>
      <c r="M293" s="7">
        <v>2</v>
      </c>
      <c r="N293" s="7"/>
      <c r="O293" s="7"/>
      <c r="P293" s="7">
        <v>2</v>
      </c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6">
        <f t="shared" si="127"/>
        <v>4</v>
      </c>
      <c r="AF293" s="7">
        <f t="shared" si="110"/>
        <v>0</v>
      </c>
      <c r="AG293" s="7">
        <f t="shared" si="105"/>
        <v>4</v>
      </c>
      <c r="AH293" s="7"/>
      <c r="AI293" s="7"/>
      <c r="AJ293" s="7"/>
      <c r="AK293" s="7"/>
      <c r="AL293" s="7"/>
      <c r="AM293" s="7"/>
      <c r="AN293" s="7"/>
      <c r="AO293" s="7"/>
      <c r="AP293" s="7"/>
      <c r="AQ293" s="6">
        <f t="shared" si="106"/>
        <v>0</v>
      </c>
      <c r="AR293" s="7">
        <f t="shared" si="111"/>
        <v>0</v>
      </c>
      <c r="AS293" s="7">
        <f t="shared" si="107"/>
        <v>0</v>
      </c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6">
        <f t="shared" si="112"/>
        <v>0</v>
      </c>
      <c r="BO293" s="7">
        <f t="shared" si="113"/>
        <v>0</v>
      </c>
      <c r="BP293" s="7">
        <f t="shared" si="114"/>
        <v>0</v>
      </c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6">
        <f t="shared" si="115"/>
        <v>0</v>
      </c>
      <c r="CN293" s="7">
        <f t="shared" si="116"/>
        <v>0</v>
      </c>
      <c r="CO293" s="7">
        <f t="shared" si="117"/>
        <v>0</v>
      </c>
      <c r="CP293" s="7"/>
      <c r="CQ293" s="7"/>
      <c r="CR293" s="7">
        <v>3</v>
      </c>
      <c r="CS293" s="7"/>
      <c r="CT293" s="7"/>
      <c r="CU293" s="7"/>
      <c r="CV293" s="7"/>
      <c r="CW293" s="7">
        <v>4</v>
      </c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6">
        <f t="shared" si="124"/>
        <v>7</v>
      </c>
      <c r="DM293" s="7">
        <f t="shared" si="118"/>
        <v>3</v>
      </c>
      <c r="DN293" s="7">
        <f t="shared" si="119"/>
        <v>4</v>
      </c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6">
        <f t="shared" si="108"/>
        <v>0</v>
      </c>
      <c r="ED293" s="7">
        <f t="shared" si="120"/>
        <v>0</v>
      </c>
      <c r="EE293" s="7">
        <f t="shared" si="121"/>
        <v>0</v>
      </c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6">
        <f t="shared" si="109"/>
        <v>0</v>
      </c>
      <c r="ES293" s="7">
        <f t="shared" si="122"/>
        <v>0</v>
      </c>
      <c r="ET293" s="7">
        <f t="shared" si="123"/>
        <v>0</v>
      </c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</row>
    <row r="294" spans="1:204" s="5" customFormat="1" x14ac:dyDescent="0.25">
      <c r="A294" s="192"/>
      <c r="B294" s="100" t="s">
        <v>279</v>
      </c>
      <c r="C294" s="7">
        <v>18</v>
      </c>
      <c r="D294" s="7">
        <v>19</v>
      </c>
      <c r="E294" s="53" t="s">
        <v>92</v>
      </c>
      <c r="F294" s="7"/>
      <c r="G294" s="7"/>
      <c r="H294" s="118" t="s">
        <v>1338</v>
      </c>
      <c r="I294" s="7"/>
      <c r="J294" s="7"/>
      <c r="K294" s="7">
        <v>1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6">
        <f t="shared" si="127"/>
        <v>1</v>
      </c>
      <c r="AF294" s="7">
        <f t="shared" si="110"/>
        <v>1</v>
      </c>
      <c r="AG294" s="7">
        <f t="shared" si="105"/>
        <v>0</v>
      </c>
      <c r="AH294" s="7"/>
      <c r="AI294" s="7"/>
      <c r="AJ294" s="7"/>
      <c r="AK294" s="7"/>
      <c r="AL294" s="7"/>
      <c r="AM294" s="7"/>
      <c r="AN294" s="7"/>
      <c r="AO294" s="7"/>
      <c r="AP294" s="7"/>
      <c r="AQ294" s="6">
        <f t="shared" si="106"/>
        <v>0</v>
      </c>
      <c r="AR294" s="7">
        <f t="shared" si="111"/>
        <v>0</v>
      </c>
      <c r="AS294" s="7">
        <f t="shared" si="107"/>
        <v>0</v>
      </c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>
        <v>5</v>
      </c>
      <c r="BE294" s="12"/>
      <c r="BF294" s="12"/>
      <c r="BG294" s="12"/>
      <c r="BH294" s="12"/>
      <c r="BI294" s="12"/>
      <c r="BJ294" s="12"/>
      <c r="BK294" s="12"/>
      <c r="BL294" s="12"/>
      <c r="BM294" s="12"/>
      <c r="BN294" s="6">
        <f t="shared" si="112"/>
        <v>5</v>
      </c>
      <c r="BO294" s="7">
        <f t="shared" si="113"/>
        <v>0</v>
      </c>
      <c r="BP294" s="7">
        <f t="shared" si="114"/>
        <v>5</v>
      </c>
      <c r="BQ294" s="7"/>
      <c r="BR294" s="7"/>
      <c r="BS294" s="7">
        <v>2</v>
      </c>
      <c r="BT294" s="7"/>
      <c r="BU294" s="7">
        <v>7</v>
      </c>
      <c r="BV294" s="7"/>
      <c r="BW294" s="7">
        <v>1</v>
      </c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6">
        <f t="shared" si="115"/>
        <v>10</v>
      </c>
      <c r="CN294" s="7">
        <f t="shared" si="116"/>
        <v>3</v>
      </c>
      <c r="CO294" s="7">
        <f t="shared" si="117"/>
        <v>7</v>
      </c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6">
        <f t="shared" si="124"/>
        <v>0</v>
      </c>
      <c r="DM294" s="7">
        <f t="shared" si="118"/>
        <v>0</v>
      </c>
      <c r="DN294" s="7">
        <f t="shared" si="119"/>
        <v>0</v>
      </c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6">
        <f t="shared" si="108"/>
        <v>0</v>
      </c>
      <c r="ED294" s="7">
        <f t="shared" si="120"/>
        <v>0</v>
      </c>
      <c r="EE294" s="7">
        <f t="shared" si="121"/>
        <v>0</v>
      </c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6">
        <f t="shared" si="109"/>
        <v>0</v>
      </c>
      <c r="ES294" s="7">
        <f t="shared" si="122"/>
        <v>0</v>
      </c>
      <c r="ET294" s="7">
        <f t="shared" si="123"/>
        <v>0</v>
      </c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</row>
    <row r="295" spans="1:204" s="5" customFormat="1" x14ac:dyDescent="0.25">
      <c r="A295" s="192"/>
      <c r="B295" s="100" t="s">
        <v>279</v>
      </c>
      <c r="C295" s="7">
        <v>18</v>
      </c>
      <c r="D295" s="7">
        <v>20</v>
      </c>
      <c r="E295" s="112" t="s">
        <v>92</v>
      </c>
      <c r="F295" s="121" t="s">
        <v>1357</v>
      </c>
      <c r="G295" s="115">
        <v>2833976</v>
      </c>
      <c r="H295" s="118" t="s">
        <v>1338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6">
        <f t="shared" si="127"/>
        <v>0</v>
      </c>
      <c r="AF295" s="7">
        <f t="shared" si="110"/>
        <v>0</v>
      </c>
      <c r="AG295" s="7">
        <f t="shared" si="105"/>
        <v>0</v>
      </c>
      <c r="AH295" s="7"/>
      <c r="AI295" s="7"/>
      <c r="AJ295" s="7"/>
      <c r="AK295" s="7"/>
      <c r="AL295" s="7"/>
      <c r="AM295" s="7"/>
      <c r="AN295" s="7"/>
      <c r="AO295" s="7"/>
      <c r="AP295" s="7"/>
      <c r="AQ295" s="6">
        <f t="shared" si="106"/>
        <v>0</v>
      </c>
      <c r="AR295" s="7">
        <f t="shared" si="111"/>
        <v>0</v>
      </c>
      <c r="AS295" s="7">
        <f t="shared" si="107"/>
        <v>0</v>
      </c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6">
        <f t="shared" si="112"/>
        <v>0</v>
      </c>
      <c r="BO295" s="7">
        <f t="shared" si="113"/>
        <v>0</v>
      </c>
      <c r="BP295" s="7">
        <f t="shared" si="114"/>
        <v>0</v>
      </c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6">
        <f t="shared" si="115"/>
        <v>0</v>
      </c>
      <c r="CN295" s="7">
        <f t="shared" si="116"/>
        <v>0</v>
      </c>
      <c r="CO295" s="7">
        <f t="shared" si="117"/>
        <v>0</v>
      </c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6">
        <f t="shared" si="124"/>
        <v>0</v>
      </c>
      <c r="DM295" s="7">
        <f t="shared" si="118"/>
        <v>0</v>
      </c>
      <c r="DN295" s="7">
        <f t="shared" si="119"/>
        <v>0</v>
      </c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6">
        <f t="shared" si="108"/>
        <v>0</v>
      </c>
      <c r="ED295" s="7">
        <f t="shared" si="120"/>
        <v>0</v>
      </c>
      <c r="EE295" s="7">
        <f t="shared" si="121"/>
        <v>0</v>
      </c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6">
        <f t="shared" si="109"/>
        <v>0</v>
      </c>
      <c r="ES295" s="7">
        <f t="shared" si="122"/>
        <v>0</v>
      </c>
      <c r="ET295" s="7">
        <f t="shared" si="123"/>
        <v>0</v>
      </c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>
        <v>1</v>
      </c>
      <c r="GR295" s="7"/>
      <c r="GS295" s="7"/>
      <c r="GT295" s="7"/>
      <c r="GU295" s="7"/>
      <c r="GV295" s="7"/>
    </row>
    <row r="296" spans="1:204" s="5" customFormat="1" x14ac:dyDescent="0.25">
      <c r="A296" s="192"/>
      <c r="B296" s="94" t="s">
        <v>279</v>
      </c>
      <c r="C296" s="7">
        <v>18</v>
      </c>
      <c r="D296" s="7">
        <v>21</v>
      </c>
      <c r="E296" s="53" t="s">
        <v>92</v>
      </c>
      <c r="F296" s="7"/>
      <c r="G296" s="115">
        <v>2833976</v>
      </c>
      <c r="H296" s="118" t="s">
        <v>1338</v>
      </c>
      <c r="I296" s="7"/>
      <c r="J296" s="7"/>
      <c r="K296" s="7">
        <v>1</v>
      </c>
      <c r="L296" s="7"/>
      <c r="M296" s="7"/>
      <c r="N296" s="7"/>
      <c r="O296" s="7"/>
      <c r="P296" s="7"/>
      <c r="Q296" s="7">
        <v>1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6">
        <f t="shared" si="127"/>
        <v>2</v>
      </c>
      <c r="AF296" s="7">
        <f t="shared" si="110"/>
        <v>1</v>
      </c>
      <c r="AG296" s="7">
        <f t="shared" si="105"/>
        <v>1</v>
      </c>
      <c r="AH296" s="7"/>
      <c r="AI296" s="7"/>
      <c r="AJ296" s="7"/>
      <c r="AK296" s="7"/>
      <c r="AL296" s="7"/>
      <c r="AM296" s="7"/>
      <c r="AN296" s="7"/>
      <c r="AO296" s="7"/>
      <c r="AP296" s="7"/>
      <c r="AQ296" s="6">
        <f t="shared" si="106"/>
        <v>0</v>
      </c>
      <c r="AR296" s="7">
        <f t="shared" si="111"/>
        <v>0</v>
      </c>
      <c r="AS296" s="7">
        <f t="shared" si="107"/>
        <v>0</v>
      </c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6">
        <f t="shared" si="112"/>
        <v>0</v>
      </c>
      <c r="BO296" s="7">
        <f t="shared" si="113"/>
        <v>0</v>
      </c>
      <c r="BP296" s="7">
        <f t="shared" si="114"/>
        <v>0</v>
      </c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>
        <v>1</v>
      </c>
      <c r="CD296" s="7"/>
      <c r="CE296" s="7"/>
      <c r="CF296" s="7"/>
      <c r="CG296" s="7"/>
      <c r="CH296" s="7"/>
      <c r="CI296" s="7"/>
      <c r="CJ296" s="7"/>
      <c r="CK296" s="7"/>
      <c r="CL296" s="7"/>
      <c r="CM296" s="6">
        <f t="shared" si="115"/>
        <v>1</v>
      </c>
      <c r="CN296" s="7">
        <f t="shared" si="116"/>
        <v>1</v>
      </c>
      <c r="CO296" s="7">
        <f t="shared" si="117"/>
        <v>0</v>
      </c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6">
        <f t="shared" si="124"/>
        <v>0</v>
      </c>
      <c r="DM296" s="7">
        <f t="shared" si="118"/>
        <v>0</v>
      </c>
      <c r="DN296" s="7">
        <f t="shared" si="119"/>
        <v>0</v>
      </c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6">
        <f t="shared" si="108"/>
        <v>0</v>
      </c>
      <c r="ED296" s="7">
        <f t="shared" si="120"/>
        <v>0</v>
      </c>
      <c r="EE296" s="7">
        <f t="shared" si="121"/>
        <v>0</v>
      </c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6">
        <f t="shared" si="109"/>
        <v>0</v>
      </c>
      <c r="ES296" s="7">
        <f t="shared" si="122"/>
        <v>0</v>
      </c>
      <c r="ET296" s="7">
        <f t="shared" si="123"/>
        <v>0</v>
      </c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</row>
    <row r="297" spans="1:204" s="5" customFormat="1" x14ac:dyDescent="0.25">
      <c r="A297" s="192"/>
      <c r="B297" s="94" t="s">
        <v>279</v>
      </c>
      <c r="C297" s="7">
        <v>18</v>
      </c>
      <c r="D297" s="7">
        <v>22</v>
      </c>
      <c r="E297" s="56" t="s">
        <v>92</v>
      </c>
      <c r="F297" s="56" t="s">
        <v>839</v>
      </c>
      <c r="G297" s="7">
        <v>2833.4259999999999</v>
      </c>
      <c r="H297" s="118" t="s">
        <v>1338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6">
        <f t="shared" si="127"/>
        <v>0</v>
      </c>
      <c r="AF297" s="7">
        <f t="shared" si="110"/>
        <v>0</v>
      </c>
      <c r="AG297" s="7">
        <f t="shared" si="105"/>
        <v>0</v>
      </c>
      <c r="AH297" s="7"/>
      <c r="AI297" s="7"/>
      <c r="AJ297" s="7"/>
      <c r="AK297" s="7"/>
      <c r="AL297" s="7"/>
      <c r="AM297" s="7"/>
      <c r="AN297" s="7"/>
      <c r="AO297" s="7"/>
      <c r="AP297" s="7"/>
      <c r="AQ297" s="6">
        <f t="shared" si="106"/>
        <v>0</v>
      </c>
      <c r="AR297" s="7">
        <f t="shared" si="111"/>
        <v>0</v>
      </c>
      <c r="AS297" s="7">
        <f t="shared" si="107"/>
        <v>0</v>
      </c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6">
        <f t="shared" si="112"/>
        <v>0</v>
      </c>
      <c r="BO297" s="7">
        <f t="shared" si="113"/>
        <v>0</v>
      </c>
      <c r="BP297" s="7">
        <f t="shared" si="114"/>
        <v>0</v>
      </c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6">
        <f t="shared" si="115"/>
        <v>0</v>
      </c>
      <c r="CN297" s="7">
        <f t="shared" si="116"/>
        <v>0</v>
      </c>
      <c r="CO297" s="7">
        <f t="shared" si="117"/>
        <v>0</v>
      </c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6">
        <f t="shared" si="124"/>
        <v>0</v>
      </c>
      <c r="DM297" s="7">
        <f t="shared" si="118"/>
        <v>0</v>
      </c>
      <c r="DN297" s="7">
        <f t="shared" si="119"/>
        <v>0</v>
      </c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6">
        <f t="shared" si="108"/>
        <v>0</v>
      </c>
      <c r="ED297" s="7">
        <f t="shared" si="120"/>
        <v>0</v>
      </c>
      <c r="EE297" s="7">
        <f t="shared" si="121"/>
        <v>0</v>
      </c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6">
        <f t="shared" si="109"/>
        <v>0</v>
      </c>
      <c r="ES297" s="7">
        <f t="shared" si="122"/>
        <v>0</v>
      </c>
      <c r="ET297" s="7">
        <f t="shared" si="123"/>
        <v>0</v>
      </c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>
        <v>1</v>
      </c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>
        <v>1</v>
      </c>
      <c r="GR297" s="7"/>
      <c r="GS297" s="7"/>
      <c r="GT297" s="7"/>
      <c r="GU297" s="7"/>
      <c r="GV297" s="7"/>
    </row>
    <row r="298" spans="1:204" s="5" customFormat="1" x14ac:dyDescent="0.25">
      <c r="A298" s="192"/>
      <c r="B298" s="94" t="s">
        <v>279</v>
      </c>
      <c r="C298" s="7">
        <v>18</v>
      </c>
      <c r="D298" s="7">
        <v>23</v>
      </c>
      <c r="E298" s="56" t="s">
        <v>92</v>
      </c>
      <c r="F298" s="56" t="s">
        <v>839</v>
      </c>
      <c r="G298" s="7"/>
      <c r="H298" s="118" t="s">
        <v>1338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6">
        <f t="shared" si="127"/>
        <v>0</v>
      </c>
      <c r="AF298" s="7">
        <f t="shared" si="110"/>
        <v>0</v>
      </c>
      <c r="AG298" s="7">
        <f t="shared" si="105"/>
        <v>0</v>
      </c>
      <c r="AH298" s="7"/>
      <c r="AI298" s="7"/>
      <c r="AJ298" s="7"/>
      <c r="AK298" s="7"/>
      <c r="AL298" s="7"/>
      <c r="AM298" s="7"/>
      <c r="AN298" s="7"/>
      <c r="AO298" s="7"/>
      <c r="AP298" s="7"/>
      <c r="AQ298" s="6">
        <f t="shared" si="106"/>
        <v>0</v>
      </c>
      <c r="AR298" s="7">
        <f t="shared" si="111"/>
        <v>0</v>
      </c>
      <c r="AS298" s="7">
        <f t="shared" si="107"/>
        <v>0</v>
      </c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6">
        <f t="shared" si="112"/>
        <v>0</v>
      </c>
      <c r="BO298" s="7">
        <f t="shared" si="113"/>
        <v>0</v>
      </c>
      <c r="BP298" s="7">
        <f t="shared" si="114"/>
        <v>0</v>
      </c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6">
        <f t="shared" si="115"/>
        <v>0</v>
      </c>
      <c r="CN298" s="7">
        <f t="shared" si="116"/>
        <v>0</v>
      </c>
      <c r="CO298" s="7">
        <f t="shared" si="117"/>
        <v>0</v>
      </c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6">
        <f t="shared" si="124"/>
        <v>0</v>
      </c>
      <c r="DM298" s="7">
        <f t="shared" si="118"/>
        <v>0</v>
      </c>
      <c r="DN298" s="7">
        <f t="shared" si="119"/>
        <v>0</v>
      </c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6">
        <f t="shared" si="108"/>
        <v>0</v>
      </c>
      <c r="ED298" s="7">
        <f t="shared" si="120"/>
        <v>0</v>
      </c>
      <c r="EE298" s="7">
        <f t="shared" si="121"/>
        <v>0</v>
      </c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6">
        <f t="shared" si="109"/>
        <v>0</v>
      </c>
      <c r="ES298" s="7">
        <f t="shared" si="122"/>
        <v>0</v>
      </c>
      <c r="ET298" s="7">
        <f t="shared" si="123"/>
        <v>0</v>
      </c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>
        <v>2</v>
      </c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>
        <v>1</v>
      </c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</row>
    <row r="299" spans="1:204" s="5" customFormat="1" x14ac:dyDescent="0.25">
      <c r="A299" s="192"/>
      <c r="B299" s="94" t="s">
        <v>279</v>
      </c>
      <c r="C299" s="7">
        <v>18</v>
      </c>
      <c r="D299" s="7">
        <v>24</v>
      </c>
      <c r="E299" s="56" t="s">
        <v>92</v>
      </c>
      <c r="F299" s="56" t="s">
        <v>839</v>
      </c>
      <c r="G299" s="7"/>
      <c r="H299" s="118" t="s">
        <v>1338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6">
        <f t="shared" si="127"/>
        <v>0</v>
      </c>
      <c r="AF299" s="7">
        <f t="shared" si="110"/>
        <v>0</v>
      </c>
      <c r="AG299" s="7">
        <f t="shared" si="105"/>
        <v>0</v>
      </c>
      <c r="AH299" s="7"/>
      <c r="AI299" s="7"/>
      <c r="AJ299" s="7"/>
      <c r="AK299" s="7"/>
      <c r="AL299" s="7"/>
      <c r="AM299" s="7"/>
      <c r="AN299" s="7"/>
      <c r="AO299" s="7"/>
      <c r="AP299" s="7"/>
      <c r="AQ299" s="6">
        <f t="shared" si="106"/>
        <v>0</v>
      </c>
      <c r="AR299" s="7">
        <f t="shared" si="111"/>
        <v>0</v>
      </c>
      <c r="AS299" s="7">
        <f t="shared" si="107"/>
        <v>0</v>
      </c>
      <c r="AT299" s="12"/>
      <c r="AU299" s="12"/>
      <c r="AV299" s="12"/>
      <c r="AW299" s="12">
        <v>2</v>
      </c>
      <c r="AX299" s="12"/>
      <c r="AY299" s="12"/>
      <c r="AZ299" s="12"/>
      <c r="BA299" s="12"/>
      <c r="BB299" s="12"/>
      <c r="BC299" s="12"/>
      <c r="BD299" s="12">
        <v>1</v>
      </c>
      <c r="BE299" s="12"/>
      <c r="BF299" s="12"/>
      <c r="BG299" s="12"/>
      <c r="BH299" s="12"/>
      <c r="BI299" s="12"/>
      <c r="BJ299" s="12"/>
      <c r="BK299" s="12"/>
      <c r="BL299" s="12"/>
      <c r="BM299" s="12"/>
      <c r="BN299" s="6">
        <f t="shared" si="112"/>
        <v>3</v>
      </c>
      <c r="BO299" s="7">
        <f t="shared" si="113"/>
        <v>2</v>
      </c>
      <c r="BP299" s="7">
        <f t="shared" si="114"/>
        <v>1</v>
      </c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6">
        <f t="shared" si="115"/>
        <v>0</v>
      </c>
      <c r="CN299" s="7">
        <f t="shared" si="116"/>
        <v>0</v>
      </c>
      <c r="CO299" s="7">
        <f t="shared" si="117"/>
        <v>0</v>
      </c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6">
        <f t="shared" si="124"/>
        <v>0</v>
      </c>
      <c r="DM299" s="7">
        <f t="shared" si="118"/>
        <v>0</v>
      </c>
      <c r="DN299" s="7">
        <f t="shared" si="119"/>
        <v>0</v>
      </c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6">
        <f t="shared" si="108"/>
        <v>0</v>
      </c>
      <c r="ED299" s="7">
        <f t="shared" si="120"/>
        <v>0</v>
      </c>
      <c r="EE299" s="7">
        <f t="shared" si="121"/>
        <v>0</v>
      </c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6">
        <f t="shared" si="109"/>
        <v>0</v>
      </c>
      <c r="ES299" s="7">
        <f t="shared" si="122"/>
        <v>0</v>
      </c>
      <c r="ET299" s="7">
        <f t="shared" si="123"/>
        <v>0</v>
      </c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</row>
    <row r="300" spans="1:204" s="5" customFormat="1" x14ac:dyDescent="0.25">
      <c r="A300" s="192"/>
      <c r="B300" s="100" t="s">
        <v>279</v>
      </c>
      <c r="C300" s="7">
        <v>18</v>
      </c>
      <c r="D300" s="7">
        <v>25</v>
      </c>
      <c r="E300" s="50" t="s">
        <v>92</v>
      </c>
      <c r="F300" s="56" t="s">
        <v>839</v>
      </c>
      <c r="G300" s="7"/>
      <c r="H300" s="118" t="s">
        <v>1338</v>
      </c>
      <c r="I300" s="7"/>
      <c r="J300" s="7"/>
      <c r="K300" s="7">
        <v>1</v>
      </c>
      <c r="L300" s="7"/>
      <c r="M300" s="7"/>
      <c r="N300" s="7"/>
      <c r="O300" s="7"/>
      <c r="P300" s="7">
        <v>7</v>
      </c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6">
        <f t="shared" si="127"/>
        <v>8</v>
      </c>
      <c r="AF300" s="7">
        <f t="shared" si="110"/>
        <v>1</v>
      </c>
      <c r="AG300" s="7">
        <f t="shared" si="105"/>
        <v>7</v>
      </c>
      <c r="AH300" s="7"/>
      <c r="AI300" s="7"/>
      <c r="AJ300" s="7"/>
      <c r="AK300" s="7"/>
      <c r="AL300" s="7"/>
      <c r="AM300" s="7"/>
      <c r="AN300" s="7"/>
      <c r="AO300" s="7"/>
      <c r="AP300" s="7"/>
      <c r="AQ300" s="6">
        <f t="shared" si="106"/>
        <v>0</v>
      </c>
      <c r="AR300" s="7">
        <f t="shared" si="111"/>
        <v>0</v>
      </c>
      <c r="AS300" s="7">
        <f t="shared" si="107"/>
        <v>0</v>
      </c>
      <c r="AT300" s="12"/>
      <c r="AU300" s="12"/>
      <c r="AV300" s="12">
        <v>1</v>
      </c>
      <c r="AW300" s="12"/>
      <c r="AX300" s="12"/>
      <c r="AY300" s="12"/>
      <c r="AZ300" s="12"/>
      <c r="BA300" s="12">
        <v>4</v>
      </c>
      <c r="BB300" s="12">
        <v>1</v>
      </c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6">
        <f t="shared" si="112"/>
        <v>6</v>
      </c>
      <c r="BO300" s="7">
        <f t="shared" si="113"/>
        <v>1</v>
      </c>
      <c r="BP300" s="7">
        <f t="shared" si="114"/>
        <v>5</v>
      </c>
      <c r="BQ300" s="7"/>
      <c r="BR300" s="7"/>
      <c r="BS300" s="7">
        <v>5</v>
      </c>
      <c r="BT300" s="7"/>
      <c r="BU300" s="7">
        <v>1</v>
      </c>
      <c r="BV300" s="7"/>
      <c r="BW300" s="7"/>
      <c r="BX300" s="7"/>
      <c r="BY300" s="7">
        <v>1</v>
      </c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6">
        <f t="shared" si="115"/>
        <v>7</v>
      </c>
      <c r="CN300" s="7">
        <f t="shared" si="116"/>
        <v>5</v>
      </c>
      <c r="CO300" s="7">
        <f t="shared" si="117"/>
        <v>2</v>
      </c>
      <c r="CP300" s="7"/>
      <c r="CQ300" s="7"/>
      <c r="CR300" s="7">
        <v>5</v>
      </c>
      <c r="CS300" s="7">
        <v>1</v>
      </c>
      <c r="CT300" s="7"/>
      <c r="CU300" s="7"/>
      <c r="CV300" s="7"/>
      <c r="CW300" s="7"/>
      <c r="CX300" s="7">
        <v>1</v>
      </c>
      <c r="CY300" s="7"/>
      <c r="CZ300" s="7"/>
      <c r="DA300" s="7"/>
      <c r="DB300" s="7">
        <v>1</v>
      </c>
      <c r="DC300" s="7"/>
      <c r="DD300" s="7"/>
      <c r="DE300" s="7"/>
      <c r="DF300" s="7"/>
      <c r="DG300" s="7"/>
      <c r="DH300" s="7"/>
      <c r="DI300" s="7"/>
      <c r="DJ300" s="7"/>
      <c r="DK300" s="7"/>
      <c r="DL300" s="6">
        <f t="shared" si="124"/>
        <v>8</v>
      </c>
      <c r="DM300" s="7">
        <f t="shared" si="118"/>
        <v>7</v>
      </c>
      <c r="DN300" s="7">
        <f t="shared" si="119"/>
        <v>1</v>
      </c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6">
        <f t="shared" si="108"/>
        <v>0</v>
      </c>
      <c r="ED300" s="7">
        <f t="shared" si="120"/>
        <v>0</v>
      </c>
      <c r="EE300" s="7">
        <f t="shared" si="121"/>
        <v>0</v>
      </c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6">
        <f t="shared" si="109"/>
        <v>0</v>
      </c>
      <c r="ES300" s="7">
        <f t="shared" si="122"/>
        <v>0</v>
      </c>
      <c r="ET300" s="7">
        <f t="shared" si="123"/>
        <v>0</v>
      </c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</row>
    <row r="301" spans="1:204" s="5" customFormat="1" x14ac:dyDescent="0.25">
      <c r="A301" s="192"/>
      <c r="B301" s="101" t="s">
        <v>279</v>
      </c>
      <c r="C301" s="7">
        <v>18</v>
      </c>
      <c r="D301" s="7">
        <v>26</v>
      </c>
      <c r="E301" s="56" t="s">
        <v>92</v>
      </c>
      <c r="F301" s="56" t="s">
        <v>839</v>
      </c>
      <c r="G301" s="102" t="s">
        <v>1197</v>
      </c>
      <c r="H301" s="118" t="s">
        <v>1338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6">
        <f t="shared" si="127"/>
        <v>0</v>
      </c>
      <c r="AF301" s="7">
        <f t="shared" si="110"/>
        <v>0</v>
      </c>
      <c r="AG301" s="7">
        <f t="shared" si="105"/>
        <v>0</v>
      </c>
      <c r="AH301" s="7"/>
      <c r="AI301" s="7"/>
      <c r="AJ301" s="7"/>
      <c r="AK301" s="7"/>
      <c r="AL301" s="7"/>
      <c r="AM301" s="7"/>
      <c r="AN301" s="7"/>
      <c r="AO301" s="7"/>
      <c r="AP301" s="7"/>
      <c r="AQ301" s="6">
        <f t="shared" si="106"/>
        <v>0</v>
      </c>
      <c r="AR301" s="7">
        <f t="shared" si="111"/>
        <v>0</v>
      </c>
      <c r="AS301" s="7">
        <f t="shared" si="107"/>
        <v>0</v>
      </c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6">
        <f t="shared" si="112"/>
        <v>0</v>
      </c>
      <c r="BO301" s="7">
        <f t="shared" si="113"/>
        <v>0</v>
      </c>
      <c r="BP301" s="7">
        <f t="shared" si="114"/>
        <v>0</v>
      </c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6">
        <f t="shared" si="115"/>
        <v>0</v>
      </c>
      <c r="CN301" s="7">
        <f t="shared" si="116"/>
        <v>0</v>
      </c>
      <c r="CO301" s="7">
        <f t="shared" si="117"/>
        <v>0</v>
      </c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6">
        <f t="shared" si="124"/>
        <v>0</v>
      </c>
      <c r="DM301" s="7">
        <f t="shared" si="118"/>
        <v>0</v>
      </c>
      <c r="DN301" s="7">
        <f t="shared" si="119"/>
        <v>0</v>
      </c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6">
        <f t="shared" si="108"/>
        <v>0</v>
      </c>
      <c r="ED301" s="7">
        <f t="shared" si="120"/>
        <v>0</v>
      </c>
      <c r="EE301" s="7">
        <f t="shared" si="121"/>
        <v>0</v>
      </c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6">
        <f t="shared" si="109"/>
        <v>0</v>
      </c>
      <c r="ES301" s="7">
        <f t="shared" si="122"/>
        <v>0</v>
      </c>
      <c r="ET301" s="7">
        <f t="shared" si="123"/>
        <v>0</v>
      </c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>
        <v>1</v>
      </c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</row>
    <row r="302" spans="1:204" s="5" customFormat="1" x14ac:dyDescent="0.25">
      <c r="A302" s="192"/>
      <c r="B302" s="101" t="s">
        <v>279</v>
      </c>
      <c r="C302" s="7">
        <v>18</v>
      </c>
      <c r="D302" s="7">
        <v>27</v>
      </c>
      <c r="E302" s="145" t="s">
        <v>92</v>
      </c>
      <c r="F302" s="56" t="s">
        <v>839</v>
      </c>
      <c r="G302" s="102"/>
      <c r="H302" s="118" t="s">
        <v>1338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6">
        <f t="shared" si="127"/>
        <v>0</v>
      </c>
      <c r="AF302" s="7">
        <f t="shared" si="110"/>
        <v>0</v>
      </c>
      <c r="AG302" s="7">
        <f t="shared" si="105"/>
        <v>0</v>
      </c>
      <c r="AH302" s="7"/>
      <c r="AI302" s="7"/>
      <c r="AJ302" s="7"/>
      <c r="AK302" s="7"/>
      <c r="AL302" s="7"/>
      <c r="AM302" s="7"/>
      <c r="AN302" s="7"/>
      <c r="AO302" s="7"/>
      <c r="AP302" s="7"/>
      <c r="AQ302" s="6">
        <f t="shared" si="106"/>
        <v>0</v>
      </c>
      <c r="AR302" s="7">
        <f t="shared" si="111"/>
        <v>0</v>
      </c>
      <c r="AS302" s="7">
        <f t="shared" si="107"/>
        <v>0</v>
      </c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6">
        <f t="shared" si="112"/>
        <v>0</v>
      </c>
      <c r="BO302" s="7">
        <f t="shared" si="113"/>
        <v>0</v>
      </c>
      <c r="BP302" s="7">
        <f t="shared" si="114"/>
        <v>0</v>
      </c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6">
        <f t="shared" si="115"/>
        <v>0</v>
      </c>
      <c r="CN302" s="7">
        <f t="shared" si="116"/>
        <v>0</v>
      </c>
      <c r="CO302" s="7">
        <f t="shared" si="117"/>
        <v>0</v>
      </c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6">
        <f t="shared" si="124"/>
        <v>0</v>
      </c>
      <c r="DM302" s="7">
        <f t="shared" si="118"/>
        <v>0</v>
      </c>
      <c r="DN302" s="7">
        <f t="shared" si="119"/>
        <v>0</v>
      </c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6">
        <f t="shared" si="108"/>
        <v>0</v>
      </c>
      <c r="ED302" s="7">
        <f t="shared" si="120"/>
        <v>0</v>
      </c>
      <c r="EE302" s="7">
        <f t="shared" si="121"/>
        <v>0</v>
      </c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6">
        <f t="shared" si="109"/>
        <v>0</v>
      </c>
      <c r="ES302" s="7">
        <f t="shared" si="122"/>
        <v>0</v>
      </c>
      <c r="ET302" s="7">
        <f t="shared" si="123"/>
        <v>0</v>
      </c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>
        <v>1</v>
      </c>
      <c r="GO302" s="7"/>
      <c r="GP302" s="7"/>
      <c r="GQ302" s="7"/>
      <c r="GR302" s="7"/>
      <c r="GS302" s="7"/>
      <c r="GT302" s="7"/>
      <c r="GU302" s="7"/>
      <c r="GV302" s="7"/>
    </row>
    <row r="303" spans="1:204" s="5" customFormat="1" x14ac:dyDescent="0.25">
      <c r="A303" s="192"/>
      <c r="B303" s="94" t="s">
        <v>348</v>
      </c>
      <c r="C303" s="7">
        <v>19</v>
      </c>
      <c r="D303" s="7">
        <v>1</v>
      </c>
      <c r="E303" s="56" t="s">
        <v>92</v>
      </c>
      <c r="F303" s="56" t="s">
        <v>1312</v>
      </c>
      <c r="G303" s="7">
        <v>2833.386</v>
      </c>
      <c r="H303" s="118" t="s">
        <v>1338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6">
        <f t="shared" si="127"/>
        <v>0</v>
      </c>
      <c r="AF303" s="7">
        <f t="shared" si="110"/>
        <v>0</v>
      </c>
      <c r="AG303" s="7">
        <f t="shared" si="105"/>
        <v>0</v>
      </c>
      <c r="AH303" s="7"/>
      <c r="AI303" s="7"/>
      <c r="AJ303" s="7"/>
      <c r="AK303" s="7"/>
      <c r="AL303" s="7"/>
      <c r="AM303" s="7"/>
      <c r="AN303" s="7"/>
      <c r="AO303" s="7"/>
      <c r="AP303" s="7"/>
      <c r="AQ303" s="6">
        <f t="shared" si="106"/>
        <v>0</v>
      </c>
      <c r="AR303" s="7">
        <f t="shared" si="111"/>
        <v>0</v>
      </c>
      <c r="AS303" s="7">
        <f t="shared" si="107"/>
        <v>0</v>
      </c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6">
        <f t="shared" si="112"/>
        <v>0</v>
      </c>
      <c r="BO303" s="7">
        <f t="shared" si="113"/>
        <v>0</v>
      </c>
      <c r="BP303" s="7">
        <f t="shared" si="114"/>
        <v>0</v>
      </c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6">
        <f t="shared" si="115"/>
        <v>0</v>
      </c>
      <c r="CN303" s="7">
        <f t="shared" si="116"/>
        <v>0</v>
      </c>
      <c r="CO303" s="7">
        <f t="shared" si="117"/>
        <v>0</v>
      </c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6">
        <f t="shared" si="124"/>
        <v>0</v>
      </c>
      <c r="DM303" s="7">
        <f t="shared" si="118"/>
        <v>0</v>
      </c>
      <c r="DN303" s="7">
        <f t="shared" si="119"/>
        <v>0</v>
      </c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6">
        <f t="shared" si="108"/>
        <v>0</v>
      </c>
      <c r="ED303" s="7">
        <f t="shared" si="120"/>
        <v>0</v>
      </c>
      <c r="EE303" s="7">
        <f t="shared" si="121"/>
        <v>0</v>
      </c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6">
        <f t="shared" si="109"/>
        <v>0</v>
      </c>
      <c r="ES303" s="7">
        <f t="shared" si="122"/>
        <v>0</v>
      </c>
      <c r="ET303" s="7">
        <f t="shared" si="123"/>
        <v>0</v>
      </c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>
        <v>1</v>
      </c>
      <c r="GR303" s="7"/>
      <c r="GS303" s="7"/>
      <c r="GT303" s="7"/>
      <c r="GU303" s="7"/>
      <c r="GV303" s="7"/>
    </row>
    <row r="304" spans="1:204" s="5" customFormat="1" x14ac:dyDescent="0.25">
      <c r="A304" s="192"/>
      <c r="B304" s="94" t="s">
        <v>348</v>
      </c>
      <c r="C304" s="7">
        <v>19</v>
      </c>
      <c r="D304" s="7">
        <v>2</v>
      </c>
      <c r="E304" s="56" t="s">
        <v>92</v>
      </c>
      <c r="F304" s="56" t="s">
        <v>1312</v>
      </c>
      <c r="G304" s="7">
        <v>2833.386</v>
      </c>
      <c r="H304" s="118" t="s">
        <v>1338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6">
        <f t="shared" si="127"/>
        <v>0</v>
      </c>
      <c r="AF304" s="7">
        <f t="shared" si="110"/>
        <v>0</v>
      </c>
      <c r="AG304" s="7">
        <f t="shared" si="105"/>
        <v>0</v>
      </c>
      <c r="AH304" s="7"/>
      <c r="AI304" s="7"/>
      <c r="AJ304" s="7"/>
      <c r="AK304" s="7"/>
      <c r="AL304" s="7"/>
      <c r="AM304" s="7"/>
      <c r="AN304" s="7"/>
      <c r="AO304" s="7"/>
      <c r="AP304" s="7"/>
      <c r="AQ304" s="6">
        <f t="shared" si="106"/>
        <v>0</v>
      </c>
      <c r="AR304" s="7">
        <f t="shared" si="111"/>
        <v>0</v>
      </c>
      <c r="AS304" s="7">
        <f t="shared" si="107"/>
        <v>0</v>
      </c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6">
        <f t="shared" si="112"/>
        <v>0</v>
      </c>
      <c r="BO304" s="7">
        <f t="shared" si="113"/>
        <v>0</v>
      </c>
      <c r="BP304" s="7">
        <f t="shared" si="114"/>
        <v>0</v>
      </c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6">
        <f t="shared" si="115"/>
        <v>0</v>
      </c>
      <c r="CN304" s="7">
        <f t="shared" si="116"/>
        <v>0</v>
      </c>
      <c r="CO304" s="7">
        <f t="shared" si="117"/>
        <v>0</v>
      </c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6">
        <f t="shared" si="124"/>
        <v>0</v>
      </c>
      <c r="DM304" s="7">
        <f t="shared" si="118"/>
        <v>0</v>
      </c>
      <c r="DN304" s="7">
        <f t="shared" si="119"/>
        <v>0</v>
      </c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6">
        <f t="shared" si="108"/>
        <v>0</v>
      </c>
      <c r="ED304" s="7">
        <f t="shared" si="120"/>
        <v>0</v>
      </c>
      <c r="EE304" s="7">
        <f t="shared" si="121"/>
        <v>0</v>
      </c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6">
        <f t="shared" si="109"/>
        <v>0</v>
      </c>
      <c r="ES304" s="7">
        <f t="shared" si="122"/>
        <v>0</v>
      </c>
      <c r="ET304" s="7">
        <f t="shared" si="123"/>
        <v>0</v>
      </c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>
        <v>1</v>
      </c>
      <c r="GS304" s="7"/>
      <c r="GT304" s="7"/>
      <c r="GU304" s="7"/>
      <c r="GV304" s="7"/>
    </row>
    <row r="305" spans="1:204" s="5" customFormat="1" x14ac:dyDescent="0.25">
      <c r="A305" s="192"/>
      <c r="B305" s="94" t="s">
        <v>348</v>
      </c>
      <c r="C305" s="7">
        <v>19</v>
      </c>
      <c r="D305" s="7">
        <v>3</v>
      </c>
      <c r="E305" s="62" t="s">
        <v>92</v>
      </c>
      <c r="F305" s="56" t="s">
        <v>1312</v>
      </c>
      <c r="G305" s="48">
        <v>2833386</v>
      </c>
      <c r="H305" s="118" t="s">
        <v>1338</v>
      </c>
      <c r="I305" s="7"/>
      <c r="J305" s="7"/>
      <c r="K305" s="7"/>
      <c r="L305" s="7"/>
      <c r="M305" s="7">
        <v>10</v>
      </c>
      <c r="N305" s="7"/>
      <c r="O305" s="7"/>
      <c r="P305" s="7">
        <v>1</v>
      </c>
      <c r="Q305" s="7">
        <v>1</v>
      </c>
      <c r="R305" s="7"/>
      <c r="S305" s="7">
        <v>3</v>
      </c>
      <c r="T305" s="7">
        <v>5</v>
      </c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6">
        <f t="shared" si="127"/>
        <v>20</v>
      </c>
      <c r="AF305" s="7">
        <f t="shared" si="110"/>
        <v>0</v>
      </c>
      <c r="AG305" s="7">
        <f t="shared" si="105"/>
        <v>20</v>
      </c>
      <c r="AH305" s="7"/>
      <c r="AI305" s="7"/>
      <c r="AJ305" s="7"/>
      <c r="AK305" s="7"/>
      <c r="AL305" s="7"/>
      <c r="AM305" s="7"/>
      <c r="AN305" s="7"/>
      <c r="AO305" s="7"/>
      <c r="AP305" s="7"/>
      <c r="AQ305" s="6">
        <f t="shared" si="106"/>
        <v>0</v>
      </c>
      <c r="AR305" s="7">
        <f t="shared" si="111"/>
        <v>0</v>
      </c>
      <c r="AS305" s="7">
        <f t="shared" si="107"/>
        <v>0</v>
      </c>
      <c r="AT305" s="12"/>
      <c r="AU305" s="12"/>
      <c r="AV305" s="12"/>
      <c r="AW305" s="12">
        <v>1</v>
      </c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>
        <v>3</v>
      </c>
      <c r="BM305" s="12"/>
      <c r="BN305" s="6">
        <f t="shared" si="112"/>
        <v>4</v>
      </c>
      <c r="BO305" s="7">
        <f t="shared" si="113"/>
        <v>4</v>
      </c>
      <c r="BP305" s="7">
        <f t="shared" si="114"/>
        <v>0</v>
      </c>
      <c r="BQ305" s="7"/>
      <c r="BR305" s="7"/>
      <c r="BS305" s="7"/>
      <c r="BT305" s="7">
        <v>3</v>
      </c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6">
        <f t="shared" si="115"/>
        <v>3</v>
      </c>
      <c r="CN305" s="7">
        <f t="shared" si="116"/>
        <v>3</v>
      </c>
      <c r="CO305" s="7">
        <f t="shared" si="117"/>
        <v>0</v>
      </c>
      <c r="CP305" s="7"/>
      <c r="CQ305" s="7">
        <v>1</v>
      </c>
      <c r="CR305" s="7">
        <v>11</v>
      </c>
      <c r="CS305" s="7">
        <v>8</v>
      </c>
      <c r="CT305" s="7">
        <v>2</v>
      </c>
      <c r="CU305" s="7">
        <v>4</v>
      </c>
      <c r="CV305" s="7"/>
      <c r="CW305" s="7"/>
      <c r="CX305" s="7">
        <v>3</v>
      </c>
      <c r="CY305" s="7"/>
      <c r="CZ305" s="7"/>
      <c r="DA305" s="7"/>
      <c r="DB305" s="7"/>
      <c r="DC305" s="7">
        <v>1</v>
      </c>
      <c r="DD305" s="7"/>
      <c r="DE305" s="7"/>
      <c r="DF305" s="7"/>
      <c r="DG305" s="7"/>
      <c r="DH305" s="7"/>
      <c r="DI305" s="7"/>
      <c r="DJ305" s="7"/>
      <c r="DK305" s="7"/>
      <c r="DL305" s="6">
        <f t="shared" si="124"/>
        <v>30</v>
      </c>
      <c r="DM305" s="7">
        <f t="shared" si="118"/>
        <v>24</v>
      </c>
      <c r="DN305" s="7">
        <f t="shared" si="119"/>
        <v>6</v>
      </c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6">
        <f t="shared" si="108"/>
        <v>0</v>
      </c>
      <c r="ED305" s="7">
        <f t="shared" si="120"/>
        <v>0</v>
      </c>
      <c r="EE305" s="7">
        <f t="shared" si="121"/>
        <v>0</v>
      </c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6">
        <f t="shared" si="109"/>
        <v>0</v>
      </c>
      <c r="ES305" s="7">
        <f t="shared" si="122"/>
        <v>0</v>
      </c>
      <c r="ET305" s="7">
        <f t="shared" si="123"/>
        <v>0</v>
      </c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</row>
    <row r="306" spans="1:204" s="5" customFormat="1" x14ac:dyDescent="0.25">
      <c r="A306" s="192"/>
      <c r="B306" s="94" t="s">
        <v>348</v>
      </c>
      <c r="C306" s="7">
        <v>19</v>
      </c>
      <c r="D306" s="7">
        <v>4</v>
      </c>
      <c r="E306" s="112" t="s">
        <v>92</v>
      </c>
      <c r="F306" s="56" t="s">
        <v>1312</v>
      </c>
      <c r="G306" s="48">
        <v>2833386</v>
      </c>
      <c r="H306" s="118" t="s">
        <v>1338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6">
        <f t="shared" si="127"/>
        <v>0</v>
      </c>
      <c r="AF306" s="7">
        <f t="shared" si="110"/>
        <v>0</v>
      </c>
      <c r="AG306" s="7">
        <f t="shared" si="105"/>
        <v>0</v>
      </c>
      <c r="AH306" s="7"/>
      <c r="AI306" s="7"/>
      <c r="AJ306" s="7"/>
      <c r="AK306" s="7"/>
      <c r="AL306" s="7"/>
      <c r="AM306" s="7"/>
      <c r="AN306" s="7"/>
      <c r="AO306" s="7"/>
      <c r="AP306" s="7"/>
      <c r="AQ306" s="6">
        <f t="shared" si="106"/>
        <v>0</v>
      </c>
      <c r="AR306" s="7">
        <f t="shared" si="111"/>
        <v>0</v>
      </c>
      <c r="AS306" s="7">
        <f t="shared" si="107"/>
        <v>0</v>
      </c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6">
        <f t="shared" si="112"/>
        <v>0</v>
      </c>
      <c r="BO306" s="7">
        <f t="shared" si="113"/>
        <v>0</v>
      </c>
      <c r="BP306" s="7">
        <f t="shared" si="114"/>
        <v>0</v>
      </c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6">
        <f t="shared" si="115"/>
        <v>0</v>
      </c>
      <c r="CN306" s="7">
        <f t="shared" si="116"/>
        <v>0</v>
      </c>
      <c r="CO306" s="7">
        <f t="shared" si="117"/>
        <v>0</v>
      </c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6">
        <f t="shared" si="124"/>
        <v>0</v>
      </c>
      <c r="DM306" s="7">
        <f t="shared" si="118"/>
        <v>0</v>
      </c>
      <c r="DN306" s="7">
        <f t="shared" si="119"/>
        <v>0</v>
      </c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6">
        <f t="shared" si="108"/>
        <v>0</v>
      </c>
      <c r="ED306" s="7">
        <f t="shared" si="120"/>
        <v>0</v>
      </c>
      <c r="EE306" s="7">
        <f t="shared" si="121"/>
        <v>0</v>
      </c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6">
        <f t="shared" si="109"/>
        <v>0</v>
      </c>
      <c r="ES306" s="7">
        <f t="shared" si="122"/>
        <v>0</v>
      </c>
      <c r="ET306" s="7">
        <f t="shared" si="123"/>
        <v>0</v>
      </c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>
        <v>1</v>
      </c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</row>
    <row r="307" spans="1:204" s="5" customFormat="1" x14ac:dyDescent="0.25">
      <c r="A307" s="192"/>
      <c r="B307" s="94" t="s">
        <v>348</v>
      </c>
      <c r="C307" s="7">
        <v>19</v>
      </c>
      <c r="D307" s="7">
        <v>5</v>
      </c>
      <c r="E307" s="112" t="s">
        <v>92</v>
      </c>
      <c r="F307" s="56" t="s">
        <v>1312</v>
      </c>
      <c r="G307" s="48">
        <v>2833386</v>
      </c>
      <c r="H307" s="118" t="s">
        <v>1338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6">
        <f t="shared" si="127"/>
        <v>0</v>
      </c>
      <c r="AF307" s="7">
        <f t="shared" si="110"/>
        <v>0</v>
      </c>
      <c r="AG307" s="7">
        <f t="shared" si="105"/>
        <v>0</v>
      </c>
      <c r="AH307" s="7"/>
      <c r="AI307" s="7"/>
      <c r="AJ307" s="7"/>
      <c r="AK307" s="7"/>
      <c r="AL307" s="7"/>
      <c r="AM307" s="7"/>
      <c r="AN307" s="7"/>
      <c r="AO307" s="7"/>
      <c r="AP307" s="7"/>
      <c r="AQ307" s="6">
        <f t="shared" si="106"/>
        <v>0</v>
      </c>
      <c r="AR307" s="7">
        <f t="shared" si="111"/>
        <v>0</v>
      </c>
      <c r="AS307" s="7">
        <f t="shared" si="107"/>
        <v>0</v>
      </c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6">
        <f t="shared" si="112"/>
        <v>0</v>
      </c>
      <c r="BO307" s="7">
        <f t="shared" si="113"/>
        <v>0</v>
      </c>
      <c r="BP307" s="7">
        <f t="shared" si="114"/>
        <v>0</v>
      </c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6">
        <f t="shared" si="115"/>
        <v>0</v>
      </c>
      <c r="CN307" s="7">
        <f t="shared" si="116"/>
        <v>0</v>
      </c>
      <c r="CO307" s="7">
        <f t="shared" si="117"/>
        <v>0</v>
      </c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6">
        <f t="shared" si="124"/>
        <v>0</v>
      </c>
      <c r="DM307" s="7">
        <f t="shared" si="118"/>
        <v>0</v>
      </c>
      <c r="DN307" s="7">
        <f t="shared" si="119"/>
        <v>0</v>
      </c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6">
        <f t="shared" si="108"/>
        <v>0</v>
      </c>
      <c r="ED307" s="7">
        <f t="shared" si="120"/>
        <v>0</v>
      </c>
      <c r="EE307" s="7">
        <f t="shared" si="121"/>
        <v>0</v>
      </c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6">
        <f t="shared" si="109"/>
        <v>0</v>
      </c>
      <c r="ES307" s="7">
        <f t="shared" si="122"/>
        <v>0</v>
      </c>
      <c r="ET307" s="7">
        <f t="shared" si="123"/>
        <v>0</v>
      </c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>
        <v>1</v>
      </c>
      <c r="GR307" s="7"/>
      <c r="GS307" s="7"/>
      <c r="GT307" s="7"/>
      <c r="GU307" s="7"/>
      <c r="GV307" s="7"/>
    </row>
    <row r="308" spans="1:204" s="5" customFormat="1" x14ac:dyDescent="0.25">
      <c r="A308" s="192"/>
      <c r="B308" s="94" t="s">
        <v>348</v>
      </c>
      <c r="C308" s="7">
        <v>19</v>
      </c>
      <c r="D308" s="7">
        <v>6</v>
      </c>
      <c r="E308" s="62" t="s">
        <v>92</v>
      </c>
      <c r="F308" s="56" t="s">
        <v>1312</v>
      </c>
      <c r="G308" s="48">
        <v>2833386</v>
      </c>
      <c r="H308" s="118" t="s">
        <v>1338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6">
        <f t="shared" si="127"/>
        <v>0</v>
      </c>
      <c r="AF308" s="7">
        <f t="shared" si="110"/>
        <v>0</v>
      </c>
      <c r="AG308" s="7">
        <f t="shared" si="105"/>
        <v>0</v>
      </c>
      <c r="AH308" s="7"/>
      <c r="AI308" s="7"/>
      <c r="AJ308" s="7"/>
      <c r="AK308" s="7"/>
      <c r="AL308" s="7"/>
      <c r="AM308" s="7"/>
      <c r="AN308" s="7"/>
      <c r="AO308" s="7"/>
      <c r="AP308" s="7"/>
      <c r="AQ308" s="6">
        <f t="shared" si="106"/>
        <v>0</v>
      </c>
      <c r="AR308" s="7">
        <f t="shared" si="111"/>
        <v>0</v>
      </c>
      <c r="AS308" s="7">
        <f t="shared" si="107"/>
        <v>0</v>
      </c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6">
        <f t="shared" si="112"/>
        <v>0</v>
      </c>
      <c r="BO308" s="7">
        <f t="shared" si="113"/>
        <v>0</v>
      </c>
      <c r="BP308" s="7">
        <f t="shared" si="114"/>
        <v>0</v>
      </c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6">
        <f t="shared" si="115"/>
        <v>0</v>
      </c>
      <c r="CN308" s="7">
        <f t="shared" si="116"/>
        <v>0</v>
      </c>
      <c r="CO308" s="7">
        <f t="shared" si="117"/>
        <v>0</v>
      </c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6">
        <f t="shared" si="124"/>
        <v>0</v>
      </c>
      <c r="DM308" s="7">
        <f t="shared" si="118"/>
        <v>0</v>
      </c>
      <c r="DN308" s="7">
        <f t="shared" si="119"/>
        <v>0</v>
      </c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6">
        <f t="shared" si="108"/>
        <v>0</v>
      </c>
      <c r="ED308" s="7">
        <f t="shared" si="120"/>
        <v>0</v>
      </c>
      <c r="EE308" s="7">
        <f t="shared" si="121"/>
        <v>0</v>
      </c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6">
        <f t="shared" si="109"/>
        <v>0</v>
      </c>
      <c r="ES308" s="7">
        <f t="shared" si="122"/>
        <v>0</v>
      </c>
      <c r="ET308" s="7">
        <f t="shared" si="123"/>
        <v>0</v>
      </c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>
        <v>1</v>
      </c>
      <c r="GR308" s="7"/>
      <c r="GS308" s="7"/>
      <c r="GT308" s="7"/>
      <c r="GU308" s="7"/>
      <c r="GV308" s="7"/>
    </row>
    <row r="309" spans="1:204" s="5" customFormat="1" x14ac:dyDescent="0.25">
      <c r="A309" s="192"/>
      <c r="B309" s="94" t="s">
        <v>348</v>
      </c>
      <c r="C309" s="7">
        <v>19</v>
      </c>
      <c r="D309" s="7">
        <v>7</v>
      </c>
      <c r="E309" s="62" t="s">
        <v>92</v>
      </c>
      <c r="F309" s="56" t="s">
        <v>1312</v>
      </c>
      <c r="G309" s="48">
        <v>2833386</v>
      </c>
      <c r="H309" s="118" t="s">
        <v>1338</v>
      </c>
      <c r="I309" s="7">
        <v>1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6">
        <f t="shared" si="127"/>
        <v>1</v>
      </c>
      <c r="AF309" s="7">
        <f t="shared" si="110"/>
        <v>1</v>
      </c>
      <c r="AG309" s="7">
        <f t="shared" si="105"/>
        <v>0</v>
      </c>
      <c r="AH309" s="7"/>
      <c r="AI309" s="7"/>
      <c r="AJ309" s="7"/>
      <c r="AK309" s="7"/>
      <c r="AL309" s="7"/>
      <c r="AM309" s="7"/>
      <c r="AN309" s="7"/>
      <c r="AO309" s="7"/>
      <c r="AP309" s="7"/>
      <c r="AQ309" s="6">
        <f t="shared" si="106"/>
        <v>0</v>
      </c>
      <c r="AR309" s="7">
        <f t="shared" si="111"/>
        <v>0</v>
      </c>
      <c r="AS309" s="7">
        <f t="shared" si="107"/>
        <v>0</v>
      </c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6">
        <f t="shared" si="112"/>
        <v>0</v>
      </c>
      <c r="BO309" s="7">
        <f t="shared" si="113"/>
        <v>0</v>
      </c>
      <c r="BP309" s="7">
        <f t="shared" si="114"/>
        <v>0</v>
      </c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6">
        <f t="shared" si="115"/>
        <v>0</v>
      </c>
      <c r="CN309" s="7">
        <f t="shared" si="116"/>
        <v>0</v>
      </c>
      <c r="CO309" s="7">
        <f t="shared" si="117"/>
        <v>0</v>
      </c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6">
        <f t="shared" si="124"/>
        <v>0</v>
      </c>
      <c r="DM309" s="7">
        <f t="shared" si="118"/>
        <v>0</v>
      </c>
      <c r="DN309" s="7">
        <f t="shared" si="119"/>
        <v>0</v>
      </c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6">
        <f t="shared" si="108"/>
        <v>0</v>
      </c>
      <c r="ED309" s="7">
        <f t="shared" si="120"/>
        <v>0</v>
      </c>
      <c r="EE309" s="7">
        <f t="shared" si="121"/>
        <v>0</v>
      </c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6">
        <f t="shared" si="109"/>
        <v>0</v>
      </c>
      <c r="ES309" s="7">
        <f t="shared" si="122"/>
        <v>0</v>
      </c>
      <c r="ET309" s="7">
        <f t="shared" si="123"/>
        <v>0</v>
      </c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</row>
    <row r="310" spans="1:204" s="5" customFormat="1" x14ac:dyDescent="0.25">
      <c r="A310" s="192"/>
      <c r="B310" s="94" t="s">
        <v>348</v>
      </c>
      <c r="C310" s="7">
        <v>19</v>
      </c>
      <c r="D310" s="7">
        <v>8</v>
      </c>
      <c r="E310" s="56" t="s">
        <v>92</v>
      </c>
      <c r="F310" s="56" t="s">
        <v>1312</v>
      </c>
      <c r="G310" s="7">
        <v>2833.386</v>
      </c>
      <c r="H310" s="118" t="s">
        <v>1338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6">
        <f t="shared" si="127"/>
        <v>0</v>
      </c>
      <c r="AF310" s="7">
        <f t="shared" si="110"/>
        <v>0</v>
      </c>
      <c r="AG310" s="7">
        <f t="shared" si="105"/>
        <v>0</v>
      </c>
      <c r="AH310" s="7"/>
      <c r="AI310" s="7"/>
      <c r="AJ310" s="7"/>
      <c r="AK310" s="7"/>
      <c r="AL310" s="7"/>
      <c r="AM310" s="7"/>
      <c r="AN310" s="7"/>
      <c r="AO310" s="7"/>
      <c r="AP310" s="7"/>
      <c r="AQ310" s="6">
        <f t="shared" si="106"/>
        <v>0</v>
      </c>
      <c r="AR310" s="7">
        <f t="shared" si="111"/>
        <v>0</v>
      </c>
      <c r="AS310" s="7">
        <f t="shared" si="107"/>
        <v>0</v>
      </c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6">
        <f t="shared" si="112"/>
        <v>0</v>
      </c>
      <c r="BO310" s="7">
        <f t="shared" si="113"/>
        <v>0</v>
      </c>
      <c r="BP310" s="7">
        <f t="shared" si="114"/>
        <v>0</v>
      </c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6">
        <f t="shared" si="115"/>
        <v>0</v>
      </c>
      <c r="CN310" s="7">
        <f t="shared" si="116"/>
        <v>0</v>
      </c>
      <c r="CO310" s="7">
        <f t="shared" si="117"/>
        <v>0</v>
      </c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6">
        <f t="shared" si="124"/>
        <v>0</v>
      </c>
      <c r="DM310" s="7">
        <f t="shared" si="118"/>
        <v>0</v>
      </c>
      <c r="DN310" s="7">
        <f t="shared" si="119"/>
        <v>0</v>
      </c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6">
        <f t="shared" si="108"/>
        <v>0</v>
      </c>
      <c r="ED310" s="7">
        <f t="shared" si="120"/>
        <v>0</v>
      </c>
      <c r="EE310" s="7">
        <f t="shared" si="121"/>
        <v>0</v>
      </c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6">
        <f t="shared" si="109"/>
        <v>0</v>
      </c>
      <c r="ES310" s="7">
        <f t="shared" si="122"/>
        <v>0</v>
      </c>
      <c r="ET310" s="7">
        <f t="shared" si="123"/>
        <v>0</v>
      </c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</row>
    <row r="311" spans="1:204" s="5" customFormat="1" x14ac:dyDescent="0.25">
      <c r="A311" s="192"/>
      <c r="B311" s="94" t="s">
        <v>348</v>
      </c>
      <c r="C311" s="7">
        <v>19</v>
      </c>
      <c r="D311" s="7">
        <v>9</v>
      </c>
      <c r="E311" s="56" t="s">
        <v>92</v>
      </c>
      <c r="F311" s="71"/>
      <c r="G311" s="48">
        <v>2833386</v>
      </c>
      <c r="H311" s="118" t="s">
        <v>1338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6">
        <f t="shared" si="127"/>
        <v>0</v>
      </c>
      <c r="AF311" s="7">
        <f t="shared" si="110"/>
        <v>0</v>
      </c>
      <c r="AG311" s="7">
        <f t="shared" si="105"/>
        <v>0</v>
      </c>
      <c r="AH311" s="7"/>
      <c r="AI311" s="7"/>
      <c r="AJ311" s="7"/>
      <c r="AK311" s="7"/>
      <c r="AL311" s="7"/>
      <c r="AM311" s="7"/>
      <c r="AN311" s="7"/>
      <c r="AO311" s="7"/>
      <c r="AP311" s="7"/>
      <c r="AQ311" s="6">
        <f t="shared" si="106"/>
        <v>0</v>
      </c>
      <c r="AR311" s="7">
        <f t="shared" si="111"/>
        <v>0</v>
      </c>
      <c r="AS311" s="7">
        <f t="shared" si="107"/>
        <v>0</v>
      </c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6">
        <f t="shared" si="112"/>
        <v>0</v>
      </c>
      <c r="BO311" s="7">
        <f t="shared" si="113"/>
        <v>0</v>
      </c>
      <c r="BP311" s="7">
        <f t="shared" si="114"/>
        <v>0</v>
      </c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6">
        <f t="shared" si="115"/>
        <v>0</v>
      </c>
      <c r="CN311" s="7">
        <f t="shared" si="116"/>
        <v>0</v>
      </c>
      <c r="CO311" s="7">
        <f t="shared" si="117"/>
        <v>0</v>
      </c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6">
        <f t="shared" si="124"/>
        <v>0</v>
      </c>
      <c r="DM311" s="7">
        <f t="shared" si="118"/>
        <v>0</v>
      </c>
      <c r="DN311" s="7">
        <f t="shared" si="119"/>
        <v>0</v>
      </c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6">
        <f t="shared" si="108"/>
        <v>0</v>
      </c>
      <c r="ED311" s="7">
        <f t="shared" si="120"/>
        <v>0</v>
      </c>
      <c r="EE311" s="7">
        <f t="shared" si="121"/>
        <v>0</v>
      </c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6">
        <f t="shared" si="109"/>
        <v>0</v>
      </c>
      <c r="ES311" s="7">
        <f t="shared" si="122"/>
        <v>0</v>
      </c>
      <c r="ET311" s="7">
        <f t="shared" si="123"/>
        <v>0</v>
      </c>
      <c r="EU311" s="7"/>
      <c r="EV311" s="7">
        <v>1</v>
      </c>
      <c r="EW311" s="7">
        <v>2</v>
      </c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</row>
    <row r="312" spans="1:204" s="5" customFormat="1" x14ac:dyDescent="0.25">
      <c r="A312" s="192"/>
      <c r="B312" s="94" t="s">
        <v>348</v>
      </c>
      <c r="C312" s="7">
        <v>19</v>
      </c>
      <c r="D312" s="7">
        <v>10</v>
      </c>
      <c r="E312" s="71" t="s">
        <v>92</v>
      </c>
      <c r="F312" s="56" t="s">
        <v>1312</v>
      </c>
      <c r="G312" s="48">
        <v>2833386</v>
      </c>
      <c r="H312" s="118" t="s">
        <v>1338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6">
        <f t="shared" si="127"/>
        <v>0</v>
      </c>
      <c r="AF312" s="7">
        <f t="shared" si="110"/>
        <v>0</v>
      </c>
      <c r="AG312" s="7">
        <f t="shared" si="105"/>
        <v>0</v>
      </c>
      <c r="AH312" s="7"/>
      <c r="AI312" s="7"/>
      <c r="AJ312" s="7"/>
      <c r="AK312" s="7"/>
      <c r="AL312" s="7"/>
      <c r="AM312" s="7"/>
      <c r="AN312" s="7"/>
      <c r="AO312" s="7"/>
      <c r="AP312" s="7"/>
      <c r="AQ312" s="6">
        <f t="shared" si="106"/>
        <v>0</v>
      </c>
      <c r="AR312" s="7">
        <f t="shared" si="111"/>
        <v>0</v>
      </c>
      <c r="AS312" s="7">
        <f t="shared" si="107"/>
        <v>0</v>
      </c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6">
        <f t="shared" si="112"/>
        <v>0</v>
      </c>
      <c r="BO312" s="7">
        <f t="shared" si="113"/>
        <v>0</v>
      </c>
      <c r="BP312" s="7">
        <f t="shared" si="114"/>
        <v>0</v>
      </c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6">
        <f t="shared" si="115"/>
        <v>0</v>
      </c>
      <c r="CN312" s="7">
        <f t="shared" si="116"/>
        <v>0</v>
      </c>
      <c r="CO312" s="7">
        <f t="shared" si="117"/>
        <v>0</v>
      </c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6">
        <f t="shared" si="124"/>
        <v>0</v>
      </c>
      <c r="DM312" s="7">
        <f t="shared" si="118"/>
        <v>0</v>
      </c>
      <c r="DN312" s="7">
        <f t="shared" si="119"/>
        <v>0</v>
      </c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6">
        <f t="shared" si="108"/>
        <v>0</v>
      </c>
      <c r="ED312" s="7">
        <f t="shared" si="120"/>
        <v>0</v>
      </c>
      <c r="EE312" s="7">
        <f t="shared" si="121"/>
        <v>0</v>
      </c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6">
        <f t="shared" si="109"/>
        <v>0</v>
      </c>
      <c r="ES312" s="7">
        <f t="shared" si="122"/>
        <v>0</v>
      </c>
      <c r="ET312" s="7">
        <f t="shared" si="123"/>
        <v>0</v>
      </c>
      <c r="EU312" s="7"/>
      <c r="EV312" s="7"/>
      <c r="EW312" s="7"/>
      <c r="EX312" s="7"/>
      <c r="EY312" s="7">
        <v>2</v>
      </c>
      <c r="EZ312" s="7"/>
      <c r="FA312" s="7"/>
      <c r="FB312" s="7"/>
      <c r="FC312" s="7"/>
      <c r="FD312" s="7"/>
      <c r="FE312" s="7"/>
      <c r="FF312" s="7">
        <v>2</v>
      </c>
      <c r="FG312" s="7"/>
      <c r="FH312" s="7">
        <v>2</v>
      </c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</row>
    <row r="313" spans="1:204" s="5" customFormat="1" x14ac:dyDescent="0.25">
      <c r="A313" s="192"/>
      <c r="B313" s="103" t="s">
        <v>348</v>
      </c>
      <c r="C313" s="12">
        <v>19</v>
      </c>
      <c r="D313" s="12">
        <v>11</v>
      </c>
      <c r="E313" s="51" t="s">
        <v>92</v>
      </c>
      <c r="F313" s="12"/>
      <c r="G313" s="12"/>
      <c r="H313" s="118" t="s">
        <v>1338</v>
      </c>
      <c r="I313" s="7"/>
      <c r="J313" s="7"/>
      <c r="K313" s="7">
        <v>1</v>
      </c>
      <c r="L313" s="7"/>
      <c r="M313" s="7">
        <v>5</v>
      </c>
      <c r="N313" s="7"/>
      <c r="O313" s="7"/>
      <c r="P313" s="7">
        <v>2</v>
      </c>
      <c r="Q313" s="7">
        <v>1</v>
      </c>
      <c r="R313" s="7">
        <v>5</v>
      </c>
      <c r="S313" s="7"/>
      <c r="T313" s="7">
        <v>3</v>
      </c>
      <c r="U313" s="7">
        <v>2</v>
      </c>
      <c r="V313" s="7"/>
      <c r="W313" s="7"/>
      <c r="X313" s="7"/>
      <c r="Y313" s="7"/>
      <c r="Z313" s="7"/>
      <c r="AA313" s="7"/>
      <c r="AB313" s="7"/>
      <c r="AC313" s="7">
        <v>3</v>
      </c>
      <c r="AD313" s="7"/>
      <c r="AE313" s="6">
        <f t="shared" si="127"/>
        <v>22</v>
      </c>
      <c r="AF313" s="7">
        <f t="shared" si="110"/>
        <v>11</v>
      </c>
      <c r="AG313" s="7">
        <f t="shared" si="105"/>
        <v>11</v>
      </c>
      <c r="AH313" s="7"/>
      <c r="AI313" s="7"/>
      <c r="AJ313" s="7"/>
      <c r="AK313" s="7"/>
      <c r="AL313" s="7"/>
      <c r="AM313" s="7"/>
      <c r="AN313" s="7"/>
      <c r="AO313" s="7"/>
      <c r="AP313" s="7"/>
      <c r="AQ313" s="6">
        <f t="shared" si="106"/>
        <v>0</v>
      </c>
      <c r="AR313" s="7">
        <f t="shared" si="111"/>
        <v>0</v>
      </c>
      <c r="AS313" s="7">
        <f t="shared" si="107"/>
        <v>0</v>
      </c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6">
        <f t="shared" si="112"/>
        <v>0</v>
      </c>
      <c r="BO313" s="7">
        <f t="shared" si="113"/>
        <v>0</v>
      </c>
      <c r="BP313" s="7">
        <f t="shared" si="114"/>
        <v>0</v>
      </c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6">
        <f t="shared" si="115"/>
        <v>0</v>
      </c>
      <c r="CN313" s="7">
        <f t="shared" si="116"/>
        <v>0</v>
      </c>
      <c r="CO313" s="7">
        <f t="shared" si="117"/>
        <v>0</v>
      </c>
      <c r="CP313" s="7"/>
      <c r="CQ313" s="7">
        <v>1</v>
      </c>
      <c r="CR313" s="7">
        <v>5</v>
      </c>
      <c r="CS313" s="7">
        <v>2</v>
      </c>
      <c r="CT313" s="7"/>
      <c r="CU313" s="7">
        <v>2</v>
      </c>
      <c r="CV313" s="7">
        <v>7</v>
      </c>
      <c r="CW313" s="7">
        <v>5</v>
      </c>
      <c r="CX313" s="7"/>
      <c r="CY313" s="7"/>
      <c r="CZ313" s="7"/>
      <c r="DA313" s="7"/>
      <c r="DB313" s="7">
        <v>4</v>
      </c>
      <c r="DC313" s="7">
        <v>1</v>
      </c>
      <c r="DD313" s="7"/>
      <c r="DE313" s="7"/>
      <c r="DF313" s="7"/>
      <c r="DG313" s="7"/>
      <c r="DH313" s="7"/>
      <c r="DI313" s="7"/>
      <c r="DJ313" s="7"/>
      <c r="DK313" s="7"/>
      <c r="DL313" s="6">
        <f t="shared" si="124"/>
        <v>27</v>
      </c>
      <c r="DM313" s="7">
        <f t="shared" si="118"/>
        <v>21</v>
      </c>
      <c r="DN313" s="7">
        <f t="shared" si="119"/>
        <v>6</v>
      </c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6">
        <f t="shared" si="108"/>
        <v>0</v>
      </c>
      <c r="ED313" s="7">
        <f t="shared" si="120"/>
        <v>0</v>
      </c>
      <c r="EE313" s="7">
        <f t="shared" si="121"/>
        <v>0</v>
      </c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6">
        <f t="shared" si="109"/>
        <v>0</v>
      </c>
      <c r="ES313" s="7">
        <f t="shared" si="122"/>
        <v>0</v>
      </c>
      <c r="ET313" s="7">
        <f t="shared" si="123"/>
        <v>0</v>
      </c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</row>
    <row r="314" spans="1:204" s="5" customFormat="1" x14ac:dyDescent="0.25">
      <c r="A314" s="192"/>
      <c r="B314" s="103" t="s">
        <v>348</v>
      </c>
      <c r="C314" s="12">
        <v>19</v>
      </c>
      <c r="D314" s="12">
        <v>12</v>
      </c>
      <c r="E314" s="60" t="s">
        <v>92</v>
      </c>
      <c r="F314" s="56" t="s">
        <v>1312</v>
      </c>
      <c r="G314" s="7">
        <v>2833.386</v>
      </c>
      <c r="H314" s="118" t="s">
        <v>1338</v>
      </c>
      <c r="I314" s="7"/>
      <c r="J314" s="7"/>
      <c r="K314" s="7">
        <v>2</v>
      </c>
      <c r="L314" s="7">
        <v>1</v>
      </c>
      <c r="M314" s="7">
        <v>1</v>
      </c>
      <c r="N314" s="7"/>
      <c r="O314" s="7"/>
      <c r="P314" s="7"/>
      <c r="Q314" s="7"/>
      <c r="R314" s="7"/>
      <c r="S314" s="7">
        <v>1</v>
      </c>
      <c r="T314" s="7">
        <v>1</v>
      </c>
      <c r="U314" s="7">
        <v>2</v>
      </c>
      <c r="V314" s="7"/>
      <c r="W314" s="7"/>
      <c r="X314" s="7"/>
      <c r="Y314" s="7"/>
      <c r="Z314" s="7"/>
      <c r="AA314" s="7"/>
      <c r="AB314" s="7"/>
      <c r="AC314" s="7"/>
      <c r="AD314" s="7"/>
      <c r="AE314" s="6">
        <f t="shared" si="127"/>
        <v>8</v>
      </c>
      <c r="AF314" s="7">
        <f t="shared" si="110"/>
        <v>5</v>
      </c>
      <c r="AG314" s="7">
        <f t="shared" ref="AG314:AG369" si="128">SUM(M314+P314+Q314+S314+T314+V314)</f>
        <v>3</v>
      </c>
      <c r="AH314" s="7"/>
      <c r="AI314" s="7"/>
      <c r="AJ314" s="7"/>
      <c r="AK314" s="7"/>
      <c r="AL314" s="7"/>
      <c r="AM314" s="7"/>
      <c r="AN314" s="7"/>
      <c r="AO314" s="7"/>
      <c r="AP314" s="7"/>
      <c r="AQ314" s="6">
        <f t="shared" ref="AQ314:AQ377" si="129">SUM(AH314:AP314)</f>
        <v>0</v>
      </c>
      <c r="AR314" s="7">
        <f t="shared" si="111"/>
        <v>0</v>
      </c>
      <c r="AS314" s="7">
        <f t="shared" ref="AS314:AS377" si="130">SUM(AK314+AN314+AP314)</f>
        <v>0</v>
      </c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6">
        <f t="shared" si="112"/>
        <v>0</v>
      </c>
      <c r="BO314" s="7">
        <f t="shared" si="113"/>
        <v>0</v>
      </c>
      <c r="BP314" s="7">
        <f t="shared" si="114"/>
        <v>0</v>
      </c>
      <c r="BQ314" s="7"/>
      <c r="BR314" s="7"/>
      <c r="BS314" s="7">
        <v>2</v>
      </c>
      <c r="BT314" s="7"/>
      <c r="BU314" s="7">
        <v>1</v>
      </c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6">
        <f t="shared" si="115"/>
        <v>3</v>
      </c>
      <c r="CN314" s="7">
        <f t="shared" si="116"/>
        <v>2</v>
      </c>
      <c r="CO314" s="7">
        <f t="shared" si="117"/>
        <v>1</v>
      </c>
      <c r="CP314" s="7"/>
      <c r="CQ314" s="7"/>
      <c r="CR314" s="7">
        <v>2</v>
      </c>
      <c r="CS314" s="7">
        <v>2</v>
      </c>
      <c r="CT314" s="7"/>
      <c r="CU314" s="7">
        <v>3</v>
      </c>
      <c r="CV314" s="7">
        <v>2</v>
      </c>
      <c r="CW314" s="7"/>
      <c r="CX314" s="7"/>
      <c r="CY314" s="7"/>
      <c r="CZ314" s="7"/>
      <c r="DA314" s="7"/>
      <c r="DB314" s="7">
        <v>1</v>
      </c>
      <c r="DC314" s="7"/>
      <c r="DD314" s="7"/>
      <c r="DE314" s="7"/>
      <c r="DF314" s="7"/>
      <c r="DG314" s="7"/>
      <c r="DH314" s="7"/>
      <c r="DI314" s="7"/>
      <c r="DJ314" s="7"/>
      <c r="DK314" s="7"/>
      <c r="DL314" s="6">
        <f t="shared" si="124"/>
        <v>10</v>
      </c>
      <c r="DM314" s="7">
        <f t="shared" si="118"/>
        <v>10</v>
      </c>
      <c r="DN314" s="7">
        <f t="shared" si="119"/>
        <v>0</v>
      </c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6">
        <f t="shared" ref="EC314:EC377" si="131">SUM(DO314:EB314)</f>
        <v>0</v>
      </c>
      <c r="ED314" s="7">
        <f t="shared" si="120"/>
        <v>0</v>
      </c>
      <c r="EE314" s="7">
        <f t="shared" si="121"/>
        <v>0</v>
      </c>
      <c r="EF314" s="7"/>
      <c r="EG314" s="7"/>
      <c r="EH314" s="7"/>
      <c r="EI314" s="7"/>
      <c r="EJ314" s="7"/>
      <c r="EK314" s="7"/>
      <c r="EL314" s="7">
        <v>1</v>
      </c>
      <c r="EM314" s="7"/>
      <c r="EN314" s="7"/>
      <c r="EO314" s="7"/>
      <c r="EP314" s="7"/>
      <c r="EQ314" s="7"/>
      <c r="ER314" s="6">
        <f t="shared" ref="ER314:ER377" si="132">SUM(EF314:EQ314)</f>
        <v>1</v>
      </c>
      <c r="ES314" s="7">
        <f t="shared" si="122"/>
        <v>1</v>
      </c>
      <c r="ET314" s="7">
        <f t="shared" si="123"/>
        <v>0</v>
      </c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</row>
    <row r="315" spans="1:204" s="5" customFormat="1" x14ac:dyDescent="0.25">
      <c r="A315" s="192"/>
      <c r="B315" s="103" t="s">
        <v>348</v>
      </c>
      <c r="C315" s="12">
        <v>19</v>
      </c>
      <c r="D315" s="12">
        <v>13</v>
      </c>
      <c r="E315" s="60" t="s">
        <v>92</v>
      </c>
      <c r="F315" s="56" t="s">
        <v>1312</v>
      </c>
      <c r="G315" s="7">
        <v>2833.386</v>
      </c>
      <c r="H315" s="118" t="s">
        <v>1338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6">
        <f t="shared" si="127"/>
        <v>0</v>
      </c>
      <c r="AF315" s="7">
        <f t="shared" ref="AF315:AF378" si="133">SUM(I315+J315+K315+L315+N315+O315+R315+U315+W315+X315+Y315+Z315+AA315+AB315+AC315+AD315)</f>
        <v>0</v>
      </c>
      <c r="AG315" s="7">
        <f t="shared" si="128"/>
        <v>0</v>
      </c>
      <c r="AH315" s="7"/>
      <c r="AI315" s="7"/>
      <c r="AJ315" s="7"/>
      <c r="AK315" s="7"/>
      <c r="AL315" s="7"/>
      <c r="AM315" s="7"/>
      <c r="AN315" s="7"/>
      <c r="AO315" s="7"/>
      <c r="AP315" s="7"/>
      <c r="AQ315" s="6">
        <f t="shared" si="129"/>
        <v>0</v>
      </c>
      <c r="AR315" s="7">
        <f t="shared" ref="AR315:AR378" si="134">SUM(AH315+AI315+AJ315+AL315+AM315+AO315)</f>
        <v>0</v>
      </c>
      <c r="AS315" s="7">
        <f t="shared" si="130"/>
        <v>0</v>
      </c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6">
        <f t="shared" ref="BN315:BN378" si="135">SUM(AT315:BM315)</f>
        <v>0</v>
      </c>
      <c r="BO315" s="7">
        <f t="shared" ref="BO315:BO378" si="136">SUM(AT315+AU315+AV315+AW315+AY315+AZ315+BC315+BF315+BH315+BI315+BJ315+BK315+BL315+BM315)</f>
        <v>0</v>
      </c>
      <c r="BP315" s="7">
        <f t="shared" ref="BP315:BP378" si="137">SUM(AX315+BA315+BB315+BD315+BE315+BG315)</f>
        <v>0</v>
      </c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6">
        <f t="shared" ref="CM315:CM378" si="138">SUM(BQ315:CL315)</f>
        <v>0</v>
      </c>
      <c r="CN315" s="7">
        <f t="shared" ref="CN315:CN378" si="139">SUM(BQ315+BR315+BS315+BT315+BV315+BW315+CA315+CC315+CD315+CE315+CF315+CG315+CH315+CI315+CL315)</f>
        <v>0</v>
      </c>
      <c r="CO315" s="7">
        <f t="shared" ref="CO315:CO378" si="140">SUM(BU315+BX315+BY315+BZ315+CJ315+CK315+CB315)</f>
        <v>0</v>
      </c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6">
        <f t="shared" si="124"/>
        <v>0</v>
      </c>
      <c r="DM315" s="7">
        <f t="shared" ref="DM315:DM378" si="141">SUM(CP315+CQ315+CR315+CS315+CU315+CV315+CY315+DB315+DD315+DE315+DF315+DG315+DH315+DI315+DJ315+DK315)</f>
        <v>0</v>
      </c>
      <c r="DN315" s="7">
        <f t="shared" ref="DN315:DN378" si="142">SUM(CT315+CW315+CX315+CZ315+DA315+DC315)</f>
        <v>0</v>
      </c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6">
        <f t="shared" si="131"/>
        <v>0</v>
      </c>
      <c r="ED315" s="7">
        <f t="shared" ref="ED315:ED378" si="143">SUM(DO315+DP315+DQ315+DR315+DT315+DU315+DX315+DZ315+EA315+EB315)</f>
        <v>0</v>
      </c>
      <c r="EE315" s="7">
        <f t="shared" ref="EE315:EE378" si="144">SUM(DS315+DV315+DW315+DY315)</f>
        <v>0</v>
      </c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6">
        <f t="shared" si="132"/>
        <v>0</v>
      </c>
      <c r="ES315" s="7">
        <f t="shared" ref="ES315:ES378" si="145">SUM(EF315+EG315+EH315+EI315+EK315+EL315+EO315+EQ315)</f>
        <v>0</v>
      </c>
      <c r="ET315" s="7">
        <f t="shared" ref="ET315:ET378" si="146">SUM(EJ315+EM315+EN315+EP315)</f>
        <v>0</v>
      </c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>
        <v>1</v>
      </c>
      <c r="GR315" s="7"/>
      <c r="GS315" s="7"/>
      <c r="GT315" s="7"/>
      <c r="GU315" s="7"/>
      <c r="GV315" s="7"/>
    </row>
    <row r="316" spans="1:204" s="5" customFormat="1" x14ac:dyDescent="0.25">
      <c r="A316" s="192"/>
      <c r="B316" s="103" t="s">
        <v>348</v>
      </c>
      <c r="C316" s="12">
        <v>19</v>
      </c>
      <c r="D316" s="12">
        <v>14</v>
      </c>
      <c r="E316" s="113" t="s">
        <v>92</v>
      </c>
      <c r="F316" s="113" t="s">
        <v>1303</v>
      </c>
      <c r="G316" s="7">
        <v>2833.386</v>
      </c>
      <c r="H316" s="118" t="s">
        <v>1338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6">
        <f t="shared" si="127"/>
        <v>0</v>
      </c>
      <c r="AF316" s="7">
        <f t="shared" si="133"/>
        <v>0</v>
      </c>
      <c r="AG316" s="7">
        <f t="shared" si="128"/>
        <v>0</v>
      </c>
      <c r="AH316" s="7"/>
      <c r="AI316" s="7"/>
      <c r="AJ316" s="7"/>
      <c r="AK316" s="7"/>
      <c r="AL316" s="7"/>
      <c r="AM316" s="7"/>
      <c r="AN316" s="7"/>
      <c r="AO316" s="7"/>
      <c r="AP316" s="7"/>
      <c r="AQ316" s="6">
        <f t="shared" si="129"/>
        <v>0</v>
      </c>
      <c r="AR316" s="7">
        <f t="shared" si="134"/>
        <v>0</v>
      </c>
      <c r="AS316" s="7">
        <f t="shared" si="130"/>
        <v>0</v>
      </c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6">
        <f t="shared" si="135"/>
        <v>0</v>
      </c>
      <c r="BO316" s="7">
        <f t="shared" si="136"/>
        <v>0</v>
      </c>
      <c r="BP316" s="7">
        <f t="shared" si="137"/>
        <v>0</v>
      </c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6">
        <f t="shared" si="138"/>
        <v>0</v>
      </c>
      <c r="CN316" s="7">
        <f t="shared" si="139"/>
        <v>0</v>
      </c>
      <c r="CO316" s="7">
        <f t="shared" si="140"/>
        <v>0</v>
      </c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6">
        <f t="shared" ref="DL316:DL379" si="147">SUM(CP316:DK316)</f>
        <v>0</v>
      </c>
      <c r="DM316" s="7">
        <f t="shared" si="141"/>
        <v>0</v>
      </c>
      <c r="DN316" s="7">
        <f t="shared" si="142"/>
        <v>0</v>
      </c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6">
        <f t="shared" si="131"/>
        <v>0</v>
      </c>
      <c r="ED316" s="7">
        <f t="shared" si="143"/>
        <v>0</v>
      </c>
      <c r="EE316" s="7">
        <f t="shared" si="144"/>
        <v>0</v>
      </c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6">
        <f t="shared" si="132"/>
        <v>0</v>
      </c>
      <c r="ES316" s="7">
        <f t="shared" si="145"/>
        <v>0</v>
      </c>
      <c r="ET316" s="7">
        <f t="shared" si="146"/>
        <v>0</v>
      </c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>
        <v>1</v>
      </c>
      <c r="GT316" s="7"/>
      <c r="GU316" s="7"/>
      <c r="GV316" s="7"/>
    </row>
    <row r="317" spans="1:204" s="5" customFormat="1" x14ac:dyDescent="0.25">
      <c r="A317" s="192"/>
      <c r="B317" s="103" t="s">
        <v>348</v>
      </c>
      <c r="C317" s="7">
        <v>19</v>
      </c>
      <c r="D317" s="7">
        <v>15</v>
      </c>
      <c r="E317" s="45" t="s">
        <v>92</v>
      </c>
      <c r="F317" s="7"/>
      <c r="G317" s="7"/>
      <c r="H317" s="118" t="s">
        <v>1338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6">
        <f t="shared" si="127"/>
        <v>0</v>
      </c>
      <c r="AF317" s="7">
        <f t="shared" si="133"/>
        <v>0</v>
      </c>
      <c r="AG317" s="7">
        <f t="shared" si="128"/>
        <v>0</v>
      </c>
      <c r="AH317" s="7"/>
      <c r="AI317" s="7"/>
      <c r="AJ317" s="7"/>
      <c r="AK317" s="7"/>
      <c r="AL317" s="7"/>
      <c r="AM317" s="7"/>
      <c r="AN317" s="7"/>
      <c r="AO317" s="7"/>
      <c r="AP317" s="7"/>
      <c r="AQ317" s="6">
        <f t="shared" si="129"/>
        <v>0</v>
      </c>
      <c r="AR317" s="7">
        <f t="shared" si="134"/>
        <v>0</v>
      </c>
      <c r="AS317" s="7">
        <f t="shared" si="130"/>
        <v>0</v>
      </c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6">
        <f t="shared" si="135"/>
        <v>0</v>
      </c>
      <c r="BO317" s="7">
        <f t="shared" si="136"/>
        <v>0</v>
      </c>
      <c r="BP317" s="7">
        <f t="shared" si="137"/>
        <v>0</v>
      </c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6">
        <f t="shared" si="138"/>
        <v>0</v>
      </c>
      <c r="CN317" s="7">
        <f t="shared" si="139"/>
        <v>0</v>
      </c>
      <c r="CO317" s="7">
        <f t="shared" si="140"/>
        <v>0</v>
      </c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6">
        <f t="shared" si="147"/>
        <v>0</v>
      </c>
      <c r="DM317" s="7">
        <f t="shared" si="141"/>
        <v>0</v>
      </c>
      <c r="DN317" s="7">
        <f t="shared" si="142"/>
        <v>0</v>
      </c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6">
        <f t="shared" si="131"/>
        <v>0</v>
      </c>
      <c r="ED317" s="7">
        <f t="shared" si="143"/>
        <v>0</v>
      </c>
      <c r="EE317" s="7">
        <f t="shared" si="144"/>
        <v>0</v>
      </c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6">
        <f t="shared" si="132"/>
        <v>0</v>
      </c>
      <c r="ES317" s="7">
        <f t="shared" si="145"/>
        <v>0</v>
      </c>
      <c r="ET317" s="7">
        <f t="shared" si="146"/>
        <v>0</v>
      </c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>
        <v>1</v>
      </c>
      <c r="FY317" s="7">
        <v>1</v>
      </c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</row>
    <row r="318" spans="1:204" s="5" customFormat="1" x14ac:dyDescent="0.25">
      <c r="A318" s="192"/>
      <c r="B318" s="97" t="s">
        <v>348</v>
      </c>
      <c r="C318" s="7">
        <v>19</v>
      </c>
      <c r="D318" s="7">
        <v>16</v>
      </c>
      <c r="E318" s="69" t="s">
        <v>92</v>
      </c>
      <c r="F318" s="69" t="s">
        <v>1198</v>
      </c>
      <c r="G318" s="48">
        <v>2833386</v>
      </c>
      <c r="H318" s="118" t="s">
        <v>1338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6">
        <f t="shared" si="127"/>
        <v>0</v>
      </c>
      <c r="AF318" s="7">
        <f t="shared" si="133"/>
        <v>0</v>
      </c>
      <c r="AG318" s="7">
        <f t="shared" si="128"/>
        <v>0</v>
      </c>
      <c r="AH318" s="7"/>
      <c r="AI318" s="7"/>
      <c r="AJ318" s="7"/>
      <c r="AK318" s="7"/>
      <c r="AL318" s="7"/>
      <c r="AM318" s="7"/>
      <c r="AN318" s="7"/>
      <c r="AO318" s="7"/>
      <c r="AP318" s="7"/>
      <c r="AQ318" s="6">
        <f t="shared" si="129"/>
        <v>0</v>
      </c>
      <c r="AR318" s="7">
        <f t="shared" si="134"/>
        <v>0</v>
      </c>
      <c r="AS318" s="7">
        <f t="shared" si="130"/>
        <v>0</v>
      </c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6">
        <f t="shared" si="135"/>
        <v>0</v>
      </c>
      <c r="BO318" s="7">
        <f t="shared" si="136"/>
        <v>0</v>
      </c>
      <c r="BP318" s="7">
        <f t="shared" si="137"/>
        <v>0</v>
      </c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6">
        <f t="shared" si="138"/>
        <v>0</v>
      </c>
      <c r="CN318" s="7">
        <f t="shared" si="139"/>
        <v>0</v>
      </c>
      <c r="CO318" s="7">
        <f t="shared" si="140"/>
        <v>0</v>
      </c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6">
        <f t="shared" si="147"/>
        <v>0</v>
      </c>
      <c r="DM318" s="7">
        <f t="shared" si="141"/>
        <v>0</v>
      </c>
      <c r="DN318" s="7">
        <f t="shared" si="142"/>
        <v>0</v>
      </c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6">
        <f t="shared" si="131"/>
        <v>0</v>
      </c>
      <c r="ED318" s="7">
        <f t="shared" si="143"/>
        <v>0</v>
      </c>
      <c r="EE318" s="7">
        <f t="shared" si="144"/>
        <v>0</v>
      </c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6">
        <f t="shared" si="132"/>
        <v>0</v>
      </c>
      <c r="ES318" s="7">
        <f t="shared" si="145"/>
        <v>0</v>
      </c>
      <c r="ET318" s="7">
        <f t="shared" si="146"/>
        <v>0</v>
      </c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>
        <v>1</v>
      </c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</row>
    <row r="319" spans="1:204" s="5" customFormat="1" x14ac:dyDescent="0.25">
      <c r="A319" s="192"/>
      <c r="B319" s="90">
        <v>11</v>
      </c>
      <c r="C319" s="7">
        <v>20</v>
      </c>
      <c r="D319" s="7">
        <v>1</v>
      </c>
      <c r="E319" s="75" t="s">
        <v>106</v>
      </c>
      <c r="F319" s="69"/>
      <c r="G319" s="48"/>
      <c r="H319" s="9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6">
        <f t="shared" si="127"/>
        <v>0</v>
      </c>
      <c r="AF319" s="7">
        <f t="shared" si="133"/>
        <v>0</v>
      </c>
      <c r="AG319" s="7">
        <f t="shared" si="128"/>
        <v>0</v>
      </c>
      <c r="AH319" s="7"/>
      <c r="AI319" s="7"/>
      <c r="AJ319" s="7"/>
      <c r="AK319" s="7"/>
      <c r="AL319" s="7"/>
      <c r="AM319" s="7"/>
      <c r="AN319" s="7"/>
      <c r="AO319" s="7"/>
      <c r="AP319" s="7"/>
      <c r="AQ319" s="6">
        <f t="shared" si="129"/>
        <v>0</v>
      </c>
      <c r="AR319" s="7">
        <f t="shared" si="134"/>
        <v>0</v>
      </c>
      <c r="AS319" s="7">
        <f t="shared" si="130"/>
        <v>0</v>
      </c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6">
        <f t="shared" si="135"/>
        <v>0</v>
      </c>
      <c r="BO319" s="7">
        <f t="shared" si="136"/>
        <v>0</v>
      </c>
      <c r="BP319" s="7">
        <f t="shared" si="137"/>
        <v>0</v>
      </c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6">
        <f t="shared" si="138"/>
        <v>0</v>
      </c>
      <c r="CN319" s="7">
        <f t="shared" si="139"/>
        <v>0</v>
      </c>
      <c r="CO319" s="7">
        <f t="shared" si="140"/>
        <v>0</v>
      </c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6">
        <f t="shared" si="147"/>
        <v>0</v>
      </c>
      <c r="DM319" s="7">
        <f t="shared" si="141"/>
        <v>0</v>
      </c>
      <c r="DN319" s="7">
        <f t="shared" si="142"/>
        <v>0</v>
      </c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6">
        <f t="shared" si="131"/>
        <v>0</v>
      </c>
      <c r="ED319" s="7">
        <f t="shared" si="143"/>
        <v>0</v>
      </c>
      <c r="EE319" s="7">
        <f t="shared" si="144"/>
        <v>0</v>
      </c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6">
        <f t="shared" si="132"/>
        <v>0</v>
      </c>
      <c r="ES319" s="7">
        <f t="shared" si="145"/>
        <v>0</v>
      </c>
      <c r="ET319" s="7">
        <f t="shared" si="146"/>
        <v>0</v>
      </c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>
        <v>1</v>
      </c>
      <c r="GV319" s="7"/>
    </row>
    <row r="320" spans="1:204" s="5" customFormat="1" x14ac:dyDescent="0.25">
      <c r="A320" s="192"/>
      <c r="B320" s="97" t="s">
        <v>279</v>
      </c>
      <c r="C320" s="7">
        <v>21</v>
      </c>
      <c r="D320" s="7">
        <v>1</v>
      </c>
      <c r="E320" s="59" t="s">
        <v>92</v>
      </c>
      <c r="F320" s="7" t="s">
        <v>1245</v>
      </c>
      <c r="G320" s="7"/>
      <c r="H320" s="118" t="s">
        <v>1338</v>
      </c>
      <c r="I320" s="7"/>
      <c r="J320" s="7"/>
      <c r="K320" s="7">
        <v>1</v>
      </c>
      <c r="L320" s="7"/>
      <c r="M320" s="7"/>
      <c r="N320" s="7"/>
      <c r="O320" s="7"/>
      <c r="P320" s="7">
        <v>1</v>
      </c>
      <c r="Q320" s="7"/>
      <c r="R320" s="7"/>
      <c r="S320" s="7"/>
      <c r="T320" s="7">
        <v>1</v>
      </c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6">
        <f>SUM(I320:AD320)</f>
        <v>3</v>
      </c>
      <c r="AF320" s="7">
        <f t="shared" si="133"/>
        <v>1</v>
      </c>
      <c r="AG320" s="7">
        <f t="shared" si="128"/>
        <v>2</v>
      </c>
      <c r="AH320" s="7"/>
      <c r="AI320" s="7"/>
      <c r="AJ320" s="7"/>
      <c r="AK320" s="7"/>
      <c r="AL320" s="7"/>
      <c r="AM320" s="7"/>
      <c r="AN320" s="7"/>
      <c r="AO320" s="7"/>
      <c r="AP320" s="7"/>
      <c r="AQ320" s="6">
        <f t="shared" si="129"/>
        <v>0</v>
      </c>
      <c r="AR320" s="7">
        <f t="shared" si="134"/>
        <v>0</v>
      </c>
      <c r="AS320" s="7">
        <f t="shared" si="130"/>
        <v>0</v>
      </c>
      <c r="AT320" s="12"/>
      <c r="AU320" s="12"/>
      <c r="AV320" s="12">
        <v>1</v>
      </c>
      <c r="AW320" s="12"/>
      <c r="AX320" s="12">
        <v>2</v>
      </c>
      <c r="AY320" s="12"/>
      <c r="AZ320" s="12"/>
      <c r="BA320" s="12">
        <v>1</v>
      </c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6">
        <f t="shared" si="135"/>
        <v>4</v>
      </c>
      <c r="BO320" s="7">
        <f t="shared" si="136"/>
        <v>1</v>
      </c>
      <c r="BP320" s="7">
        <f t="shared" si="137"/>
        <v>3</v>
      </c>
      <c r="BQ320" s="7"/>
      <c r="BR320" s="7"/>
      <c r="BS320" s="7"/>
      <c r="BT320" s="7"/>
      <c r="BU320" s="7">
        <v>1</v>
      </c>
      <c r="BV320" s="7"/>
      <c r="BW320" s="7"/>
      <c r="BX320" s="7">
        <v>3</v>
      </c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6">
        <f t="shared" si="138"/>
        <v>4</v>
      </c>
      <c r="CN320" s="7">
        <f t="shared" si="139"/>
        <v>0</v>
      </c>
      <c r="CO320" s="7">
        <f t="shared" si="140"/>
        <v>4</v>
      </c>
      <c r="CP320" s="7"/>
      <c r="CQ320" s="7"/>
      <c r="CR320" s="7">
        <v>2</v>
      </c>
      <c r="CS320" s="7"/>
      <c r="CT320" s="7"/>
      <c r="CU320" s="7">
        <v>1</v>
      </c>
      <c r="CV320" s="7"/>
      <c r="CW320" s="7"/>
      <c r="CX320" s="7"/>
      <c r="CY320" s="7"/>
      <c r="CZ320" s="7"/>
      <c r="DA320" s="7"/>
      <c r="DB320" s="7">
        <v>3</v>
      </c>
      <c r="DC320" s="7"/>
      <c r="DD320" s="7"/>
      <c r="DE320" s="7"/>
      <c r="DF320" s="7"/>
      <c r="DG320" s="7"/>
      <c r="DH320" s="7"/>
      <c r="DI320" s="7"/>
      <c r="DJ320" s="7"/>
      <c r="DK320" s="7"/>
      <c r="DL320" s="6">
        <f t="shared" si="147"/>
        <v>6</v>
      </c>
      <c r="DM320" s="7">
        <f t="shared" si="141"/>
        <v>6</v>
      </c>
      <c r="DN320" s="7">
        <f t="shared" si="142"/>
        <v>0</v>
      </c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6">
        <f t="shared" si="131"/>
        <v>0</v>
      </c>
      <c r="ED320" s="7">
        <f t="shared" si="143"/>
        <v>0</v>
      </c>
      <c r="EE320" s="7">
        <f t="shared" si="144"/>
        <v>0</v>
      </c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6">
        <f t="shared" si="132"/>
        <v>0</v>
      </c>
      <c r="ES320" s="7">
        <f t="shared" si="145"/>
        <v>0</v>
      </c>
      <c r="ET320" s="7">
        <f t="shared" si="146"/>
        <v>0</v>
      </c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</row>
    <row r="321" spans="1:204" s="5" customFormat="1" x14ac:dyDescent="0.25">
      <c r="A321" s="192"/>
      <c r="B321" s="97" t="s">
        <v>279</v>
      </c>
      <c r="C321" s="7">
        <v>21</v>
      </c>
      <c r="D321" s="7">
        <v>2</v>
      </c>
      <c r="E321" s="71" t="s">
        <v>92</v>
      </c>
      <c r="F321" s="7" t="s">
        <v>1245</v>
      </c>
      <c r="G321" s="7"/>
      <c r="H321" s="118" t="s">
        <v>1338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6">
        <f t="shared" ref="AE321:AE330" si="148">SUM(I321:AD321)</f>
        <v>0</v>
      </c>
      <c r="AF321" s="7">
        <f t="shared" si="133"/>
        <v>0</v>
      </c>
      <c r="AG321" s="7">
        <f t="shared" si="128"/>
        <v>0</v>
      </c>
      <c r="AH321" s="7"/>
      <c r="AI321" s="7"/>
      <c r="AJ321" s="7"/>
      <c r="AK321" s="7"/>
      <c r="AL321" s="7"/>
      <c r="AM321" s="7"/>
      <c r="AN321" s="7"/>
      <c r="AO321" s="7"/>
      <c r="AP321" s="7"/>
      <c r="AQ321" s="6">
        <f t="shared" si="129"/>
        <v>0</v>
      </c>
      <c r="AR321" s="7">
        <f t="shared" si="134"/>
        <v>0</v>
      </c>
      <c r="AS321" s="7">
        <f t="shared" si="130"/>
        <v>0</v>
      </c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6">
        <f t="shared" si="135"/>
        <v>0</v>
      </c>
      <c r="BO321" s="7">
        <f t="shared" si="136"/>
        <v>0</v>
      </c>
      <c r="BP321" s="7">
        <f t="shared" si="137"/>
        <v>0</v>
      </c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6">
        <f t="shared" si="138"/>
        <v>0</v>
      </c>
      <c r="CN321" s="7">
        <f t="shared" si="139"/>
        <v>0</v>
      </c>
      <c r="CO321" s="7">
        <f t="shared" si="140"/>
        <v>0</v>
      </c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6">
        <f t="shared" si="147"/>
        <v>0</v>
      </c>
      <c r="DM321" s="7">
        <f t="shared" si="141"/>
        <v>0</v>
      </c>
      <c r="DN321" s="7">
        <f t="shared" si="142"/>
        <v>0</v>
      </c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6">
        <f t="shared" si="131"/>
        <v>0</v>
      </c>
      <c r="ED321" s="7">
        <f t="shared" si="143"/>
        <v>0</v>
      </c>
      <c r="EE321" s="7">
        <f t="shared" si="144"/>
        <v>0</v>
      </c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6">
        <f t="shared" si="132"/>
        <v>0</v>
      </c>
      <c r="ES321" s="7">
        <f t="shared" si="145"/>
        <v>0</v>
      </c>
      <c r="ET321" s="7">
        <f t="shared" si="146"/>
        <v>0</v>
      </c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>
        <v>1</v>
      </c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</row>
    <row r="322" spans="1:204" s="5" customFormat="1" x14ac:dyDescent="0.25">
      <c r="A322" s="192"/>
      <c r="B322" s="97" t="s">
        <v>279</v>
      </c>
      <c r="C322" s="7">
        <v>21</v>
      </c>
      <c r="D322" s="7">
        <v>3</v>
      </c>
      <c r="E322" s="71" t="s">
        <v>92</v>
      </c>
      <c r="F322" s="7" t="s">
        <v>1245</v>
      </c>
      <c r="G322" s="7"/>
      <c r="H322" s="118" t="s">
        <v>1338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6">
        <f t="shared" si="148"/>
        <v>0</v>
      </c>
      <c r="AF322" s="7">
        <f t="shared" si="133"/>
        <v>0</v>
      </c>
      <c r="AG322" s="7">
        <f t="shared" si="128"/>
        <v>0</v>
      </c>
      <c r="AH322" s="7"/>
      <c r="AI322" s="7"/>
      <c r="AJ322" s="7"/>
      <c r="AK322" s="7"/>
      <c r="AL322" s="7"/>
      <c r="AM322" s="7"/>
      <c r="AN322" s="7"/>
      <c r="AO322" s="7"/>
      <c r="AP322" s="7"/>
      <c r="AQ322" s="6">
        <f t="shared" si="129"/>
        <v>0</v>
      </c>
      <c r="AR322" s="7">
        <f t="shared" si="134"/>
        <v>0</v>
      </c>
      <c r="AS322" s="7">
        <f t="shared" si="130"/>
        <v>0</v>
      </c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6">
        <f t="shared" si="135"/>
        <v>0</v>
      </c>
      <c r="BO322" s="7">
        <f t="shared" si="136"/>
        <v>0</v>
      </c>
      <c r="BP322" s="7">
        <f t="shared" si="137"/>
        <v>0</v>
      </c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6">
        <f t="shared" si="138"/>
        <v>0</v>
      </c>
      <c r="CN322" s="7">
        <f t="shared" si="139"/>
        <v>0</v>
      </c>
      <c r="CO322" s="7">
        <f t="shared" si="140"/>
        <v>0</v>
      </c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6">
        <f t="shared" si="147"/>
        <v>0</v>
      </c>
      <c r="DM322" s="7">
        <f t="shared" si="141"/>
        <v>0</v>
      </c>
      <c r="DN322" s="7">
        <f t="shared" si="142"/>
        <v>0</v>
      </c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6">
        <f t="shared" si="131"/>
        <v>0</v>
      </c>
      <c r="ED322" s="7">
        <f t="shared" si="143"/>
        <v>0</v>
      </c>
      <c r="EE322" s="7">
        <f t="shared" si="144"/>
        <v>0</v>
      </c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6">
        <f t="shared" si="132"/>
        <v>0</v>
      </c>
      <c r="ES322" s="7">
        <f t="shared" si="145"/>
        <v>0</v>
      </c>
      <c r="ET322" s="7">
        <f t="shared" si="146"/>
        <v>0</v>
      </c>
      <c r="EU322" s="7"/>
      <c r="EV322" s="7"/>
      <c r="EW322" s="7">
        <v>1</v>
      </c>
      <c r="EX322" s="7"/>
      <c r="EY322" s="7"/>
      <c r="EZ322" s="7"/>
      <c r="FA322" s="7"/>
      <c r="FB322" s="7"/>
      <c r="FC322" s="7"/>
      <c r="FD322" s="7"/>
      <c r="FE322" s="7"/>
      <c r="FF322" s="7">
        <v>1</v>
      </c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</row>
    <row r="323" spans="1:204" s="5" customFormat="1" x14ac:dyDescent="0.25">
      <c r="A323" s="192"/>
      <c r="B323" s="97" t="s">
        <v>279</v>
      </c>
      <c r="C323" s="7">
        <v>21</v>
      </c>
      <c r="D323" s="7">
        <v>4</v>
      </c>
      <c r="E323" s="71" t="s">
        <v>92</v>
      </c>
      <c r="F323" s="7" t="s">
        <v>1245</v>
      </c>
      <c r="G323" s="7"/>
      <c r="H323" s="118" t="s">
        <v>1338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6">
        <f t="shared" si="148"/>
        <v>0</v>
      </c>
      <c r="AF323" s="7">
        <f t="shared" si="133"/>
        <v>0</v>
      </c>
      <c r="AG323" s="7">
        <f t="shared" si="128"/>
        <v>0</v>
      </c>
      <c r="AH323" s="7"/>
      <c r="AI323" s="7"/>
      <c r="AJ323" s="7"/>
      <c r="AK323" s="7"/>
      <c r="AL323" s="7"/>
      <c r="AM323" s="7"/>
      <c r="AN323" s="7"/>
      <c r="AO323" s="7"/>
      <c r="AP323" s="7"/>
      <c r="AQ323" s="6">
        <f t="shared" si="129"/>
        <v>0</v>
      </c>
      <c r="AR323" s="7">
        <f t="shared" si="134"/>
        <v>0</v>
      </c>
      <c r="AS323" s="7">
        <f t="shared" si="130"/>
        <v>0</v>
      </c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6">
        <f t="shared" si="135"/>
        <v>0</v>
      </c>
      <c r="BO323" s="7">
        <f t="shared" si="136"/>
        <v>0</v>
      </c>
      <c r="BP323" s="7">
        <f t="shared" si="137"/>
        <v>0</v>
      </c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6">
        <f t="shared" si="138"/>
        <v>0</v>
      </c>
      <c r="CN323" s="7">
        <f t="shared" si="139"/>
        <v>0</v>
      </c>
      <c r="CO323" s="7">
        <f t="shared" si="140"/>
        <v>0</v>
      </c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6">
        <f t="shared" si="147"/>
        <v>0</v>
      </c>
      <c r="DM323" s="7">
        <f t="shared" si="141"/>
        <v>0</v>
      </c>
      <c r="DN323" s="7">
        <f t="shared" si="142"/>
        <v>0</v>
      </c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6">
        <f t="shared" si="131"/>
        <v>0</v>
      </c>
      <c r="ED323" s="7">
        <f t="shared" si="143"/>
        <v>0</v>
      </c>
      <c r="EE323" s="7">
        <f t="shared" si="144"/>
        <v>0</v>
      </c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6">
        <f t="shared" si="132"/>
        <v>0</v>
      </c>
      <c r="ES323" s="7">
        <f t="shared" si="145"/>
        <v>0</v>
      </c>
      <c r="ET323" s="7">
        <f t="shared" si="146"/>
        <v>0</v>
      </c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>
        <v>1</v>
      </c>
      <c r="GR323" s="7"/>
      <c r="GS323" s="7"/>
      <c r="GT323" s="7"/>
      <c r="GU323" s="7"/>
      <c r="GV323" s="7"/>
    </row>
    <row r="324" spans="1:204" s="5" customFormat="1" x14ac:dyDescent="0.25">
      <c r="A324" s="192"/>
      <c r="B324" s="98" t="s">
        <v>279</v>
      </c>
      <c r="C324" s="7">
        <v>21</v>
      </c>
      <c r="D324" s="7">
        <v>5</v>
      </c>
      <c r="E324" s="45" t="s">
        <v>92</v>
      </c>
      <c r="F324" s="95" t="s">
        <v>424</v>
      </c>
      <c r="G324" s="7"/>
      <c r="H324" s="118" t="s">
        <v>1338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6">
        <f t="shared" si="148"/>
        <v>0</v>
      </c>
      <c r="AF324" s="7">
        <f t="shared" si="133"/>
        <v>0</v>
      </c>
      <c r="AG324" s="7">
        <f t="shared" si="128"/>
        <v>0</v>
      </c>
      <c r="AH324" s="7"/>
      <c r="AI324" s="7"/>
      <c r="AJ324" s="7"/>
      <c r="AK324" s="7"/>
      <c r="AL324" s="7"/>
      <c r="AM324" s="7"/>
      <c r="AN324" s="7"/>
      <c r="AO324" s="7"/>
      <c r="AP324" s="7"/>
      <c r="AQ324" s="6">
        <f t="shared" si="129"/>
        <v>0</v>
      </c>
      <c r="AR324" s="7">
        <f t="shared" si="134"/>
        <v>0</v>
      </c>
      <c r="AS324" s="7">
        <f t="shared" si="130"/>
        <v>0</v>
      </c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6">
        <f t="shared" si="135"/>
        <v>0</v>
      </c>
      <c r="BO324" s="7">
        <f t="shared" si="136"/>
        <v>0</v>
      </c>
      <c r="BP324" s="7">
        <f t="shared" si="137"/>
        <v>0</v>
      </c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6">
        <f t="shared" si="138"/>
        <v>0</v>
      </c>
      <c r="CN324" s="7">
        <f t="shared" si="139"/>
        <v>0</v>
      </c>
      <c r="CO324" s="7">
        <f t="shared" si="140"/>
        <v>0</v>
      </c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6">
        <f t="shared" si="147"/>
        <v>0</v>
      </c>
      <c r="DM324" s="7">
        <f t="shared" si="141"/>
        <v>0</v>
      </c>
      <c r="DN324" s="7">
        <f t="shared" si="142"/>
        <v>0</v>
      </c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6">
        <f t="shared" si="131"/>
        <v>0</v>
      </c>
      <c r="ED324" s="7">
        <f t="shared" si="143"/>
        <v>0</v>
      </c>
      <c r="EE324" s="7">
        <f t="shared" si="144"/>
        <v>0</v>
      </c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6">
        <f t="shared" si="132"/>
        <v>0</v>
      </c>
      <c r="ES324" s="7">
        <f t="shared" si="145"/>
        <v>0</v>
      </c>
      <c r="ET324" s="7">
        <f t="shared" si="146"/>
        <v>0</v>
      </c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>
        <v>1</v>
      </c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</row>
    <row r="325" spans="1:204" s="5" customFormat="1" x14ac:dyDescent="0.25">
      <c r="A325" s="192"/>
      <c r="B325" s="104" t="s">
        <v>279</v>
      </c>
      <c r="C325" s="7">
        <v>21</v>
      </c>
      <c r="D325" s="7">
        <v>6</v>
      </c>
      <c r="E325" s="59" t="s">
        <v>92</v>
      </c>
      <c r="F325" s="59" t="s">
        <v>840</v>
      </c>
      <c r="G325" s="7"/>
      <c r="H325" s="118" t="s">
        <v>1338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6">
        <f t="shared" si="148"/>
        <v>0</v>
      </c>
      <c r="AF325" s="7">
        <f t="shared" si="133"/>
        <v>0</v>
      </c>
      <c r="AG325" s="7">
        <f t="shared" si="128"/>
        <v>0</v>
      </c>
      <c r="AH325" s="7"/>
      <c r="AI325" s="7"/>
      <c r="AJ325" s="7"/>
      <c r="AK325" s="7"/>
      <c r="AL325" s="7"/>
      <c r="AM325" s="7"/>
      <c r="AN325" s="7"/>
      <c r="AO325" s="7"/>
      <c r="AP325" s="7"/>
      <c r="AQ325" s="6">
        <f t="shared" si="129"/>
        <v>0</v>
      </c>
      <c r="AR325" s="7">
        <f t="shared" si="134"/>
        <v>0</v>
      </c>
      <c r="AS325" s="7">
        <f t="shared" si="130"/>
        <v>0</v>
      </c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>
        <v>3</v>
      </c>
      <c r="BE325" s="12"/>
      <c r="BF325" s="12"/>
      <c r="BG325" s="12"/>
      <c r="BH325" s="12"/>
      <c r="BI325" s="12"/>
      <c r="BJ325" s="12"/>
      <c r="BK325" s="12"/>
      <c r="BL325" s="12"/>
      <c r="BM325" s="12"/>
      <c r="BN325" s="6">
        <f t="shared" si="135"/>
        <v>3</v>
      </c>
      <c r="BO325" s="7">
        <f t="shared" si="136"/>
        <v>0</v>
      </c>
      <c r="BP325" s="7">
        <f t="shared" si="137"/>
        <v>3</v>
      </c>
      <c r="BQ325" s="7"/>
      <c r="BR325" s="7"/>
      <c r="BS325" s="7">
        <v>3</v>
      </c>
      <c r="BT325" s="7"/>
      <c r="BU325" s="7"/>
      <c r="BV325" s="7"/>
      <c r="BW325" s="7"/>
      <c r="BX325" s="7">
        <v>16</v>
      </c>
      <c r="BY325" s="7">
        <v>4</v>
      </c>
      <c r="BZ325" s="7">
        <v>9</v>
      </c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6">
        <f t="shared" si="138"/>
        <v>32</v>
      </c>
      <c r="CN325" s="7">
        <f t="shared" si="139"/>
        <v>3</v>
      </c>
      <c r="CO325" s="7">
        <f t="shared" si="140"/>
        <v>29</v>
      </c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6">
        <f t="shared" si="147"/>
        <v>0</v>
      </c>
      <c r="DM325" s="7">
        <f t="shared" si="141"/>
        <v>0</v>
      </c>
      <c r="DN325" s="7">
        <f t="shared" si="142"/>
        <v>0</v>
      </c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6">
        <f t="shared" si="131"/>
        <v>0</v>
      </c>
      <c r="ED325" s="7">
        <f t="shared" si="143"/>
        <v>0</v>
      </c>
      <c r="EE325" s="7">
        <f t="shared" si="144"/>
        <v>0</v>
      </c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6">
        <f t="shared" si="132"/>
        <v>0</v>
      </c>
      <c r="ES325" s="7">
        <f t="shared" si="145"/>
        <v>0</v>
      </c>
      <c r="ET325" s="7">
        <f t="shared" si="146"/>
        <v>0</v>
      </c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</row>
    <row r="326" spans="1:204" s="5" customFormat="1" x14ac:dyDescent="0.25">
      <c r="A326" s="192"/>
      <c r="B326" s="97" t="s">
        <v>279</v>
      </c>
      <c r="C326" s="7">
        <v>21</v>
      </c>
      <c r="D326" s="7">
        <v>7</v>
      </c>
      <c r="E326" s="40" t="s">
        <v>92</v>
      </c>
      <c r="F326" s="87" t="s">
        <v>1245</v>
      </c>
      <c r="G326" s="7"/>
      <c r="H326" s="118" t="s">
        <v>1338</v>
      </c>
      <c r="I326" s="7"/>
      <c r="J326" s="7"/>
      <c r="K326" s="7">
        <v>1</v>
      </c>
      <c r="L326" s="7"/>
      <c r="M326" s="7"/>
      <c r="N326" s="7"/>
      <c r="O326" s="7">
        <v>1</v>
      </c>
      <c r="P326" s="7">
        <v>14</v>
      </c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6">
        <f t="shared" si="148"/>
        <v>16</v>
      </c>
      <c r="AF326" s="7">
        <f t="shared" si="133"/>
        <v>2</v>
      </c>
      <c r="AG326" s="7">
        <f t="shared" si="128"/>
        <v>14</v>
      </c>
      <c r="AH326" s="7"/>
      <c r="AI326" s="7"/>
      <c r="AJ326" s="7"/>
      <c r="AK326" s="7"/>
      <c r="AL326" s="7"/>
      <c r="AM326" s="7"/>
      <c r="AN326" s="7"/>
      <c r="AO326" s="7"/>
      <c r="AP326" s="7"/>
      <c r="AQ326" s="6">
        <f t="shared" si="129"/>
        <v>0</v>
      </c>
      <c r="AR326" s="7">
        <f t="shared" si="134"/>
        <v>0</v>
      </c>
      <c r="AS326" s="7">
        <f t="shared" si="130"/>
        <v>0</v>
      </c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6">
        <f t="shared" si="135"/>
        <v>0</v>
      </c>
      <c r="BO326" s="7">
        <f t="shared" si="136"/>
        <v>0</v>
      </c>
      <c r="BP326" s="7">
        <f t="shared" si="137"/>
        <v>0</v>
      </c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6">
        <f t="shared" si="138"/>
        <v>0</v>
      </c>
      <c r="CN326" s="7">
        <f t="shared" si="139"/>
        <v>0</v>
      </c>
      <c r="CO326" s="7">
        <f t="shared" si="140"/>
        <v>0</v>
      </c>
      <c r="CP326" s="7"/>
      <c r="CQ326" s="7"/>
      <c r="CR326" s="7"/>
      <c r="CS326" s="7"/>
      <c r="CT326" s="7"/>
      <c r="CU326" s="7"/>
      <c r="CV326" s="7">
        <v>2</v>
      </c>
      <c r="CW326" s="7">
        <v>6</v>
      </c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6">
        <f t="shared" si="147"/>
        <v>8</v>
      </c>
      <c r="DM326" s="7">
        <f t="shared" si="141"/>
        <v>2</v>
      </c>
      <c r="DN326" s="7">
        <f t="shared" si="142"/>
        <v>6</v>
      </c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6">
        <f t="shared" si="131"/>
        <v>0</v>
      </c>
      <c r="ED326" s="7">
        <f t="shared" si="143"/>
        <v>0</v>
      </c>
      <c r="EE326" s="7">
        <f t="shared" si="144"/>
        <v>0</v>
      </c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6">
        <f t="shared" si="132"/>
        <v>0</v>
      </c>
      <c r="ES326" s="7">
        <f t="shared" si="145"/>
        <v>0</v>
      </c>
      <c r="ET326" s="7">
        <f t="shared" si="146"/>
        <v>0</v>
      </c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</row>
    <row r="327" spans="1:204" s="5" customFormat="1" x14ac:dyDescent="0.25">
      <c r="A327" s="192"/>
      <c r="B327" s="105" t="s">
        <v>200</v>
      </c>
      <c r="C327" s="7">
        <v>21</v>
      </c>
      <c r="D327" s="7">
        <v>8</v>
      </c>
      <c r="E327" s="68" t="s">
        <v>92</v>
      </c>
      <c r="F327" s="7"/>
      <c r="G327" s="7"/>
      <c r="H327" s="118" t="s">
        <v>1338</v>
      </c>
      <c r="I327" s="7"/>
      <c r="J327" s="7">
        <v>1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>
        <v>1</v>
      </c>
      <c r="AD327" s="7"/>
      <c r="AE327" s="6">
        <f t="shared" si="148"/>
        <v>2</v>
      </c>
      <c r="AF327" s="7">
        <f t="shared" si="133"/>
        <v>2</v>
      </c>
      <c r="AG327" s="7">
        <f t="shared" si="128"/>
        <v>0</v>
      </c>
      <c r="AH327" s="7"/>
      <c r="AI327" s="7"/>
      <c r="AJ327" s="7"/>
      <c r="AK327" s="7"/>
      <c r="AL327" s="7"/>
      <c r="AM327" s="7"/>
      <c r="AN327" s="7"/>
      <c r="AO327" s="7"/>
      <c r="AP327" s="7"/>
      <c r="AQ327" s="6">
        <f t="shared" si="129"/>
        <v>0</v>
      </c>
      <c r="AR327" s="7">
        <f t="shared" si="134"/>
        <v>0</v>
      </c>
      <c r="AS327" s="7">
        <f t="shared" si="130"/>
        <v>0</v>
      </c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6">
        <f t="shared" si="135"/>
        <v>0</v>
      </c>
      <c r="BO327" s="7">
        <f t="shared" si="136"/>
        <v>0</v>
      </c>
      <c r="BP327" s="7">
        <f t="shared" si="137"/>
        <v>0</v>
      </c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>
        <v>1</v>
      </c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6">
        <f t="shared" si="138"/>
        <v>1</v>
      </c>
      <c r="CN327" s="7">
        <f t="shared" si="139"/>
        <v>1</v>
      </c>
      <c r="CO327" s="7">
        <f t="shared" si="140"/>
        <v>0</v>
      </c>
      <c r="CP327" s="7"/>
      <c r="CQ327" s="7"/>
      <c r="CR327" s="7"/>
      <c r="CS327" s="7"/>
      <c r="CT327" s="7"/>
      <c r="CU327" s="7"/>
      <c r="CV327" s="7">
        <v>1</v>
      </c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6">
        <f t="shared" si="147"/>
        <v>1</v>
      </c>
      <c r="DM327" s="7">
        <f t="shared" si="141"/>
        <v>1</v>
      </c>
      <c r="DN327" s="7">
        <f t="shared" si="142"/>
        <v>0</v>
      </c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6">
        <f t="shared" si="131"/>
        <v>0</v>
      </c>
      <c r="ED327" s="7">
        <f t="shared" si="143"/>
        <v>0</v>
      </c>
      <c r="EE327" s="7">
        <f t="shared" si="144"/>
        <v>0</v>
      </c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6">
        <f t="shared" si="132"/>
        <v>0</v>
      </c>
      <c r="ES327" s="7">
        <f t="shared" si="145"/>
        <v>0</v>
      </c>
      <c r="ET327" s="7">
        <f t="shared" si="146"/>
        <v>0</v>
      </c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>
        <v>2</v>
      </c>
      <c r="FG327" s="7"/>
      <c r="FH327" s="7"/>
      <c r="FI327" s="7">
        <v>2</v>
      </c>
      <c r="FJ327" s="7"/>
      <c r="FK327" s="7"/>
      <c r="FL327" s="7">
        <v>1</v>
      </c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</row>
    <row r="328" spans="1:204" s="5" customFormat="1" x14ac:dyDescent="0.25">
      <c r="A328" s="192"/>
      <c r="B328" s="97" t="s">
        <v>279</v>
      </c>
      <c r="C328" s="7">
        <v>21</v>
      </c>
      <c r="D328" s="7">
        <v>9</v>
      </c>
      <c r="E328" s="68" t="s">
        <v>92</v>
      </c>
      <c r="F328" s="75" t="s">
        <v>1246</v>
      </c>
      <c r="G328" s="7"/>
      <c r="H328" s="118" t="s">
        <v>1338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6">
        <f t="shared" si="148"/>
        <v>0</v>
      </c>
      <c r="AF328" s="7">
        <f t="shared" si="133"/>
        <v>0</v>
      </c>
      <c r="AG328" s="7">
        <f t="shared" si="128"/>
        <v>0</v>
      </c>
      <c r="AH328" s="7"/>
      <c r="AI328" s="7"/>
      <c r="AJ328" s="7"/>
      <c r="AK328" s="7"/>
      <c r="AL328" s="7"/>
      <c r="AM328" s="7"/>
      <c r="AN328" s="7"/>
      <c r="AO328" s="7"/>
      <c r="AP328" s="7"/>
      <c r="AQ328" s="6">
        <f t="shared" si="129"/>
        <v>0</v>
      </c>
      <c r="AR328" s="7">
        <f t="shared" si="134"/>
        <v>0</v>
      </c>
      <c r="AS328" s="7">
        <f t="shared" si="130"/>
        <v>0</v>
      </c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6">
        <f t="shared" si="135"/>
        <v>0</v>
      </c>
      <c r="BO328" s="7">
        <f t="shared" si="136"/>
        <v>0</v>
      </c>
      <c r="BP328" s="7">
        <f t="shared" si="137"/>
        <v>0</v>
      </c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6">
        <f t="shared" si="138"/>
        <v>0</v>
      </c>
      <c r="CN328" s="7">
        <f t="shared" si="139"/>
        <v>0</v>
      </c>
      <c r="CO328" s="7">
        <f t="shared" si="140"/>
        <v>0</v>
      </c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6">
        <f t="shared" si="147"/>
        <v>0</v>
      </c>
      <c r="DM328" s="7">
        <f t="shared" si="141"/>
        <v>0</v>
      </c>
      <c r="DN328" s="7">
        <f t="shared" si="142"/>
        <v>0</v>
      </c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6">
        <f t="shared" si="131"/>
        <v>0</v>
      </c>
      <c r="ED328" s="7">
        <f t="shared" si="143"/>
        <v>0</v>
      </c>
      <c r="EE328" s="7">
        <f t="shared" si="144"/>
        <v>0</v>
      </c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6">
        <f t="shared" si="132"/>
        <v>0</v>
      </c>
      <c r="ES328" s="7">
        <f t="shared" si="145"/>
        <v>0</v>
      </c>
      <c r="ET328" s="7">
        <f t="shared" si="146"/>
        <v>0</v>
      </c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>
        <v>1</v>
      </c>
      <c r="GT328" s="7"/>
      <c r="GU328" s="7"/>
      <c r="GV328" s="7"/>
    </row>
    <row r="329" spans="1:204" s="5" customFormat="1" x14ac:dyDescent="0.25">
      <c r="A329" s="192"/>
      <c r="B329" s="98" t="s">
        <v>279</v>
      </c>
      <c r="C329" s="7">
        <v>21</v>
      </c>
      <c r="D329" s="7">
        <v>10</v>
      </c>
      <c r="E329" s="66" t="s">
        <v>92</v>
      </c>
      <c r="F329" s="87" t="s">
        <v>424</v>
      </c>
      <c r="G329" s="7"/>
      <c r="H329" s="118" t="s">
        <v>1338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6">
        <f t="shared" si="148"/>
        <v>0</v>
      </c>
      <c r="AF329" s="7">
        <f t="shared" si="133"/>
        <v>0</v>
      </c>
      <c r="AG329" s="7">
        <f t="shared" si="128"/>
        <v>0</v>
      </c>
      <c r="AH329" s="7"/>
      <c r="AI329" s="7"/>
      <c r="AJ329" s="7"/>
      <c r="AK329" s="7"/>
      <c r="AL329" s="7"/>
      <c r="AM329" s="7"/>
      <c r="AN329" s="7"/>
      <c r="AO329" s="7"/>
      <c r="AP329" s="7"/>
      <c r="AQ329" s="6">
        <f t="shared" si="129"/>
        <v>0</v>
      </c>
      <c r="AR329" s="7">
        <f t="shared" si="134"/>
        <v>0</v>
      </c>
      <c r="AS329" s="7">
        <f t="shared" si="130"/>
        <v>0</v>
      </c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6">
        <f t="shared" si="135"/>
        <v>0</v>
      </c>
      <c r="BO329" s="7">
        <f t="shared" si="136"/>
        <v>0</v>
      </c>
      <c r="BP329" s="7">
        <f t="shared" si="137"/>
        <v>0</v>
      </c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>
        <v>31</v>
      </c>
      <c r="CK329" s="7">
        <v>8</v>
      </c>
      <c r="CL329" s="7"/>
      <c r="CM329" s="6">
        <f t="shared" si="138"/>
        <v>39</v>
      </c>
      <c r="CN329" s="7">
        <f t="shared" si="139"/>
        <v>0</v>
      </c>
      <c r="CO329" s="7">
        <f t="shared" si="140"/>
        <v>39</v>
      </c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6">
        <f t="shared" si="147"/>
        <v>0</v>
      </c>
      <c r="DM329" s="7">
        <f t="shared" si="141"/>
        <v>0</v>
      </c>
      <c r="DN329" s="7">
        <f t="shared" si="142"/>
        <v>0</v>
      </c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6">
        <f t="shared" si="131"/>
        <v>0</v>
      </c>
      <c r="ED329" s="7">
        <f t="shared" si="143"/>
        <v>0</v>
      </c>
      <c r="EE329" s="7">
        <f t="shared" si="144"/>
        <v>0</v>
      </c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6">
        <f t="shared" si="132"/>
        <v>0</v>
      </c>
      <c r="ES329" s="7">
        <f t="shared" si="145"/>
        <v>0</v>
      </c>
      <c r="ET329" s="7">
        <f t="shared" si="146"/>
        <v>0</v>
      </c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</row>
    <row r="330" spans="1:204" s="5" customFormat="1" x14ac:dyDescent="0.25">
      <c r="A330" s="192"/>
      <c r="B330" s="98" t="s">
        <v>279</v>
      </c>
      <c r="C330" s="7">
        <v>21</v>
      </c>
      <c r="D330" s="7">
        <v>11</v>
      </c>
      <c r="E330" s="112" t="s">
        <v>92</v>
      </c>
      <c r="F330" s="87" t="s">
        <v>1296</v>
      </c>
      <c r="G330" s="7"/>
      <c r="H330" s="118" t="s">
        <v>1338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6">
        <f t="shared" si="148"/>
        <v>0</v>
      </c>
      <c r="AF330" s="7">
        <f t="shared" si="133"/>
        <v>0</v>
      </c>
      <c r="AG330" s="7">
        <f t="shared" si="128"/>
        <v>0</v>
      </c>
      <c r="AH330" s="7"/>
      <c r="AI330" s="7"/>
      <c r="AJ330" s="7"/>
      <c r="AK330" s="7"/>
      <c r="AL330" s="7"/>
      <c r="AM330" s="7"/>
      <c r="AN330" s="7"/>
      <c r="AO330" s="7"/>
      <c r="AP330" s="7"/>
      <c r="AQ330" s="6">
        <f t="shared" si="129"/>
        <v>0</v>
      </c>
      <c r="AR330" s="7">
        <f t="shared" si="134"/>
        <v>0</v>
      </c>
      <c r="AS330" s="7">
        <f t="shared" si="130"/>
        <v>0</v>
      </c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6">
        <f t="shared" si="135"/>
        <v>0</v>
      </c>
      <c r="BO330" s="7">
        <f t="shared" si="136"/>
        <v>0</v>
      </c>
      <c r="BP330" s="7">
        <f t="shared" si="137"/>
        <v>0</v>
      </c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6">
        <f t="shared" si="138"/>
        <v>0</v>
      </c>
      <c r="CN330" s="7">
        <f t="shared" si="139"/>
        <v>0</v>
      </c>
      <c r="CO330" s="7">
        <f t="shared" si="140"/>
        <v>0</v>
      </c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6">
        <f t="shared" si="147"/>
        <v>0</v>
      </c>
      <c r="DM330" s="7">
        <f t="shared" si="141"/>
        <v>0</v>
      </c>
      <c r="DN330" s="7">
        <f t="shared" si="142"/>
        <v>0</v>
      </c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6">
        <f t="shared" si="131"/>
        <v>0</v>
      </c>
      <c r="ED330" s="7">
        <f t="shared" si="143"/>
        <v>0</v>
      </c>
      <c r="EE330" s="7">
        <f t="shared" si="144"/>
        <v>0</v>
      </c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6">
        <f t="shared" si="132"/>
        <v>0</v>
      </c>
      <c r="ES330" s="7">
        <f t="shared" si="145"/>
        <v>0</v>
      </c>
      <c r="ET330" s="7">
        <f t="shared" si="146"/>
        <v>0</v>
      </c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>
        <v>1</v>
      </c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</row>
    <row r="331" spans="1:204" s="5" customFormat="1" x14ac:dyDescent="0.25">
      <c r="A331" s="192"/>
      <c r="B331" s="98" t="s">
        <v>279</v>
      </c>
      <c r="C331" s="7">
        <v>21</v>
      </c>
      <c r="D331" s="7">
        <v>12</v>
      </c>
      <c r="E331" s="53" t="s">
        <v>92</v>
      </c>
      <c r="F331" s="7"/>
      <c r="G331" s="7"/>
      <c r="H331" s="118" t="s">
        <v>1338</v>
      </c>
      <c r="I331" s="7"/>
      <c r="J331" s="7"/>
      <c r="K331" s="7"/>
      <c r="L331" s="7">
        <v>1</v>
      </c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6">
        <f>SUM(I331:AD331)</f>
        <v>1</v>
      </c>
      <c r="AF331" s="7">
        <f t="shared" si="133"/>
        <v>1</v>
      </c>
      <c r="AG331" s="7">
        <f t="shared" si="128"/>
        <v>0</v>
      </c>
      <c r="AH331" s="7"/>
      <c r="AI331" s="7"/>
      <c r="AJ331" s="7"/>
      <c r="AK331" s="7"/>
      <c r="AL331" s="7"/>
      <c r="AM331" s="7"/>
      <c r="AN331" s="7"/>
      <c r="AO331" s="7"/>
      <c r="AP331" s="7"/>
      <c r="AQ331" s="6">
        <f t="shared" si="129"/>
        <v>0</v>
      </c>
      <c r="AR331" s="7">
        <f t="shared" si="134"/>
        <v>0</v>
      </c>
      <c r="AS331" s="7">
        <f t="shared" si="130"/>
        <v>0</v>
      </c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6">
        <f t="shared" si="135"/>
        <v>0</v>
      </c>
      <c r="BO331" s="7">
        <f t="shared" si="136"/>
        <v>0</v>
      </c>
      <c r="BP331" s="7">
        <f t="shared" si="137"/>
        <v>0</v>
      </c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6">
        <f t="shared" si="138"/>
        <v>0</v>
      </c>
      <c r="CN331" s="7">
        <f t="shared" si="139"/>
        <v>0</v>
      </c>
      <c r="CO331" s="7">
        <f t="shared" si="140"/>
        <v>0</v>
      </c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6">
        <f t="shared" si="147"/>
        <v>0</v>
      </c>
      <c r="DM331" s="7">
        <f t="shared" si="141"/>
        <v>0</v>
      </c>
      <c r="DN331" s="7">
        <f t="shared" si="142"/>
        <v>0</v>
      </c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6">
        <f t="shared" si="131"/>
        <v>0</v>
      </c>
      <c r="ED331" s="7">
        <f t="shared" si="143"/>
        <v>0</v>
      </c>
      <c r="EE331" s="7">
        <f t="shared" si="144"/>
        <v>0</v>
      </c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6">
        <f t="shared" si="132"/>
        <v>0</v>
      </c>
      <c r="ES331" s="7">
        <f t="shared" si="145"/>
        <v>0</v>
      </c>
      <c r="ET331" s="7">
        <f t="shared" si="146"/>
        <v>0</v>
      </c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</row>
    <row r="332" spans="1:204" s="5" customFormat="1" x14ac:dyDescent="0.25">
      <c r="A332" s="192"/>
      <c r="B332" s="92" t="s">
        <v>200</v>
      </c>
      <c r="C332" s="7">
        <v>22</v>
      </c>
      <c r="D332" s="7">
        <v>1</v>
      </c>
      <c r="E332" s="52" t="s">
        <v>92</v>
      </c>
      <c r="F332" s="121" t="s">
        <v>1255</v>
      </c>
      <c r="G332" s="75" t="s">
        <v>1249</v>
      </c>
      <c r="H332" s="118" t="s">
        <v>1338</v>
      </c>
      <c r="I332" s="7"/>
      <c r="J332" s="7"/>
      <c r="K332" s="7">
        <v>6</v>
      </c>
      <c r="L332" s="7">
        <v>1</v>
      </c>
      <c r="M332" s="7"/>
      <c r="N332" s="7"/>
      <c r="O332" s="7"/>
      <c r="P332" s="7"/>
      <c r="Q332" s="7">
        <v>6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>
        <v>1</v>
      </c>
      <c r="AC332" s="7"/>
      <c r="AD332" s="7"/>
      <c r="AE332" s="6">
        <f>SUM(I332:AD332)</f>
        <v>14</v>
      </c>
      <c r="AF332" s="7">
        <f t="shared" si="133"/>
        <v>8</v>
      </c>
      <c r="AG332" s="7">
        <f t="shared" si="128"/>
        <v>6</v>
      </c>
      <c r="AH332" s="7"/>
      <c r="AI332" s="7"/>
      <c r="AJ332" s="7"/>
      <c r="AK332" s="7"/>
      <c r="AL332" s="7"/>
      <c r="AM332" s="7"/>
      <c r="AN332" s="7"/>
      <c r="AO332" s="7"/>
      <c r="AP332" s="7"/>
      <c r="AQ332" s="6">
        <f t="shared" si="129"/>
        <v>0</v>
      </c>
      <c r="AR332" s="7">
        <f t="shared" si="134"/>
        <v>0</v>
      </c>
      <c r="AS332" s="7">
        <f t="shared" si="130"/>
        <v>0</v>
      </c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6">
        <f t="shared" si="135"/>
        <v>0</v>
      </c>
      <c r="BO332" s="7">
        <f t="shared" si="136"/>
        <v>0</v>
      </c>
      <c r="BP332" s="7">
        <f t="shared" si="137"/>
        <v>0</v>
      </c>
      <c r="BQ332" s="7"/>
      <c r="BR332" s="7"/>
      <c r="BS332" s="7">
        <v>4</v>
      </c>
      <c r="BT332" s="7">
        <v>1</v>
      </c>
      <c r="BU332" s="7"/>
      <c r="BV332" s="7"/>
      <c r="BW332" s="7"/>
      <c r="BX332" s="7"/>
      <c r="BY332" s="7">
        <v>2</v>
      </c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6">
        <f t="shared" si="138"/>
        <v>7</v>
      </c>
      <c r="CN332" s="7">
        <f t="shared" si="139"/>
        <v>5</v>
      </c>
      <c r="CO332" s="7">
        <f t="shared" si="140"/>
        <v>2</v>
      </c>
      <c r="CP332" s="7"/>
      <c r="CQ332" s="7">
        <v>1</v>
      </c>
      <c r="CR332" s="7">
        <v>5</v>
      </c>
      <c r="CS332" s="7"/>
      <c r="CT332" s="7"/>
      <c r="CU332" s="7">
        <v>2</v>
      </c>
      <c r="CV332" s="7"/>
      <c r="CW332" s="7"/>
      <c r="CX332" s="7">
        <v>1</v>
      </c>
      <c r="CY332" s="7"/>
      <c r="CZ332" s="7"/>
      <c r="DA332" s="7"/>
      <c r="DB332" s="7">
        <v>4</v>
      </c>
      <c r="DC332" s="7"/>
      <c r="DD332" s="7"/>
      <c r="DE332" s="7"/>
      <c r="DF332" s="7"/>
      <c r="DG332" s="7"/>
      <c r="DH332" s="7"/>
      <c r="DI332" s="7"/>
      <c r="DJ332" s="7">
        <v>1</v>
      </c>
      <c r="DK332" s="7"/>
      <c r="DL332" s="6">
        <f t="shared" si="147"/>
        <v>14</v>
      </c>
      <c r="DM332" s="7">
        <f t="shared" si="141"/>
        <v>13</v>
      </c>
      <c r="DN332" s="7">
        <f t="shared" si="142"/>
        <v>1</v>
      </c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6">
        <f t="shared" si="131"/>
        <v>0</v>
      </c>
      <c r="ED332" s="7">
        <f t="shared" si="143"/>
        <v>0</v>
      </c>
      <c r="EE332" s="7">
        <f t="shared" si="144"/>
        <v>0</v>
      </c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6">
        <f t="shared" si="132"/>
        <v>0</v>
      </c>
      <c r="ES332" s="7">
        <f t="shared" si="145"/>
        <v>0</v>
      </c>
      <c r="ET332" s="7">
        <f t="shared" si="146"/>
        <v>0</v>
      </c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</row>
    <row r="333" spans="1:204" s="5" customFormat="1" x14ac:dyDescent="0.25">
      <c r="A333" s="192"/>
      <c r="B333" s="92" t="s">
        <v>200</v>
      </c>
      <c r="C333" s="7">
        <v>22</v>
      </c>
      <c r="D333" s="7">
        <v>2</v>
      </c>
      <c r="E333" s="52" t="s">
        <v>92</v>
      </c>
      <c r="F333" s="121" t="s">
        <v>1255</v>
      </c>
      <c r="G333" s="75"/>
      <c r="H333" s="118" t="s">
        <v>1338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6">
        <f t="shared" ref="AE333:AE344" si="149">SUM(I333:AD333)</f>
        <v>0</v>
      </c>
      <c r="AF333" s="7">
        <f t="shared" si="133"/>
        <v>0</v>
      </c>
      <c r="AG333" s="7">
        <f t="shared" si="128"/>
        <v>0</v>
      </c>
      <c r="AH333" s="7"/>
      <c r="AI333" s="7"/>
      <c r="AJ333" s="7"/>
      <c r="AK333" s="7"/>
      <c r="AL333" s="7"/>
      <c r="AM333" s="7"/>
      <c r="AN333" s="7"/>
      <c r="AO333" s="7"/>
      <c r="AP333" s="7"/>
      <c r="AQ333" s="6">
        <f t="shared" si="129"/>
        <v>0</v>
      </c>
      <c r="AR333" s="7">
        <f t="shared" si="134"/>
        <v>0</v>
      </c>
      <c r="AS333" s="7">
        <f t="shared" si="130"/>
        <v>0</v>
      </c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6">
        <f t="shared" si="135"/>
        <v>0</v>
      </c>
      <c r="BO333" s="7">
        <f t="shared" si="136"/>
        <v>0</v>
      </c>
      <c r="BP333" s="7">
        <f t="shared" si="137"/>
        <v>0</v>
      </c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6">
        <f t="shared" si="138"/>
        <v>0</v>
      </c>
      <c r="CN333" s="7">
        <f t="shared" si="139"/>
        <v>0</v>
      </c>
      <c r="CO333" s="7">
        <f t="shared" si="140"/>
        <v>0</v>
      </c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6">
        <f t="shared" si="147"/>
        <v>0</v>
      </c>
      <c r="DM333" s="7">
        <f t="shared" si="141"/>
        <v>0</v>
      </c>
      <c r="DN333" s="7">
        <f t="shared" si="142"/>
        <v>0</v>
      </c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6">
        <f t="shared" si="131"/>
        <v>0</v>
      </c>
      <c r="ED333" s="7">
        <f t="shared" si="143"/>
        <v>0</v>
      </c>
      <c r="EE333" s="7">
        <f t="shared" si="144"/>
        <v>0</v>
      </c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6">
        <f t="shared" si="132"/>
        <v>0</v>
      </c>
      <c r="ES333" s="7">
        <f t="shared" si="145"/>
        <v>0</v>
      </c>
      <c r="ET333" s="7">
        <f t="shared" si="146"/>
        <v>0</v>
      </c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>
        <v>1</v>
      </c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</row>
    <row r="334" spans="1:204" s="5" customFormat="1" x14ac:dyDescent="0.25">
      <c r="A334" s="192"/>
      <c r="B334" s="92" t="s">
        <v>200</v>
      </c>
      <c r="C334" s="7">
        <v>22</v>
      </c>
      <c r="D334" s="7">
        <v>3</v>
      </c>
      <c r="E334" s="52" t="s">
        <v>92</v>
      </c>
      <c r="F334" s="121" t="s">
        <v>1255</v>
      </c>
      <c r="G334" s="75"/>
      <c r="H334" s="118" t="s">
        <v>1338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6">
        <f t="shared" si="149"/>
        <v>0</v>
      </c>
      <c r="AF334" s="7">
        <f t="shared" si="133"/>
        <v>0</v>
      </c>
      <c r="AG334" s="7">
        <f t="shared" si="128"/>
        <v>0</v>
      </c>
      <c r="AH334" s="7"/>
      <c r="AI334" s="7"/>
      <c r="AJ334" s="7"/>
      <c r="AK334" s="7"/>
      <c r="AL334" s="7"/>
      <c r="AM334" s="7"/>
      <c r="AN334" s="7"/>
      <c r="AO334" s="7"/>
      <c r="AP334" s="7"/>
      <c r="AQ334" s="6">
        <f t="shared" si="129"/>
        <v>0</v>
      </c>
      <c r="AR334" s="7">
        <f t="shared" si="134"/>
        <v>0</v>
      </c>
      <c r="AS334" s="7">
        <f t="shared" si="130"/>
        <v>0</v>
      </c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6">
        <f t="shared" si="135"/>
        <v>0</v>
      </c>
      <c r="BO334" s="7">
        <f t="shared" si="136"/>
        <v>0</v>
      </c>
      <c r="BP334" s="7">
        <f t="shared" si="137"/>
        <v>0</v>
      </c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6">
        <f t="shared" si="138"/>
        <v>0</v>
      </c>
      <c r="CN334" s="7">
        <f t="shared" si="139"/>
        <v>0</v>
      </c>
      <c r="CO334" s="7">
        <f t="shared" si="140"/>
        <v>0</v>
      </c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6">
        <f t="shared" si="147"/>
        <v>0</v>
      </c>
      <c r="DM334" s="7">
        <f t="shared" si="141"/>
        <v>0</v>
      </c>
      <c r="DN334" s="7">
        <f t="shared" si="142"/>
        <v>0</v>
      </c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6">
        <f t="shared" si="131"/>
        <v>0</v>
      </c>
      <c r="ED334" s="7">
        <f t="shared" si="143"/>
        <v>0</v>
      </c>
      <c r="EE334" s="7">
        <f t="shared" si="144"/>
        <v>0</v>
      </c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6">
        <f t="shared" si="132"/>
        <v>0</v>
      </c>
      <c r="ES334" s="7">
        <f t="shared" si="145"/>
        <v>0</v>
      </c>
      <c r="ET334" s="7">
        <f t="shared" si="146"/>
        <v>0</v>
      </c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>
        <v>1</v>
      </c>
      <c r="GN334" s="7"/>
      <c r="GO334" s="7"/>
      <c r="GP334" s="7"/>
      <c r="GQ334" s="7"/>
      <c r="GR334" s="7"/>
      <c r="GS334" s="7"/>
      <c r="GT334" s="7"/>
      <c r="GU334" s="7"/>
      <c r="GV334" s="7"/>
    </row>
    <row r="335" spans="1:204" s="5" customFormat="1" x14ac:dyDescent="0.25">
      <c r="A335" s="192"/>
      <c r="B335" s="92" t="s">
        <v>200</v>
      </c>
      <c r="C335" s="7">
        <v>22</v>
      </c>
      <c r="D335" s="7">
        <v>4</v>
      </c>
      <c r="E335" s="52" t="s">
        <v>92</v>
      </c>
      <c r="F335" s="121" t="s">
        <v>1255</v>
      </c>
      <c r="G335" s="75"/>
      <c r="H335" s="118" t="s">
        <v>1338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6">
        <f t="shared" si="149"/>
        <v>0</v>
      </c>
      <c r="AF335" s="7">
        <f t="shared" si="133"/>
        <v>0</v>
      </c>
      <c r="AG335" s="7">
        <f t="shared" si="128"/>
        <v>0</v>
      </c>
      <c r="AH335" s="7"/>
      <c r="AI335" s="7"/>
      <c r="AJ335" s="7"/>
      <c r="AK335" s="7"/>
      <c r="AL335" s="7"/>
      <c r="AM335" s="7"/>
      <c r="AN335" s="7"/>
      <c r="AO335" s="7"/>
      <c r="AP335" s="7"/>
      <c r="AQ335" s="6">
        <f t="shared" si="129"/>
        <v>0</v>
      </c>
      <c r="AR335" s="7">
        <f t="shared" si="134"/>
        <v>0</v>
      </c>
      <c r="AS335" s="7">
        <f t="shared" si="130"/>
        <v>0</v>
      </c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6">
        <f t="shared" si="135"/>
        <v>0</v>
      </c>
      <c r="BO335" s="7">
        <f t="shared" si="136"/>
        <v>0</v>
      </c>
      <c r="BP335" s="7">
        <f t="shared" si="137"/>
        <v>0</v>
      </c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6">
        <f t="shared" si="138"/>
        <v>0</v>
      </c>
      <c r="CN335" s="7">
        <f t="shared" si="139"/>
        <v>0</v>
      </c>
      <c r="CO335" s="7">
        <f t="shared" si="140"/>
        <v>0</v>
      </c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6">
        <f t="shared" si="147"/>
        <v>0</v>
      </c>
      <c r="DM335" s="7">
        <f t="shared" si="141"/>
        <v>0</v>
      </c>
      <c r="DN335" s="7">
        <f t="shared" si="142"/>
        <v>0</v>
      </c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6">
        <f t="shared" si="131"/>
        <v>0</v>
      </c>
      <c r="ED335" s="7">
        <f t="shared" si="143"/>
        <v>0</v>
      </c>
      <c r="EE335" s="7">
        <f t="shared" si="144"/>
        <v>0</v>
      </c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6">
        <f t="shared" si="132"/>
        <v>0</v>
      </c>
      <c r="ES335" s="7">
        <f t="shared" si="145"/>
        <v>0</v>
      </c>
      <c r="ET335" s="7">
        <f t="shared" si="146"/>
        <v>0</v>
      </c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>
        <v>1</v>
      </c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</row>
    <row r="336" spans="1:204" s="5" customFormat="1" x14ac:dyDescent="0.25">
      <c r="A336" s="192"/>
      <c r="B336" s="92" t="s">
        <v>200</v>
      </c>
      <c r="C336" s="7">
        <v>22</v>
      </c>
      <c r="D336" s="7">
        <v>5</v>
      </c>
      <c r="E336" s="52" t="s">
        <v>92</v>
      </c>
      <c r="F336" s="121" t="s">
        <v>1255</v>
      </c>
      <c r="G336" s="75"/>
      <c r="H336" s="118" t="s">
        <v>1338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6">
        <f t="shared" si="149"/>
        <v>0</v>
      </c>
      <c r="AF336" s="7">
        <f t="shared" si="133"/>
        <v>0</v>
      </c>
      <c r="AG336" s="7">
        <f t="shared" si="128"/>
        <v>0</v>
      </c>
      <c r="AH336" s="7"/>
      <c r="AI336" s="7"/>
      <c r="AJ336" s="7"/>
      <c r="AK336" s="7"/>
      <c r="AL336" s="7"/>
      <c r="AM336" s="7"/>
      <c r="AN336" s="7"/>
      <c r="AO336" s="7"/>
      <c r="AP336" s="7"/>
      <c r="AQ336" s="6">
        <f t="shared" si="129"/>
        <v>0</v>
      </c>
      <c r="AR336" s="7">
        <f t="shared" si="134"/>
        <v>0</v>
      </c>
      <c r="AS336" s="7">
        <f t="shared" si="130"/>
        <v>0</v>
      </c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6">
        <f t="shared" si="135"/>
        <v>0</v>
      </c>
      <c r="BO336" s="7">
        <f t="shared" si="136"/>
        <v>0</v>
      </c>
      <c r="BP336" s="7">
        <f t="shared" si="137"/>
        <v>0</v>
      </c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6">
        <f t="shared" si="138"/>
        <v>0</v>
      </c>
      <c r="CN336" s="7">
        <f t="shared" si="139"/>
        <v>0</v>
      </c>
      <c r="CO336" s="7">
        <f t="shared" si="140"/>
        <v>0</v>
      </c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6">
        <f t="shared" si="147"/>
        <v>0</v>
      </c>
      <c r="DM336" s="7">
        <f t="shared" si="141"/>
        <v>0</v>
      </c>
      <c r="DN336" s="7">
        <f t="shared" si="142"/>
        <v>0</v>
      </c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6">
        <f t="shared" si="131"/>
        <v>0</v>
      </c>
      <c r="ED336" s="7">
        <f t="shared" si="143"/>
        <v>0</v>
      </c>
      <c r="EE336" s="7">
        <f t="shared" si="144"/>
        <v>0</v>
      </c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6">
        <f t="shared" si="132"/>
        <v>0</v>
      </c>
      <c r="ES336" s="7">
        <f t="shared" si="145"/>
        <v>0</v>
      </c>
      <c r="ET336" s="7">
        <f t="shared" si="146"/>
        <v>0</v>
      </c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>
        <v>1</v>
      </c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</row>
    <row r="337" spans="1:204" s="5" customFormat="1" x14ac:dyDescent="0.25">
      <c r="A337" s="192"/>
      <c r="B337" s="92" t="s">
        <v>200</v>
      </c>
      <c r="C337" s="7">
        <v>22</v>
      </c>
      <c r="D337" s="7">
        <v>6</v>
      </c>
      <c r="E337" s="52" t="s">
        <v>92</v>
      </c>
      <c r="F337" s="121" t="s">
        <v>1255</v>
      </c>
      <c r="G337" s="75"/>
      <c r="H337" s="118" t="s">
        <v>1338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6">
        <f t="shared" si="149"/>
        <v>0</v>
      </c>
      <c r="AF337" s="7">
        <f t="shared" si="133"/>
        <v>0</v>
      </c>
      <c r="AG337" s="7">
        <f t="shared" si="128"/>
        <v>0</v>
      </c>
      <c r="AH337" s="7"/>
      <c r="AI337" s="7"/>
      <c r="AJ337" s="7"/>
      <c r="AK337" s="7"/>
      <c r="AL337" s="7"/>
      <c r="AM337" s="7"/>
      <c r="AN337" s="7"/>
      <c r="AO337" s="7"/>
      <c r="AP337" s="7"/>
      <c r="AQ337" s="6">
        <f t="shared" si="129"/>
        <v>0</v>
      </c>
      <c r="AR337" s="7">
        <f t="shared" si="134"/>
        <v>0</v>
      </c>
      <c r="AS337" s="7">
        <f t="shared" si="130"/>
        <v>0</v>
      </c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6">
        <f t="shared" si="135"/>
        <v>0</v>
      </c>
      <c r="BO337" s="7">
        <f t="shared" si="136"/>
        <v>0</v>
      </c>
      <c r="BP337" s="7">
        <f t="shared" si="137"/>
        <v>0</v>
      </c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6">
        <f t="shared" si="138"/>
        <v>0</v>
      </c>
      <c r="CN337" s="7">
        <f t="shared" si="139"/>
        <v>0</v>
      </c>
      <c r="CO337" s="7">
        <f t="shared" si="140"/>
        <v>0</v>
      </c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6">
        <f t="shared" si="147"/>
        <v>0</v>
      </c>
      <c r="DM337" s="7">
        <f t="shared" si="141"/>
        <v>0</v>
      </c>
      <c r="DN337" s="7">
        <f t="shared" si="142"/>
        <v>0</v>
      </c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6">
        <f t="shared" si="131"/>
        <v>0</v>
      </c>
      <c r="ED337" s="7">
        <f t="shared" si="143"/>
        <v>0</v>
      </c>
      <c r="EE337" s="7">
        <f t="shared" si="144"/>
        <v>0</v>
      </c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6">
        <f t="shared" si="132"/>
        <v>0</v>
      </c>
      <c r="ES337" s="7">
        <f t="shared" si="145"/>
        <v>0</v>
      </c>
      <c r="ET337" s="7">
        <f t="shared" si="146"/>
        <v>0</v>
      </c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>
        <v>1</v>
      </c>
      <c r="GR337" s="7"/>
      <c r="GS337" s="7"/>
      <c r="GT337" s="7"/>
      <c r="GU337" s="7"/>
      <c r="GV337" s="7"/>
    </row>
    <row r="338" spans="1:204" s="5" customFormat="1" x14ac:dyDescent="0.25">
      <c r="A338" s="192"/>
      <c r="B338" s="92" t="s">
        <v>200</v>
      </c>
      <c r="C338" s="7">
        <v>22</v>
      </c>
      <c r="D338" s="7">
        <v>7</v>
      </c>
      <c r="E338" s="52" t="s">
        <v>92</v>
      </c>
      <c r="F338" s="121" t="s">
        <v>1255</v>
      </c>
      <c r="G338" s="75"/>
      <c r="H338" s="118" t="s">
        <v>1338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6">
        <f t="shared" si="149"/>
        <v>0</v>
      </c>
      <c r="AF338" s="7">
        <f t="shared" si="133"/>
        <v>0</v>
      </c>
      <c r="AG338" s="7">
        <f t="shared" si="128"/>
        <v>0</v>
      </c>
      <c r="AH338" s="7"/>
      <c r="AI338" s="7"/>
      <c r="AJ338" s="7"/>
      <c r="AK338" s="7"/>
      <c r="AL338" s="7"/>
      <c r="AM338" s="7"/>
      <c r="AN338" s="7"/>
      <c r="AO338" s="7"/>
      <c r="AP338" s="7"/>
      <c r="AQ338" s="6">
        <f t="shared" si="129"/>
        <v>0</v>
      </c>
      <c r="AR338" s="7">
        <f t="shared" si="134"/>
        <v>0</v>
      </c>
      <c r="AS338" s="7">
        <f t="shared" si="130"/>
        <v>0</v>
      </c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6">
        <f t="shared" si="135"/>
        <v>0</v>
      </c>
      <c r="BO338" s="7">
        <f t="shared" si="136"/>
        <v>0</v>
      </c>
      <c r="BP338" s="7">
        <f t="shared" si="137"/>
        <v>0</v>
      </c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6">
        <f t="shared" si="138"/>
        <v>0</v>
      </c>
      <c r="CN338" s="7">
        <f t="shared" si="139"/>
        <v>0</v>
      </c>
      <c r="CO338" s="7">
        <f t="shared" si="140"/>
        <v>0</v>
      </c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6">
        <f t="shared" si="147"/>
        <v>0</v>
      </c>
      <c r="DM338" s="7">
        <f t="shared" si="141"/>
        <v>0</v>
      </c>
      <c r="DN338" s="7">
        <f t="shared" si="142"/>
        <v>0</v>
      </c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6">
        <f t="shared" si="131"/>
        <v>0</v>
      </c>
      <c r="ED338" s="7">
        <f t="shared" si="143"/>
        <v>0</v>
      </c>
      <c r="EE338" s="7">
        <f t="shared" si="144"/>
        <v>0</v>
      </c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6">
        <f t="shared" si="132"/>
        <v>0</v>
      </c>
      <c r="ES338" s="7">
        <f t="shared" si="145"/>
        <v>0</v>
      </c>
      <c r="ET338" s="7">
        <f t="shared" si="146"/>
        <v>0</v>
      </c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>
        <v>1</v>
      </c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</row>
    <row r="339" spans="1:204" s="5" customFormat="1" x14ac:dyDescent="0.25">
      <c r="A339" s="192"/>
      <c r="B339" s="92" t="s">
        <v>200</v>
      </c>
      <c r="C339" s="12">
        <v>22</v>
      </c>
      <c r="D339" s="12">
        <v>8</v>
      </c>
      <c r="E339" s="52" t="s">
        <v>92</v>
      </c>
      <c r="F339" s="121" t="s">
        <v>1255</v>
      </c>
      <c r="G339" s="75"/>
      <c r="H339" s="118" t="s">
        <v>1338</v>
      </c>
      <c r="I339" s="7"/>
      <c r="J339" s="7"/>
      <c r="K339" s="7"/>
      <c r="L339" s="7"/>
      <c r="M339" s="7"/>
      <c r="N339" s="7"/>
      <c r="O339" s="7"/>
      <c r="P339" s="7"/>
      <c r="Q339" s="7">
        <v>1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>
        <v>1</v>
      </c>
      <c r="AD339" s="7"/>
      <c r="AE339" s="6">
        <f t="shared" si="149"/>
        <v>2</v>
      </c>
      <c r="AF339" s="7">
        <f t="shared" si="133"/>
        <v>1</v>
      </c>
      <c r="AG339" s="7">
        <f t="shared" si="128"/>
        <v>1</v>
      </c>
      <c r="AH339" s="7"/>
      <c r="AI339" s="7"/>
      <c r="AJ339" s="7"/>
      <c r="AK339" s="7"/>
      <c r="AL339" s="7"/>
      <c r="AM339" s="7"/>
      <c r="AN339" s="7"/>
      <c r="AO339" s="7"/>
      <c r="AP339" s="7"/>
      <c r="AQ339" s="6">
        <f t="shared" si="129"/>
        <v>0</v>
      </c>
      <c r="AR339" s="7">
        <f t="shared" si="134"/>
        <v>0</v>
      </c>
      <c r="AS339" s="7">
        <f t="shared" si="130"/>
        <v>0</v>
      </c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6">
        <f t="shared" si="135"/>
        <v>0</v>
      </c>
      <c r="BO339" s="7">
        <f t="shared" si="136"/>
        <v>0</v>
      </c>
      <c r="BP339" s="7">
        <f t="shared" si="137"/>
        <v>0</v>
      </c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6">
        <f t="shared" si="138"/>
        <v>0</v>
      </c>
      <c r="CN339" s="7">
        <f t="shared" si="139"/>
        <v>0</v>
      </c>
      <c r="CO339" s="7">
        <f t="shared" si="140"/>
        <v>0</v>
      </c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>
        <v>2</v>
      </c>
      <c r="DC339" s="7"/>
      <c r="DD339" s="7"/>
      <c r="DE339" s="7"/>
      <c r="DF339" s="7"/>
      <c r="DG339" s="7"/>
      <c r="DH339" s="7"/>
      <c r="DI339" s="7"/>
      <c r="DJ339" s="7"/>
      <c r="DK339" s="7"/>
      <c r="DL339" s="6">
        <f t="shared" si="147"/>
        <v>2</v>
      </c>
      <c r="DM339" s="7">
        <f t="shared" si="141"/>
        <v>2</v>
      </c>
      <c r="DN339" s="7">
        <f t="shared" si="142"/>
        <v>0</v>
      </c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6">
        <f t="shared" si="131"/>
        <v>0</v>
      </c>
      <c r="ED339" s="7">
        <f t="shared" si="143"/>
        <v>0</v>
      </c>
      <c r="EE339" s="7">
        <f t="shared" si="144"/>
        <v>0</v>
      </c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6">
        <f t="shared" si="132"/>
        <v>0</v>
      </c>
      <c r="ES339" s="7">
        <f t="shared" si="145"/>
        <v>0</v>
      </c>
      <c r="ET339" s="7">
        <f t="shared" si="146"/>
        <v>0</v>
      </c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</row>
    <row r="340" spans="1:204" s="5" customFormat="1" x14ac:dyDescent="0.25">
      <c r="A340" s="192"/>
      <c r="B340" s="92" t="s">
        <v>200</v>
      </c>
      <c r="C340" s="7">
        <v>22</v>
      </c>
      <c r="D340" s="7">
        <v>9</v>
      </c>
      <c r="E340" s="52" t="s">
        <v>92</v>
      </c>
      <c r="F340" s="121" t="s">
        <v>1255</v>
      </c>
      <c r="G340" s="75"/>
      <c r="H340" s="118" t="s">
        <v>1338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6">
        <f t="shared" si="149"/>
        <v>0</v>
      </c>
      <c r="AF340" s="7">
        <f t="shared" si="133"/>
        <v>0</v>
      </c>
      <c r="AG340" s="7">
        <f t="shared" si="128"/>
        <v>0</v>
      </c>
      <c r="AH340" s="7"/>
      <c r="AI340" s="7"/>
      <c r="AJ340" s="7"/>
      <c r="AK340" s="7"/>
      <c r="AL340" s="7"/>
      <c r="AM340" s="7"/>
      <c r="AN340" s="7"/>
      <c r="AO340" s="7"/>
      <c r="AP340" s="7"/>
      <c r="AQ340" s="6">
        <f t="shared" si="129"/>
        <v>0</v>
      </c>
      <c r="AR340" s="7">
        <f t="shared" si="134"/>
        <v>0</v>
      </c>
      <c r="AS340" s="7">
        <f t="shared" si="130"/>
        <v>0</v>
      </c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6">
        <f t="shared" si="135"/>
        <v>0</v>
      </c>
      <c r="BO340" s="7">
        <f t="shared" si="136"/>
        <v>0</v>
      </c>
      <c r="BP340" s="7">
        <f t="shared" si="137"/>
        <v>0</v>
      </c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6">
        <f t="shared" si="138"/>
        <v>0</v>
      </c>
      <c r="CN340" s="7">
        <f t="shared" si="139"/>
        <v>0</v>
      </c>
      <c r="CO340" s="7">
        <f t="shared" si="140"/>
        <v>0</v>
      </c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6">
        <f t="shared" si="147"/>
        <v>0</v>
      </c>
      <c r="DM340" s="7">
        <f t="shared" si="141"/>
        <v>0</v>
      </c>
      <c r="DN340" s="7">
        <f t="shared" si="142"/>
        <v>0</v>
      </c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6">
        <f t="shared" si="131"/>
        <v>0</v>
      </c>
      <c r="ED340" s="7">
        <f t="shared" si="143"/>
        <v>0</v>
      </c>
      <c r="EE340" s="7">
        <f t="shared" si="144"/>
        <v>0</v>
      </c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6">
        <f t="shared" si="132"/>
        <v>0</v>
      </c>
      <c r="ES340" s="7">
        <f t="shared" si="145"/>
        <v>0</v>
      </c>
      <c r="ET340" s="7">
        <f t="shared" si="146"/>
        <v>0</v>
      </c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>
        <v>1</v>
      </c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</row>
    <row r="341" spans="1:204" s="5" customFormat="1" x14ac:dyDescent="0.25">
      <c r="A341" s="192"/>
      <c r="B341" s="92" t="s">
        <v>200</v>
      </c>
      <c r="C341" s="7">
        <v>22</v>
      </c>
      <c r="D341" s="7">
        <v>10</v>
      </c>
      <c r="E341" s="52" t="s">
        <v>92</v>
      </c>
      <c r="F341" s="121" t="s">
        <v>1255</v>
      </c>
      <c r="G341" s="75"/>
      <c r="H341" s="118" t="s">
        <v>1338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6">
        <f t="shared" si="149"/>
        <v>0</v>
      </c>
      <c r="AF341" s="7">
        <f t="shared" si="133"/>
        <v>0</v>
      </c>
      <c r="AG341" s="7">
        <f t="shared" si="128"/>
        <v>0</v>
      </c>
      <c r="AH341" s="7"/>
      <c r="AI341" s="7"/>
      <c r="AJ341" s="7"/>
      <c r="AK341" s="7"/>
      <c r="AL341" s="7"/>
      <c r="AM341" s="7"/>
      <c r="AN341" s="7"/>
      <c r="AO341" s="7"/>
      <c r="AP341" s="7"/>
      <c r="AQ341" s="6">
        <f t="shared" si="129"/>
        <v>0</v>
      </c>
      <c r="AR341" s="7">
        <f t="shared" si="134"/>
        <v>0</v>
      </c>
      <c r="AS341" s="7">
        <f t="shared" si="130"/>
        <v>0</v>
      </c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6">
        <f t="shared" si="135"/>
        <v>0</v>
      </c>
      <c r="BO341" s="7">
        <f t="shared" si="136"/>
        <v>0</v>
      </c>
      <c r="BP341" s="7">
        <f t="shared" si="137"/>
        <v>0</v>
      </c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6">
        <f t="shared" si="138"/>
        <v>0</v>
      </c>
      <c r="CN341" s="7">
        <f t="shared" si="139"/>
        <v>0</v>
      </c>
      <c r="CO341" s="7">
        <f t="shared" si="140"/>
        <v>0</v>
      </c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6">
        <f t="shared" si="147"/>
        <v>0</v>
      </c>
      <c r="DM341" s="7">
        <f t="shared" si="141"/>
        <v>0</v>
      </c>
      <c r="DN341" s="7">
        <f t="shared" si="142"/>
        <v>0</v>
      </c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6">
        <f t="shared" si="131"/>
        <v>0</v>
      </c>
      <c r="ED341" s="7">
        <f t="shared" si="143"/>
        <v>0</v>
      </c>
      <c r="EE341" s="7">
        <f t="shared" si="144"/>
        <v>0</v>
      </c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6">
        <f t="shared" si="132"/>
        <v>0</v>
      </c>
      <c r="ES341" s="7">
        <f t="shared" si="145"/>
        <v>0</v>
      </c>
      <c r="ET341" s="7">
        <f t="shared" si="146"/>
        <v>0</v>
      </c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>
        <v>1</v>
      </c>
      <c r="GN341" s="7"/>
      <c r="GO341" s="7"/>
      <c r="GP341" s="7"/>
      <c r="GQ341" s="7"/>
      <c r="GR341" s="7"/>
      <c r="GS341" s="7"/>
      <c r="GT341" s="7"/>
      <c r="GU341" s="7"/>
      <c r="GV341" s="7"/>
    </row>
    <row r="342" spans="1:204" s="5" customFormat="1" x14ac:dyDescent="0.25">
      <c r="A342" s="192"/>
      <c r="B342" s="92" t="s">
        <v>200</v>
      </c>
      <c r="C342" s="7">
        <v>22</v>
      </c>
      <c r="D342" s="7">
        <v>11</v>
      </c>
      <c r="E342" s="52" t="s">
        <v>92</v>
      </c>
      <c r="F342" s="121" t="s">
        <v>1255</v>
      </c>
      <c r="G342" s="7"/>
      <c r="H342" s="118" t="s">
        <v>1338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6">
        <f t="shared" si="149"/>
        <v>0</v>
      </c>
      <c r="AF342" s="7">
        <f t="shared" si="133"/>
        <v>0</v>
      </c>
      <c r="AG342" s="7">
        <f t="shared" si="128"/>
        <v>0</v>
      </c>
      <c r="AH342" s="7"/>
      <c r="AI342" s="7"/>
      <c r="AJ342" s="7"/>
      <c r="AK342" s="7"/>
      <c r="AL342" s="7"/>
      <c r="AM342" s="7"/>
      <c r="AN342" s="7"/>
      <c r="AO342" s="7"/>
      <c r="AP342" s="7"/>
      <c r="AQ342" s="6">
        <f t="shared" si="129"/>
        <v>0</v>
      </c>
      <c r="AR342" s="7">
        <f t="shared" si="134"/>
        <v>0</v>
      </c>
      <c r="AS342" s="7">
        <f t="shared" si="130"/>
        <v>0</v>
      </c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6">
        <f t="shared" si="135"/>
        <v>0</v>
      </c>
      <c r="BO342" s="7">
        <f t="shared" si="136"/>
        <v>0</v>
      </c>
      <c r="BP342" s="7">
        <f t="shared" si="137"/>
        <v>0</v>
      </c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6">
        <f t="shared" si="138"/>
        <v>0</v>
      </c>
      <c r="CN342" s="7">
        <f t="shared" si="139"/>
        <v>0</v>
      </c>
      <c r="CO342" s="7">
        <f t="shared" si="140"/>
        <v>0</v>
      </c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6">
        <f t="shared" si="147"/>
        <v>0</v>
      </c>
      <c r="DM342" s="7">
        <f t="shared" si="141"/>
        <v>0</v>
      </c>
      <c r="DN342" s="7">
        <f t="shared" si="142"/>
        <v>0</v>
      </c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6">
        <f t="shared" si="131"/>
        <v>0</v>
      </c>
      <c r="ED342" s="7">
        <f t="shared" si="143"/>
        <v>0</v>
      </c>
      <c r="EE342" s="7">
        <f t="shared" si="144"/>
        <v>0</v>
      </c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6">
        <f t="shared" si="132"/>
        <v>0</v>
      </c>
      <c r="ES342" s="7">
        <f t="shared" si="145"/>
        <v>0</v>
      </c>
      <c r="ET342" s="7">
        <f t="shared" si="146"/>
        <v>0</v>
      </c>
      <c r="EU342" s="7"/>
      <c r="EV342" s="7"/>
      <c r="EW342" s="7"/>
      <c r="EX342" s="7"/>
      <c r="EY342" s="7">
        <v>1</v>
      </c>
      <c r="EZ342" s="7"/>
      <c r="FA342" s="7"/>
      <c r="FB342" s="7"/>
      <c r="FC342" s="7"/>
      <c r="FD342" s="7"/>
      <c r="FE342" s="7"/>
      <c r="FF342" s="7">
        <v>2</v>
      </c>
      <c r="FG342" s="7"/>
      <c r="FH342" s="7"/>
      <c r="FI342" s="7"/>
      <c r="FJ342" s="7"/>
      <c r="FK342" s="7"/>
      <c r="FL342" s="7">
        <v>2</v>
      </c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</row>
    <row r="343" spans="1:204" s="5" customFormat="1" x14ac:dyDescent="0.25">
      <c r="A343" s="192"/>
      <c r="B343" s="92" t="s">
        <v>200</v>
      </c>
      <c r="C343" s="7">
        <v>22</v>
      </c>
      <c r="D343" s="7">
        <v>12</v>
      </c>
      <c r="E343" s="52" t="s">
        <v>92</v>
      </c>
      <c r="F343" s="121" t="s">
        <v>1255</v>
      </c>
      <c r="G343" s="7"/>
      <c r="H343" s="118" t="s">
        <v>1338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6">
        <f t="shared" si="149"/>
        <v>0</v>
      </c>
      <c r="AF343" s="7">
        <f t="shared" si="133"/>
        <v>0</v>
      </c>
      <c r="AG343" s="7">
        <f t="shared" si="128"/>
        <v>0</v>
      </c>
      <c r="AH343" s="7"/>
      <c r="AI343" s="7"/>
      <c r="AJ343" s="7"/>
      <c r="AK343" s="7"/>
      <c r="AL343" s="7"/>
      <c r="AM343" s="7"/>
      <c r="AN343" s="7"/>
      <c r="AO343" s="7"/>
      <c r="AP343" s="7"/>
      <c r="AQ343" s="6">
        <f t="shared" si="129"/>
        <v>0</v>
      </c>
      <c r="AR343" s="7">
        <f t="shared" si="134"/>
        <v>0</v>
      </c>
      <c r="AS343" s="7">
        <f t="shared" si="130"/>
        <v>0</v>
      </c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6">
        <f t="shared" si="135"/>
        <v>0</v>
      </c>
      <c r="BO343" s="7">
        <f t="shared" si="136"/>
        <v>0</v>
      </c>
      <c r="BP343" s="7">
        <f t="shared" si="137"/>
        <v>0</v>
      </c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6">
        <f t="shared" si="138"/>
        <v>0</v>
      </c>
      <c r="CN343" s="7">
        <f t="shared" si="139"/>
        <v>0</v>
      </c>
      <c r="CO343" s="7">
        <f t="shared" si="140"/>
        <v>0</v>
      </c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6">
        <f t="shared" si="147"/>
        <v>0</v>
      </c>
      <c r="DM343" s="7">
        <f t="shared" si="141"/>
        <v>0</v>
      </c>
      <c r="DN343" s="7">
        <f t="shared" si="142"/>
        <v>0</v>
      </c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6">
        <f t="shared" si="131"/>
        <v>0</v>
      </c>
      <c r="ED343" s="7">
        <f t="shared" si="143"/>
        <v>0</v>
      </c>
      <c r="EE343" s="7">
        <f t="shared" si="144"/>
        <v>0</v>
      </c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6">
        <f t="shared" si="132"/>
        <v>0</v>
      </c>
      <c r="ES343" s="7">
        <f t="shared" si="145"/>
        <v>0</v>
      </c>
      <c r="ET343" s="7">
        <f t="shared" si="146"/>
        <v>0</v>
      </c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>
        <v>1</v>
      </c>
      <c r="GT343" s="7"/>
      <c r="GU343" s="7"/>
      <c r="GV343" s="7"/>
    </row>
    <row r="344" spans="1:204" s="5" customFormat="1" x14ac:dyDescent="0.25">
      <c r="A344" s="192"/>
      <c r="B344" s="92" t="s">
        <v>200</v>
      </c>
      <c r="C344" s="7">
        <v>22</v>
      </c>
      <c r="D344" s="7">
        <v>13</v>
      </c>
      <c r="E344" s="52" t="s">
        <v>92</v>
      </c>
      <c r="F344" s="121" t="s">
        <v>1255</v>
      </c>
      <c r="G344" s="7"/>
      <c r="H344" s="118" t="s">
        <v>1338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6">
        <f t="shared" si="149"/>
        <v>0</v>
      </c>
      <c r="AF344" s="7">
        <f t="shared" si="133"/>
        <v>0</v>
      </c>
      <c r="AG344" s="7">
        <f t="shared" si="128"/>
        <v>0</v>
      </c>
      <c r="AH344" s="7"/>
      <c r="AI344" s="7"/>
      <c r="AJ344" s="7"/>
      <c r="AK344" s="7"/>
      <c r="AL344" s="7"/>
      <c r="AM344" s="7"/>
      <c r="AN344" s="7"/>
      <c r="AO344" s="7"/>
      <c r="AP344" s="7"/>
      <c r="AQ344" s="6">
        <f t="shared" si="129"/>
        <v>0</v>
      </c>
      <c r="AR344" s="7">
        <f t="shared" si="134"/>
        <v>0</v>
      </c>
      <c r="AS344" s="7">
        <f t="shared" si="130"/>
        <v>0</v>
      </c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6">
        <f t="shared" si="135"/>
        <v>0</v>
      </c>
      <c r="BO344" s="7">
        <f t="shared" si="136"/>
        <v>0</v>
      </c>
      <c r="BP344" s="7">
        <f t="shared" si="137"/>
        <v>0</v>
      </c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6">
        <f t="shared" si="138"/>
        <v>0</v>
      </c>
      <c r="CN344" s="7">
        <f t="shared" si="139"/>
        <v>0</v>
      </c>
      <c r="CO344" s="7">
        <f t="shared" si="140"/>
        <v>0</v>
      </c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6">
        <f t="shared" si="147"/>
        <v>0</v>
      </c>
      <c r="DM344" s="7">
        <f t="shared" si="141"/>
        <v>0</v>
      </c>
      <c r="DN344" s="7">
        <f t="shared" si="142"/>
        <v>0</v>
      </c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6">
        <f t="shared" si="131"/>
        <v>0</v>
      </c>
      <c r="ED344" s="7">
        <f t="shared" si="143"/>
        <v>0</v>
      </c>
      <c r="EE344" s="7">
        <f t="shared" si="144"/>
        <v>0</v>
      </c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6">
        <f t="shared" si="132"/>
        <v>0</v>
      </c>
      <c r="ES344" s="7">
        <f t="shared" si="145"/>
        <v>0</v>
      </c>
      <c r="ET344" s="7">
        <f t="shared" si="146"/>
        <v>0</v>
      </c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>
        <v>1</v>
      </c>
      <c r="GR344" s="7"/>
      <c r="GS344" s="7"/>
      <c r="GT344" s="7"/>
      <c r="GU344" s="7"/>
      <c r="GV344" s="7"/>
    </row>
    <row r="345" spans="1:204" s="5" customFormat="1" x14ac:dyDescent="0.25">
      <c r="A345" s="192"/>
      <c r="B345" s="94" t="s">
        <v>200</v>
      </c>
      <c r="C345" s="7">
        <v>22</v>
      </c>
      <c r="D345" s="7">
        <v>14</v>
      </c>
      <c r="E345" s="71" t="s">
        <v>92</v>
      </c>
      <c r="F345" s="121" t="s">
        <v>1255</v>
      </c>
      <c r="G345" s="112" t="s">
        <v>1294</v>
      </c>
      <c r="H345" s="118" t="s">
        <v>1338</v>
      </c>
      <c r="I345" s="7"/>
      <c r="J345" s="7"/>
      <c r="K345" s="7">
        <v>1</v>
      </c>
      <c r="L345" s="7"/>
      <c r="M345" s="7">
        <v>8</v>
      </c>
      <c r="N345" s="7"/>
      <c r="O345" s="7">
        <v>1</v>
      </c>
      <c r="P345" s="7">
        <v>12</v>
      </c>
      <c r="Q345" s="7"/>
      <c r="R345" s="7"/>
      <c r="S345" s="7">
        <v>7</v>
      </c>
      <c r="T345" s="7">
        <v>21</v>
      </c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6">
        <f>SUM(I345:AD345)</f>
        <v>50</v>
      </c>
      <c r="AF345" s="7">
        <f t="shared" si="133"/>
        <v>2</v>
      </c>
      <c r="AG345" s="7">
        <f t="shared" si="128"/>
        <v>48</v>
      </c>
      <c r="AH345" s="7"/>
      <c r="AI345" s="7"/>
      <c r="AJ345" s="7"/>
      <c r="AK345" s="7"/>
      <c r="AL345" s="7"/>
      <c r="AM345" s="7"/>
      <c r="AN345" s="7"/>
      <c r="AO345" s="7"/>
      <c r="AP345" s="7"/>
      <c r="AQ345" s="6">
        <f t="shared" si="129"/>
        <v>0</v>
      </c>
      <c r="AR345" s="7">
        <f t="shared" si="134"/>
        <v>0</v>
      </c>
      <c r="AS345" s="7">
        <f t="shared" si="130"/>
        <v>0</v>
      </c>
      <c r="AT345" s="12"/>
      <c r="AU345" s="12"/>
      <c r="AV345" s="12"/>
      <c r="AW345" s="12">
        <v>2</v>
      </c>
      <c r="AX345" s="12">
        <v>1</v>
      </c>
      <c r="AY345" s="12"/>
      <c r="AZ345" s="12">
        <v>2</v>
      </c>
      <c r="BA345" s="12">
        <v>2</v>
      </c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6">
        <f t="shared" si="135"/>
        <v>7</v>
      </c>
      <c r="BO345" s="7">
        <f t="shared" si="136"/>
        <v>4</v>
      </c>
      <c r="BP345" s="7">
        <f t="shared" si="137"/>
        <v>3</v>
      </c>
      <c r="BQ345" s="7"/>
      <c r="BR345" s="7"/>
      <c r="BS345" s="7">
        <v>1</v>
      </c>
      <c r="BT345" s="7"/>
      <c r="BU345" s="7">
        <v>1</v>
      </c>
      <c r="BV345" s="7"/>
      <c r="BW345" s="7"/>
      <c r="BX345" s="7">
        <v>12</v>
      </c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6">
        <f t="shared" si="138"/>
        <v>14</v>
      </c>
      <c r="CN345" s="7">
        <f t="shared" si="139"/>
        <v>1</v>
      </c>
      <c r="CO345" s="7">
        <f t="shared" si="140"/>
        <v>13</v>
      </c>
      <c r="CP345" s="7"/>
      <c r="CQ345" s="7"/>
      <c r="CR345" s="7">
        <v>2</v>
      </c>
      <c r="CS345" s="7"/>
      <c r="CT345" s="7">
        <v>1</v>
      </c>
      <c r="CU345" s="7"/>
      <c r="CV345" s="7">
        <v>6</v>
      </c>
      <c r="CW345" s="7">
        <v>12</v>
      </c>
      <c r="CX345" s="7"/>
      <c r="CY345" s="7"/>
      <c r="CZ345" s="7"/>
      <c r="DA345" s="7"/>
      <c r="DB345" s="7">
        <v>2</v>
      </c>
      <c r="DC345" s="7">
        <v>1</v>
      </c>
      <c r="DD345" s="7"/>
      <c r="DE345" s="7"/>
      <c r="DF345" s="7"/>
      <c r="DG345" s="7"/>
      <c r="DH345" s="7"/>
      <c r="DI345" s="7"/>
      <c r="DJ345" s="7"/>
      <c r="DK345" s="7"/>
      <c r="DL345" s="6">
        <f t="shared" si="147"/>
        <v>24</v>
      </c>
      <c r="DM345" s="7">
        <f t="shared" si="141"/>
        <v>10</v>
      </c>
      <c r="DN345" s="7">
        <f t="shared" si="142"/>
        <v>14</v>
      </c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6">
        <f t="shared" si="131"/>
        <v>0</v>
      </c>
      <c r="ED345" s="7">
        <f t="shared" si="143"/>
        <v>0</v>
      </c>
      <c r="EE345" s="7">
        <f t="shared" si="144"/>
        <v>0</v>
      </c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6">
        <f t="shared" si="132"/>
        <v>0</v>
      </c>
      <c r="ES345" s="7">
        <f t="shared" si="145"/>
        <v>0</v>
      </c>
      <c r="ET345" s="7">
        <f t="shared" si="146"/>
        <v>0</v>
      </c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</row>
    <row r="346" spans="1:204" s="5" customFormat="1" x14ac:dyDescent="0.25">
      <c r="A346" s="192"/>
      <c r="B346" s="94" t="s">
        <v>200</v>
      </c>
      <c r="C346" s="7">
        <v>22</v>
      </c>
      <c r="D346" s="7">
        <v>15</v>
      </c>
      <c r="E346" s="71" t="s">
        <v>92</v>
      </c>
      <c r="F346" s="121" t="s">
        <v>1255</v>
      </c>
      <c r="G346" s="112" t="s">
        <v>1294</v>
      </c>
      <c r="H346" s="118" t="s">
        <v>1338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6">
        <f t="shared" ref="AE346:AE362" si="150">SUM(I346:AD346)</f>
        <v>0</v>
      </c>
      <c r="AF346" s="7">
        <f t="shared" si="133"/>
        <v>0</v>
      </c>
      <c r="AG346" s="7">
        <f t="shared" si="128"/>
        <v>0</v>
      </c>
      <c r="AH346" s="7"/>
      <c r="AI346" s="7"/>
      <c r="AJ346" s="7"/>
      <c r="AK346" s="7"/>
      <c r="AL346" s="7"/>
      <c r="AM346" s="7"/>
      <c r="AN346" s="7"/>
      <c r="AO346" s="7"/>
      <c r="AP346" s="7"/>
      <c r="AQ346" s="6">
        <f t="shared" si="129"/>
        <v>0</v>
      </c>
      <c r="AR346" s="7">
        <f t="shared" si="134"/>
        <v>0</v>
      </c>
      <c r="AS346" s="7">
        <f t="shared" si="130"/>
        <v>0</v>
      </c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6">
        <f t="shared" si="135"/>
        <v>0</v>
      </c>
      <c r="BO346" s="7">
        <f t="shared" si="136"/>
        <v>0</v>
      </c>
      <c r="BP346" s="7">
        <f t="shared" si="137"/>
        <v>0</v>
      </c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6">
        <f t="shared" si="138"/>
        <v>0</v>
      </c>
      <c r="CN346" s="7">
        <f t="shared" si="139"/>
        <v>0</v>
      </c>
      <c r="CO346" s="7">
        <f t="shared" si="140"/>
        <v>0</v>
      </c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6">
        <f t="shared" si="147"/>
        <v>0</v>
      </c>
      <c r="DM346" s="7">
        <f t="shared" si="141"/>
        <v>0</v>
      </c>
      <c r="DN346" s="7">
        <f t="shared" si="142"/>
        <v>0</v>
      </c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6">
        <f t="shared" si="131"/>
        <v>0</v>
      </c>
      <c r="ED346" s="7">
        <f t="shared" si="143"/>
        <v>0</v>
      </c>
      <c r="EE346" s="7">
        <f t="shared" si="144"/>
        <v>0</v>
      </c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6">
        <f t="shared" si="132"/>
        <v>0</v>
      </c>
      <c r="ES346" s="7">
        <f t="shared" si="145"/>
        <v>0</v>
      </c>
      <c r="ET346" s="7">
        <f t="shared" si="146"/>
        <v>0</v>
      </c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>
        <v>1</v>
      </c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</row>
    <row r="347" spans="1:204" s="5" customFormat="1" x14ac:dyDescent="0.25">
      <c r="A347" s="192"/>
      <c r="B347" s="94" t="s">
        <v>200</v>
      </c>
      <c r="C347" s="7">
        <v>22</v>
      </c>
      <c r="D347" s="7">
        <v>16</v>
      </c>
      <c r="E347" s="71" t="s">
        <v>92</v>
      </c>
      <c r="F347" s="121" t="s">
        <v>1255</v>
      </c>
      <c r="G347" s="112" t="s">
        <v>1294</v>
      </c>
      <c r="H347" s="118" t="s">
        <v>1338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6">
        <f t="shared" si="150"/>
        <v>0</v>
      </c>
      <c r="AF347" s="7">
        <f t="shared" si="133"/>
        <v>0</v>
      </c>
      <c r="AG347" s="7">
        <f t="shared" si="128"/>
        <v>0</v>
      </c>
      <c r="AH347" s="7"/>
      <c r="AI347" s="7"/>
      <c r="AJ347" s="7"/>
      <c r="AK347" s="7"/>
      <c r="AL347" s="7"/>
      <c r="AM347" s="7"/>
      <c r="AN347" s="7"/>
      <c r="AO347" s="7"/>
      <c r="AP347" s="7"/>
      <c r="AQ347" s="6">
        <f t="shared" si="129"/>
        <v>0</v>
      </c>
      <c r="AR347" s="7">
        <f t="shared" si="134"/>
        <v>0</v>
      </c>
      <c r="AS347" s="7">
        <f t="shared" si="130"/>
        <v>0</v>
      </c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6">
        <f t="shared" si="135"/>
        <v>0</v>
      </c>
      <c r="BO347" s="7">
        <f t="shared" si="136"/>
        <v>0</v>
      </c>
      <c r="BP347" s="7">
        <f t="shared" si="137"/>
        <v>0</v>
      </c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6">
        <f t="shared" si="138"/>
        <v>0</v>
      </c>
      <c r="CN347" s="7">
        <f t="shared" si="139"/>
        <v>0</v>
      </c>
      <c r="CO347" s="7">
        <f t="shared" si="140"/>
        <v>0</v>
      </c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6">
        <f t="shared" si="147"/>
        <v>0</v>
      </c>
      <c r="DM347" s="7">
        <f t="shared" si="141"/>
        <v>0</v>
      </c>
      <c r="DN347" s="7">
        <f t="shared" si="142"/>
        <v>0</v>
      </c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6">
        <f t="shared" si="131"/>
        <v>0</v>
      </c>
      <c r="ED347" s="7">
        <f t="shared" si="143"/>
        <v>0</v>
      </c>
      <c r="EE347" s="7">
        <f t="shared" si="144"/>
        <v>0</v>
      </c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6">
        <f t="shared" si="132"/>
        <v>0</v>
      </c>
      <c r="ES347" s="7">
        <f t="shared" si="145"/>
        <v>0</v>
      </c>
      <c r="ET347" s="7">
        <f t="shared" si="146"/>
        <v>0</v>
      </c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>
        <v>1</v>
      </c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</row>
    <row r="348" spans="1:204" s="5" customFormat="1" x14ac:dyDescent="0.25">
      <c r="A348" s="192"/>
      <c r="B348" s="106" t="s">
        <v>200</v>
      </c>
      <c r="C348" s="7">
        <v>22</v>
      </c>
      <c r="D348" s="7">
        <v>17</v>
      </c>
      <c r="E348" s="52" t="s">
        <v>92</v>
      </c>
      <c r="F348" s="121" t="s">
        <v>1255</v>
      </c>
      <c r="G348" s="7"/>
      <c r="H348" s="118" t="s">
        <v>1338</v>
      </c>
      <c r="I348" s="7"/>
      <c r="J348" s="7"/>
      <c r="K348" s="7"/>
      <c r="L348" s="7"/>
      <c r="M348" s="7">
        <v>2</v>
      </c>
      <c r="N348" s="7"/>
      <c r="O348" s="7"/>
      <c r="P348" s="7">
        <v>5</v>
      </c>
      <c r="Q348" s="7"/>
      <c r="R348" s="7"/>
      <c r="S348" s="7"/>
      <c r="T348" s="7">
        <v>9</v>
      </c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6">
        <f t="shared" si="150"/>
        <v>16</v>
      </c>
      <c r="AF348" s="7">
        <f t="shared" si="133"/>
        <v>0</v>
      </c>
      <c r="AG348" s="7">
        <f t="shared" si="128"/>
        <v>16</v>
      </c>
      <c r="AH348" s="7"/>
      <c r="AI348" s="7"/>
      <c r="AJ348" s="7"/>
      <c r="AK348" s="7"/>
      <c r="AL348" s="7"/>
      <c r="AM348" s="7"/>
      <c r="AN348" s="7"/>
      <c r="AO348" s="7"/>
      <c r="AP348" s="7"/>
      <c r="AQ348" s="6">
        <f t="shared" si="129"/>
        <v>0</v>
      </c>
      <c r="AR348" s="7">
        <f t="shared" si="134"/>
        <v>0</v>
      </c>
      <c r="AS348" s="7">
        <f t="shared" si="130"/>
        <v>0</v>
      </c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6">
        <f t="shared" si="135"/>
        <v>0</v>
      </c>
      <c r="BO348" s="7">
        <f t="shared" si="136"/>
        <v>0</v>
      </c>
      <c r="BP348" s="7">
        <f t="shared" si="137"/>
        <v>0</v>
      </c>
      <c r="BQ348" s="7"/>
      <c r="BR348" s="7"/>
      <c r="BS348" s="7"/>
      <c r="BT348" s="7"/>
      <c r="BU348" s="7"/>
      <c r="BV348" s="7"/>
      <c r="BW348" s="7"/>
      <c r="BX348" s="7">
        <v>9</v>
      </c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6">
        <f t="shared" si="138"/>
        <v>9</v>
      </c>
      <c r="CN348" s="7">
        <f t="shared" si="139"/>
        <v>0</v>
      </c>
      <c r="CO348" s="7">
        <f t="shared" si="140"/>
        <v>9</v>
      </c>
      <c r="CP348" s="7"/>
      <c r="CQ348" s="7"/>
      <c r="CR348" s="7">
        <v>1</v>
      </c>
      <c r="CS348" s="7"/>
      <c r="CT348" s="7"/>
      <c r="CU348" s="7"/>
      <c r="CV348" s="7">
        <v>1</v>
      </c>
      <c r="CW348" s="7">
        <v>1</v>
      </c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6">
        <f t="shared" si="147"/>
        <v>3</v>
      </c>
      <c r="DM348" s="7">
        <f t="shared" si="141"/>
        <v>2</v>
      </c>
      <c r="DN348" s="7">
        <f t="shared" si="142"/>
        <v>1</v>
      </c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6">
        <f t="shared" si="131"/>
        <v>0</v>
      </c>
      <c r="ED348" s="7">
        <f t="shared" si="143"/>
        <v>0</v>
      </c>
      <c r="EE348" s="7">
        <f t="shared" si="144"/>
        <v>0</v>
      </c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6">
        <f t="shared" si="132"/>
        <v>0</v>
      </c>
      <c r="ES348" s="7">
        <f t="shared" si="145"/>
        <v>0</v>
      </c>
      <c r="ET348" s="7">
        <f t="shared" si="146"/>
        <v>0</v>
      </c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</row>
    <row r="349" spans="1:204" s="5" customFormat="1" x14ac:dyDescent="0.25">
      <c r="A349" s="192"/>
      <c r="B349" s="94" t="s">
        <v>200</v>
      </c>
      <c r="C349" s="7">
        <v>22</v>
      </c>
      <c r="D349" s="7">
        <v>18</v>
      </c>
      <c r="E349" s="71" t="s">
        <v>92</v>
      </c>
      <c r="F349" s="121" t="s">
        <v>1255</v>
      </c>
      <c r="G349" s="112"/>
      <c r="H349" s="118" t="s">
        <v>1338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6">
        <f t="shared" si="150"/>
        <v>0</v>
      </c>
      <c r="AF349" s="7">
        <f t="shared" si="133"/>
        <v>0</v>
      </c>
      <c r="AG349" s="7">
        <f t="shared" si="128"/>
        <v>0</v>
      </c>
      <c r="AH349" s="7"/>
      <c r="AI349" s="7"/>
      <c r="AJ349" s="7"/>
      <c r="AK349" s="7"/>
      <c r="AL349" s="7"/>
      <c r="AM349" s="7"/>
      <c r="AN349" s="7"/>
      <c r="AO349" s="7"/>
      <c r="AP349" s="7"/>
      <c r="AQ349" s="6">
        <f t="shared" si="129"/>
        <v>0</v>
      </c>
      <c r="AR349" s="7">
        <f t="shared" si="134"/>
        <v>0</v>
      </c>
      <c r="AS349" s="7">
        <f t="shared" si="130"/>
        <v>0</v>
      </c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6">
        <f t="shared" si="135"/>
        <v>0</v>
      </c>
      <c r="BO349" s="7">
        <f t="shared" si="136"/>
        <v>0</v>
      </c>
      <c r="BP349" s="7">
        <f t="shared" si="137"/>
        <v>0</v>
      </c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6">
        <f t="shared" si="138"/>
        <v>0</v>
      </c>
      <c r="CN349" s="7">
        <f t="shared" si="139"/>
        <v>0</v>
      </c>
      <c r="CO349" s="7">
        <f t="shared" si="140"/>
        <v>0</v>
      </c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6">
        <f t="shared" si="147"/>
        <v>0</v>
      </c>
      <c r="DM349" s="7">
        <f t="shared" si="141"/>
        <v>0</v>
      </c>
      <c r="DN349" s="7">
        <f t="shared" si="142"/>
        <v>0</v>
      </c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6">
        <f t="shared" si="131"/>
        <v>0</v>
      </c>
      <c r="ED349" s="7">
        <f t="shared" si="143"/>
        <v>0</v>
      </c>
      <c r="EE349" s="7">
        <f t="shared" si="144"/>
        <v>0</v>
      </c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6">
        <f t="shared" si="132"/>
        <v>0</v>
      </c>
      <c r="ES349" s="7">
        <f t="shared" si="145"/>
        <v>0</v>
      </c>
      <c r="ET349" s="7">
        <f t="shared" si="146"/>
        <v>0</v>
      </c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>
        <v>1</v>
      </c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</row>
    <row r="350" spans="1:204" s="5" customFormat="1" x14ac:dyDescent="0.25">
      <c r="A350" s="192"/>
      <c r="B350" s="94" t="s">
        <v>200</v>
      </c>
      <c r="C350" s="7">
        <v>22</v>
      </c>
      <c r="D350" s="7">
        <v>19</v>
      </c>
      <c r="E350" s="71" t="s">
        <v>92</v>
      </c>
      <c r="F350" s="121" t="s">
        <v>1255</v>
      </c>
      <c r="G350" s="7"/>
      <c r="H350" s="118" t="s">
        <v>1338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6">
        <f t="shared" si="150"/>
        <v>0</v>
      </c>
      <c r="AF350" s="7">
        <f t="shared" si="133"/>
        <v>0</v>
      </c>
      <c r="AG350" s="7">
        <f t="shared" si="128"/>
        <v>0</v>
      </c>
      <c r="AH350" s="7"/>
      <c r="AI350" s="7"/>
      <c r="AJ350" s="7"/>
      <c r="AK350" s="7"/>
      <c r="AL350" s="7"/>
      <c r="AM350" s="7"/>
      <c r="AN350" s="7"/>
      <c r="AO350" s="7"/>
      <c r="AP350" s="7"/>
      <c r="AQ350" s="6">
        <f t="shared" si="129"/>
        <v>0</v>
      </c>
      <c r="AR350" s="7">
        <f t="shared" si="134"/>
        <v>0</v>
      </c>
      <c r="AS350" s="7">
        <f t="shared" si="130"/>
        <v>0</v>
      </c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6">
        <f t="shared" si="135"/>
        <v>0</v>
      </c>
      <c r="BO350" s="7">
        <f t="shared" si="136"/>
        <v>0</v>
      </c>
      <c r="BP350" s="7">
        <f t="shared" si="137"/>
        <v>0</v>
      </c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6">
        <f t="shared" si="138"/>
        <v>0</v>
      </c>
      <c r="CN350" s="7">
        <f t="shared" si="139"/>
        <v>0</v>
      </c>
      <c r="CO350" s="7">
        <f t="shared" si="140"/>
        <v>0</v>
      </c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6">
        <f t="shared" si="147"/>
        <v>0</v>
      </c>
      <c r="DM350" s="7">
        <f t="shared" si="141"/>
        <v>0</v>
      </c>
      <c r="DN350" s="7">
        <f t="shared" si="142"/>
        <v>0</v>
      </c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6">
        <f t="shared" si="131"/>
        <v>0</v>
      </c>
      <c r="ED350" s="7">
        <f t="shared" si="143"/>
        <v>0</v>
      </c>
      <c r="EE350" s="7">
        <f t="shared" si="144"/>
        <v>0</v>
      </c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6">
        <f t="shared" si="132"/>
        <v>0</v>
      </c>
      <c r="ES350" s="7">
        <f t="shared" si="145"/>
        <v>0</v>
      </c>
      <c r="ET350" s="7">
        <f t="shared" si="146"/>
        <v>0</v>
      </c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>
        <v>2</v>
      </c>
      <c r="FI350" s="7"/>
      <c r="FJ350" s="7"/>
      <c r="FK350" s="7"/>
      <c r="FL350" s="7">
        <v>1</v>
      </c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</row>
    <row r="351" spans="1:204" s="5" customFormat="1" x14ac:dyDescent="0.25">
      <c r="A351" s="192"/>
      <c r="B351" s="94" t="s">
        <v>200</v>
      </c>
      <c r="C351" s="7">
        <v>22</v>
      </c>
      <c r="D351" s="7">
        <v>20</v>
      </c>
      <c r="E351" s="112" t="s">
        <v>92</v>
      </c>
      <c r="F351" s="121" t="s">
        <v>1255</v>
      </c>
      <c r="G351" s="7"/>
      <c r="H351" s="118" t="s">
        <v>1338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6">
        <f t="shared" si="150"/>
        <v>0</v>
      </c>
      <c r="AF351" s="7">
        <f t="shared" si="133"/>
        <v>0</v>
      </c>
      <c r="AG351" s="7">
        <f t="shared" si="128"/>
        <v>0</v>
      </c>
      <c r="AH351" s="7"/>
      <c r="AI351" s="7"/>
      <c r="AJ351" s="7"/>
      <c r="AK351" s="7"/>
      <c r="AL351" s="7"/>
      <c r="AM351" s="7"/>
      <c r="AN351" s="7"/>
      <c r="AO351" s="7"/>
      <c r="AP351" s="7"/>
      <c r="AQ351" s="6">
        <f t="shared" si="129"/>
        <v>0</v>
      </c>
      <c r="AR351" s="7">
        <f t="shared" si="134"/>
        <v>0</v>
      </c>
      <c r="AS351" s="7">
        <f t="shared" si="130"/>
        <v>0</v>
      </c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6">
        <f t="shared" si="135"/>
        <v>0</v>
      </c>
      <c r="BO351" s="7">
        <f t="shared" si="136"/>
        <v>0</v>
      </c>
      <c r="BP351" s="7">
        <f t="shared" si="137"/>
        <v>0</v>
      </c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6">
        <f t="shared" si="138"/>
        <v>0</v>
      </c>
      <c r="CN351" s="7">
        <f t="shared" si="139"/>
        <v>0</v>
      </c>
      <c r="CO351" s="7">
        <f t="shared" si="140"/>
        <v>0</v>
      </c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6">
        <f t="shared" si="147"/>
        <v>0</v>
      </c>
      <c r="DM351" s="7">
        <f t="shared" si="141"/>
        <v>0</v>
      </c>
      <c r="DN351" s="7">
        <f t="shared" si="142"/>
        <v>0</v>
      </c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6">
        <f t="shared" si="131"/>
        <v>0</v>
      </c>
      <c r="ED351" s="7">
        <f t="shared" si="143"/>
        <v>0</v>
      </c>
      <c r="EE351" s="7">
        <f t="shared" si="144"/>
        <v>0</v>
      </c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6">
        <f t="shared" si="132"/>
        <v>0</v>
      </c>
      <c r="ES351" s="7">
        <f t="shared" si="145"/>
        <v>0</v>
      </c>
      <c r="ET351" s="7">
        <f t="shared" si="146"/>
        <v>0</v>
      </c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>
        <v>1</v>
      </c>
      <c r="GR351" s="7"/>
      <c r="GS351" s="7"/>
      <c r="GT351" s="7"/>
      <c r="GU351" s="7"/>
      <c r="GV351" s="7"/>
    </row>
    <row r="352" spans="1:204" s="5" customFormat="1" x14ac:dyDescent="0.25">
      <c r="A352" s="192"/>
      <c r="B352" s="106" t="s">
        <v>200</v>
      </c>
      <c r="C352" s="7">
        <v>22</v>
      </c>
      <c r="D352" s="7">
        <v>21</v>
      </c>
      <c r="E352" s="52" t="s">
        <v>92</v>
      </c>
      <c r="F352" s="121" t="s">
        <v>1255</v>
      </c>
      <c r="G352" s="52" t="s">
        <v>516</v>
      </c>
      <c r="H352" s="118" t="s">
        <v>1338</v>
      </c>
      <c r="I352" s="7"/>
      <c r="J352" s="7"/>
      <c r="K352" s="7">
        <v>1</v>
      </c>
      <c r="L352" s="7"/>
      <c r="M352" s="7">
        <v>2</v>
      </c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6">
        <f t="shared" si="150"/>
        <v>3</v>
      </c>
      <c r="AF352" s="7">
        <f t="shared" si="133"/>
        <v>1</v>
      </c>
      <c r="AG352" s="7">
        <f t="shared" si="128"/>
        <v>2</v>
      </c>
      <c r="AH352" s="7"/>
      <c r="AI352" s="7"/>
      <c r="AJ352" s="7"/>
      <c r="AK352" s="7"/>
      <c r="AL352" s="7"/>
      <c r="AM352" s="7"/>
      <c r="AN352" s="7"/>
      <c r="AO352" s="7"/>
      <c r="AP352" s="7"/>
      <c r="AQ352" s="6">
        <f t="shared" si="129"/>
        <v>0</v>
      </c>
      <c r="AR352" s="7">
        <f t="shared" si="134"/>
        <v>0</v>
      </c>
      <c r="AS352" s="7">
        <f t="shared" si="130"/>
        <v>0</v>
      </c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6">
        <f t="shared" si="135"/>
        <v>0</v>
      </c>
      <c r="BO352" s="7">
        <f t="shared" si="136"/>
        <v>0</v>
      </c>
      <c r="BP352" s="7">
        <f t="shared" si="137"/>
        <v>0</v>
      </c>
      <c r="BQ352" s="7"/>
      <c r="BR352" s="7"/>
      <c r="BS352" s="7"/>
      <c r="BT352" s="7"/>
      <c r="BU352" s="7"/>
      <c r="BV352" s="7"/>
      <c r="BW352" s="7"/>
      <c r="BX352" s="7">
        <v>6</v>
      </c>
      <c r="BY352" s="7">
        <v>3</v>
      </c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6">
        <f t="shared" si="138"/>
        <v>9</v>
      </c>
      <c r="CN352" s="7">
        <f t="shared" si="139"/>
        <v>0</v>
      </c>
      <c r="CO352" s="7">
        <f t="shared" si="140"/>
        <v>9</v>
      </c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6">
        <f t="shared" si="147"/>
        <v>0</v>
      </c>
      <c r="DM352" s="7">
        <f t="shared" si="141"/>
        <v>0</v>
      </c>
      <c r="DN352" s="7">
        <f t="shared" si="142"/>
        <v>0</v>
      </c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6">
        <f t="shared" si="131"/>
        <v>0</v>
      </c>
      <c r="ED352" s="7">
        <f t="shared" si="143"/>
        <v>0</v>
      </c>
      <c r="EE352" s="7">
        <f t="shared" si="144"/>
        <v>0</v>
      </c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6">
        <f t="shared" si="132"/>
        <v>0</v>
      </c>
      <c r="ES352" s="7">
        <f t="shared" si="145"/>
        <v>0</v>
      </c>
      <c r="ET352" s="7">
        <f t="shared" si="146"/>
        <v>0</v>
      </c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</row>
    <row r="353" spans="1:204" s="5" customFormat="1" x14ac:dyDescent="0.25">
      <c r="A353" s="192"/>
      <c r="B353" s="106" t="s">
        <v>200</v>
      </c>
      <c r="C353" s="7">
        <v>22</v>
      </c>
      <c r="D353" s="7">
        <v>22</v>
      </c>
      <c r="E353" s="52" t="s">
        <v>92</v>
      </c>
      <c r="F353" s="121" t="s">
        <v>1255</v>
      </c>
      <c r="G353" s="52" t="s">
        <v>516</v>
      </c>
      <c r="H353" s="118" t="s">
        <v>1338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6">
        <f t="shared" si="150"/>
        <v>0</v>
      </c>
      <c r="AF353" s="7">
        <f t="shared" si="133"/>
        <v>0</v>
      </c>
      <c r="AG353" s="7">
        <f t="shared" si="128"/>
        <v>0</v>
      </c>
      <c r="AH353" s="7"/>
      <c r="AI353" s="7"/>
      <c r="AJ353" s="7"/>
      <c r="AK353" s="7"/>
      <c r="AL353" s="7"/>
      <c r="AM353" s="7"/>
      <c r="AN353" s="7"/>
      <c r="AO353" s="7"/>
      <c r="AP353" s="7"/>
      <c r="AQ353" s="6">
        <f t="shared" si="129"/>
        <v>0</v>
      </c>
      <c r="AR353" s="7">
        <f t="shared" si="134"/>
        <v>0</v>
      </c>
      <c r="AS353" s="7">
        <f t="shared" si="130"/>
        <v>0</v>
      </c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6">
        <f t="shared" si="135"/>
        <v>0</v>
      </c>
      <c r="BO353" s="7">
        <f t="shared" si="136"/>
        <v>0</v>
      </c>
      <c r="BP353" s="7">
        <f t="shared" si="137"/>
        <v>0</v>
      </c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6">
        <f t="shared" si="138"/>
        <v>0</v>
      </c>
      <c r="CN353" s="7">
        <f t="shared" si="139"/>
        <v>0</v>
      </c>
      <c r="CO353" s="7">
        <f t="shared" si="140"/>
        <v>0</v>
      </c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6">
        <f t="shared" si="147"/>
        <v>0</v>
      </c>
      <c r="DM353" s="7">
        <f t="shared" si="141"/>
        <v>0</v>
      </c>
      <c r="DN353" s="7">
        <f t="shared" si="142"/>
        <v>0</v>
      </c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6">
        <f t="shared" si="131"/>
        <v>0</v>
      </c>
      <c r="ED353" s="7">
        <f t="shared" si="143"/>
        <v>0</v>
      </c>
      <c r="EE353" s="7">
        <f t="shared" si="144"/>
        <v>0</v>
      </c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6">
        <f t="shared" si="132"/>
        <v>0</v>
      </c>
      <c r="ES353" s="7">
        <f t="shared" si="145"/>
        <v>0</v>
      </c>
      <c r="ET353" s="7">
        <f t="shared" si="146"/>
        <v>0</v>
      </c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>
        <v>1</v>
      </c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</row>
    <row r="354" spans="1:204" s="5" customFormat="1" x14ac:dyDescent="0.25">
      <c r="A354" s="192"/>
      <c r="B354" s="94" t="s">
        <v>200</v>
      </c>
      <c r="C354" s="7">
        <v>22</v>
      </c>
      <c r="D354" s="7">
        <v>23</v>
      </c>
      <c r="E354" s="71" t="s">
        <v>92</v>
      </c>
      <c r="F354" s="121" t="s">
        <v>1255</v>
      </c>
      <c r="G354" s="112" t="s">
        <v>1292</v>
      </c>
      <c r="H354" s="118" t="s">
        <v>1338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6">
        <f t="shared" si="150"/>
        <v>0</v>
      </c>
      <c r="AF354" s="7">
        <f t="shared" si="133"/>
        <v>0</v>
      </c>
      <c r="AG354" s="7">
        <f t="shared" si="128"/>
        <v>0</v>
      </c>
      <c r="AH354" s="7"/>
      <c r="AI354" s="7"/>
      <c r="AJ354" s="7"/>
      <c r="AK354" s="7"/>
      <c r="AL354" s="7"/>
      <c r="AM354" s="7"/>
      <c r="AN354" s="7"/>
      <c r="AO354" s="7"/>
      <c r="AP354" s="7"/>
      <c r="AQ354" s="6">
        <f t="shared" si="129"/>
        <v>0</v>
      </c>
      <c r="AR354" s="7">
        <f t="shared" si="134"/>
        <v>0</v>
      </c>
      <c r="AS354" s="7">
        <f t="shared" si="130"/>
        <v>0</v>
      </c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6">
        <f t="shared" si="135"/>
        <v>0</v>
      </c>
      <c r="BO354" s="7">
        <f t="shared" si="136"/>
        <v>0</v>
      </c>
      <c r="BP354" s="7">
        <f t="shared" si="137"/>
        <v>0</v>
      </c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6">
        <f t="shared" si="138"/>
        <v>0</v>
      </c>
      <c r="CN354" s="7">
        <f t="shared" si="139"/>
        <v>0</v>
      </c>
      <c r="CO354" s="7">
        <f t="shared" si="140"/>
        <v>0</v>
      </c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6">
        <f t="shared" si="147"/>
        <v>0</v>
      </c>
      <c r="DM354" s="7">
        <f t="shared" si="141"/>
        <v>0</v>
      </c>
      <c r="DN354" s="7">
        <f t="shared" si="142"/>
        <v>0</v>
      </c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6">
        <f t="shared" si="131"/>
        <v>0</v>
      </c>
      <c r="ED354" s="7">
        <f t="shared" si="143"/>
        <v>0</v>
      </c>
      <c r="EE354" s="7">
        <f t="shared" si="144"/>
        <v>0</v>
      </c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6">
        <f t="shared" si="132"/>
        <v>0</v>
      </c>
      <c r="ES354" s="7">
        <f t="shared" si="145"/>
        <v>0</v>
      </c>
      <c r="ET354" s="7">
        <f t="shared" si="146"/>
        <v>0</v>
      </c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>
        <v>1</v>
      </c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</row>
    <row r="355" spans="1:204" s="5" customFormat="1" x14ac:dyDescent="0.25">
      <c r="A355" s="192"/>
      <c r="B355" s="94" t="s">
        <v>200</v>
      </c>
      <c r="C355" s="7">
        <v>22</v>
      </c>
      <c r="D355" s="7">
        <v>24</v>
      </c>
      <c r="E355" s="121" t="s">
        <v>92</v>
      </c>
      <c r="F355" s="121" t="s">
        <v>1255</v>
      </c>
      <c r="G355" s="112"/>
      <c r="H355" s="118" t="s">
        <v>1338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6">
        <f t="shared" si="150"/>
        <v>0</v>
      </c>
      <c r="AF355" s="7">
        <f t="shared" si="133"/>
        <v>0</v>
      </c>
      <c r="AG355" s="7">
        <f t="shared" si="128"/>
        <v>0</v>
      </c>
      <c r="AH355" s="7"/>
      <c r="AI355" s="7"/>
      <c r="AJ355" s="7"/>
      <c r="AK355" s="7"/>
      <c r="AL355" s="7"/>
      <c r="AM355" s="7"/>
      <c r="AN355" s="7"/>
      <c r="AO355" s="7"/>
      <c r="AP355" s="7"/>
      <c r="AQ355" s="6">
        <f t="shared" si="129"/>
        <v>0</v>
      </c>
      <c r="AR355" s="7">
        <f t="shared" si="134"/>
        <v>0</v>
      </c>
      <c r="AS355" s="7">
        <f t="shared" si="130"/>
        <v>0</v>
      </c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6">
        <f t="shared" si="135"/>
        <v>0</v>
      </c>
      <c r="BO355" s="7">
        <f t="shared" si="136"/>
        <v>0</v>
      </c>
      <c r="BP355" s="7">
        <f t="shared" si="137"/>
        <v>0</v>
      </c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6">
        <f t="shared" si="138"/>
        <v>0</v>
      </c>
      <c r="CN355" s="7">
        <f t="shared" si="139"/>
        <v>0</v>
      </c>
      <c r="CO355" s="7">
        <f t="shared" si="140"/>
        <v>0</v>
      </c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6">
        <f t="shared" si="147"/>
        <v>0</v>
      </c>
      <c r="DM355" s="7">
        <f t="shared" si="141"/>
        <v>0</v>
      </c>
      <c r="DN355" s="7">
        <f t="shared" si="142"/>
        <v>0</v>
      </c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6">
        <f t="shared" si="131"/>
        <v>0</v>
      </c>
      <c r="ED355" s="7">
        <f t="shared" si="143"/>
        <v>0</v>
      </c>
      <c r="EE355" s="7">
        <f t="shared" si="144"/>
        <v>0</v>
      </c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6">
        <f t="shared" si="132"/>
        <v>0</v>
      </c>
      <c r="ES355" s="7">
        <f t="shared" si="145"/>
        <v>0</v>
      </c>
      <c r="ET355" s="7">
        <f t="shared" si="146"/>
        <v>0</v>
      </c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>
        <v>1</v>
      </c>
      <c r="GQ355" s="7"/>
      <c r="GR355" s="7"/>
      <c r="GS355" s="7"/>
      <c r="GT355" s="7"/>
      <c r="GU355" s="7"/>
      <c r="GV355" s="7"/>
    </row>
    <row r="356" spans="1:204" s="5" customFormat="1" x14ac:dyDescent="0.25">
      <c r="A356" s="192"/>
      <c r="B356" s="94" t="s">
        <v>348</v>
      </c>
      <c r="C356" s="7">
        <v>23</v>
      </c>
      <c r="D356" s="7">
        <v>1</v>
      </c>
      <c r="E356" s="71" t="s">
        <v>92</v>
      </c>
      <c r="F356" s="56" t="s">
        <v>736</v>
      </c>
      <c r="G356" s="7"/>
      <c r="H356" s="118" t="s">
        <v>1338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6">
        <f t="shared" si="150"/>
        <v>0</v>
      </c>
      <c r="AF356" s="7">
        <f t="shared" si="133"/>
        <v>0</v>
      </c>
      <c r="AG356" s="7">
        <f t="shared" si="128"/>
        <v>0</v>
      </c>
      <c r="AH356" s="7"/>
      <c r="AI356" s="7"/>
      <c r="AJ356" s="7"/>
      <c r="AK356" s="7"/>
      <c r="AL356" s="7"/>
      <c r="AM356" s="7"/>
      <c r="AN356" s="7"/>
      <c r="AO356" s="7"/>
      <c r="AP356" s="7"/>
      <c r="AQ356" s="6">
        <f t="shared" si="129"/>
        <v>0</v>
      </c>
      <c r="AR356" s="7">
        <f t="shared" si="134"/>
        <v>0</v>
      </c>
      <c r="AS356" s="7">
        <f t="shared" si="130"/>
        <v>0</v>
      </c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6">
        <f t="shared" si="135"/>
        <v>0</v>
      </c>
      <c r="BO356" s="7">
        <f t="shared" si="136"/>
        <v>0</v>
      </c>
      <c r="BP356" s="7">
        <f t="shared" si="137"/>
        <v>0</v>
      </c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6">
        <f t="shared" si="138"/>
        <v>0</v>
      </c>
      <c r="CN356" s="7">
        <f t="shared" si="139"/>
        <v>0</v>
      </c>
      <c r="CO356" s="7">
        <f t="shared" si="140"/>
        <v>0</v>
      </c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6">
        <f t="shared" si="147"/>
        <v>0</v>
      </c>
      <c r="DM356" s="7">
        <f t="shared" si="141"/>
        <v>0</v>
      </c>
      <c r="DN356" s="7">
        <f t="shared" si="142"/>
        <v>0</v>
      </c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6">
        <f t="shared" si="131"/>
        <v>0</v>
      </c>
      <c r="ED356" s="7">
        <f t="shared" si="143"/>
        <v>0</v>
      </c>
      <c r="EE356" s="7">
        <f t="shared" si="144"/>
        <v>0</v>
      </c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6">
        <f t="shared" si="132"/>
        <v>0</v>
      </c>
      <c r="ES356" s="7">
        <f t="shared" si="145"/>
        <v>0</v>
      </c>
      <c r="ET356" s="7">
        <f t="shared" si="146"/>
        <v>0</v>
      </c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>
        <v>1</v>
      </c>
      <c r="GT356" s="7"/>
      <c r="GU356" s="7"/>
      <c r="GV356" s="7"/>
    </row>
    <row r="357" spans="1:204" s="5" customFormat="1" x14ac:dyDescent="0.25">
      <c r="A357" s="192"/>
      <c r="B357" s="94" t="s">
        <v>348</v>
      </c>
      <c r="C357" s="7">
        <v>23</v>
      </c>
      <c r="D357" s="7">
        <v>2</v>
      </c>
      <c r="E357" s="71" t="s">
        <v>92</v>
      </c>
      <c r="F357" s="56" t="s">
        <v>736</v>
      </c>
      <c r="G357" s="7"/>
      <c r="H357" s="118" t="s">
        <v>1338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6">
        <f t="shared" si="150"/>
        <v>0</v>
      </c>
      <c r="AF357" s="7">
        <f t="shared" si="133"/>
        <v>0</v>
      </c>
      <c r="AG357" s="7">
        <f t="shared" si="128"/>
        <v>0</v>
      </c>
      <c r="AH357" s="7"/>
      <c r="AI357" s="7"/>
      <c r="AJ357" s="7"/>
      <c r="AK357" s="7"/>
      <c r="AL357" s="7"/>
      <c r="AM357" s="7"/>
      <c r="AN357" s="7"/>
      <c r="AO357" s="7"/>
      <c r="AP357" s="7"/>
      <c r="AQ357" s="6">
        <f t="shared" si="129"/>
        <v>0</v>
      </c>
      <c r="AR357" s="7">
        <f t="shared" si="134"/>
        <v>0</v>
      </c>
      <c r="AS357" s="7">
        <f t="shared" si="130"/>
        <v>0</v>
      </c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6">
        <f t="shared" si="135"/>
        <v>0</v>
      </c>
      <c r="BO357" s="7">
        <f t="shared" si="136"/>
        <v>0</v>
      </c>
      <c r="BP357" s="7">
        <f t="shared" si="137"/>
        <v>0</v>
      </c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6">
        <f t="shared" si="138"/>
        <v>0</v>
      </c>
      <c r="CN357" s="7">
        <f t="shared" si="139"/>
        <v>0</v>
      </c>
      <c r="CO357" s="7">
        <f t="shared" si="140"/>
        <v>0</v>
      </c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6">
        <f t="shared" si="147"/>
        <v>0</v>
      </c>
      <c r="DM357" s="7">
        <f t="shared" si="141"/>
        <v>0</v>
      </c>
      <c r="DN357" s="7">
        <f t="shared" si="142"/>
        <v>0</v>
      </c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6">
        <f t="shared" si="131"/>
        <v>0</v>
      </c>
      <c r="ED357" s="7">
        <f t="shared" si="143"/>
        <v>0</v>
      </c>
      <c r="EE357" s="7">
        <f t="shared" si="144"/>
        <v>0</v>
      </c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6">
        <f t="shared" si="132"/>
        <v>0</v>
      </c>
      <c r="ES357" s="7">
        <f t="shared" si="145"/>
        <v>0</v>
      </c>
      <c r="ET357" s="7">
        <f t="shared" si="146"/>
        <v>0</v>
      </c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>
        <v>1</v>
      </c>
      <c r="GR357" s="7"/>
      <c r="GS357" s="7"/>
      <c r="GT357" s="7"/>
      <c r="GU357" s="7"/>
      <c r="GV357" s="7"/>
    </row>
    <row r="358" spans="1:204" s="5" customFormat="1" x14ac:dyDescent="0.25">
      <c r="A358" s="192"/>
      <c r="B358" s="94" t="s">
        <v>348</v>
      </c>
      <c r="C358" s="7">
        <v>23</v>
      </c>
      <c r="D358" s="7">
        <v>3</v>
      </c>
      <c r="E358" s="71" t="s">
        <v>92</v>
      </c>
      <c r="F358" s="56" t="s">
        <v>736</v>
      </c>
      <c r="G358" s="7"/>
      <c r="H358" s="118" t="s">
        <v>1338</v>
      </c>
      <c r="I358" s="7"/>
      <c r="J358" s="7">
        <v>1</v>
      </c>
      <c r="K358" s="7"/>
      <c r="L358" s="7"/>
      <c r="M358" s="7"/>
      <c r="N358" s="7"/>
      <c r="O358" s="7"/>
      <c r="P358" s="7"/>
      <c r="Q358" s="7"/>
      <c r="R358" s="7"/>
      <c r="S358" s="7">
        <v>1</v>
      </c>
      <c r="T358" s="7">
        <v>3</v>
      </c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6">
        <f t="shared" si="150"/>
        <v>5</v>
      </c>
      <c r="AF358" s="7">
        <f t="shared" si="133"/>
        <v>1</v>
      </c>
      <c r="AG358" s="7">
        <f t="shared" si="128"/>
        <v>4</v>
      </c>
      <c r="AH358" s="7"/>
      <c r="AI358" s="7"/>
      <c r="AJ358" s="7"/>
      <c r="AK358" s="7"/>
      <c r="AL358" s="7"/>
      <c r="AM358" s="7"/>
      <c r="AN358" s="7"/>
      <c r="AO358" s="7"/>
      <c r="AP358" s="7"/>
      <c r="AQ358" s="6">
        <f t="shared" si="129"/>
        <v>0</v>
      </c>
      <c r="AR358" s="7">
        <f t="shared" si="134"/>
        <v>0</v>
      </c>
      <c r="AS358" s="7">
        <f t="shared" si="130"/>
        <v>0</v>
      </c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6">
        <f t="shared" si="135"/>
        <v>0</v>
      </c>
      <c r="BO358" s="7">
        <f t="shared" si="136"/>
        <v>0</v>
      </c>
      <c r="BP358" s="7">
        <f t="shared" si="137"/>
        <v>0</v>
      </c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6">
        <f t="shared" si="138"/>
        <v>0</v>
      </c>
      <c r="CN358" s="7">
        <f t="shared" si="139"/>
        <v>0</v>
      </c>
      <c r="CO358" s="7">
        <f t="shared" si="140"/>
        <v>0</v>
      </c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6">
        <f t="shared" si="147"/>
        <v>0</v>
      </c>
      <c r="DM358" s="7">
        <f t="shared" si="141"/>
        <v>0</v>
      </c>
      <c r="DN358" s="7">
        <f t="shared" si="142"/>
        <v>0</v>
      </c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6">
        <f t="shared" si="131"/>
        <v>0</v>
      </c>
      <c r="ED358" s="7">
        <f t="shared" si="143"/>
        <v>0</v>
      </c>
      <c r="EE358" s="7">
        <f t="shared" si="144"/>
        <v>0</v>
      </c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6">
        <f t="shared" si="132"/>
        <v>0</v>
      </c>
      <c r="ES358" s="7">
        <f t="shared" si="145"/>
        <v>0</v>
      </c>
      <c r="ET358" s="7">
        <f t="shared" si="146"/>
        <v>0</v>
      </c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</row>
    <row r="359" spans="1:204" s="5" customFormat="1" x14ac:dyDescent="0.25">
      <c r="A359" s="192"/>
      <c r="B359" s="94" t="s">
        <v>348</v>
      </c>
      <c r="C359" s="7">
        <v>23</v>
      </c>
      <c r="D359" s="7">
        <v>4</v>
      </c>
      <c r="E359" s="71" t="s">
        <v>92</v>
      </c>
      <c r="F359" s="56" t="s">
        <v>736</v>
      </c>
      <c r="G359" s="7"/>
      <c r="H359" s="118" t="s">
        <v>1338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6">
        <f t="shared" si="150"/>
        <v>0</v>
      </c>
      <c r="AF359" s="7">
        <f t="shared" si="133"/>
        <v>0</v>
      </c>
      <c r="AG359" s="7">
        <f t="shared" si="128"/>
        <v>0</v>
      </c>
      <c r="AH359" s="7"/>
      <c r="AI359" s="7"/>
      <c r="AJ359" s="7"/>
      <c r="AK359" s="7"/>
      <c r="AL359" s="7"/>
      <c r="AM359" s="7"/>
      <c r="AN359" s="7"/>
      <c r="AO359" s="7"/>
      <c r="AP359" s="7"/>
      <c r="AQ359" s="6">
        <f t="shared" si="129"/>
        <v>0</v>
      </c>
      <c r="AR359" s="7">
        <f t="shared" si="134"/>
        <v>0</v>
      </c>
      <c r="AS359" s="7">
        <f t="shared" si="130"/>
        <v>0</v>
      </c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6">
        <f t="shared" si="135"/>
        <v>0</v>
      </c>
      <c r="BO359" s="7">
        <f t="shared" si="136"/>
        <v>0</v>
      </c>
      <c r="BP359" s="7">
        <f t="shared" si="137"/>
        <v>0</v>
      </c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6">
        <f t="shared" si="138"/>
        <v>0</v>
      </c>
      <c r="CN359" s="7">
        <f t="shared" si="139"/>
        <v>0</v>
      </c>
      <c r="CO359" s="7">
        <f t="shared" si="140"/>
        <v>0</v>
      </c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6">
        <f t="shared" si="147"/>
        <v>0</v>
      </c>
      <c r="DM359" s="7">
        <f t="shared" si="141"/>
        <v>0</v>
      </c>
      <c r="DN359" s="7">
        <f t="shared" si="142"/>
        <v>0</v>
      </c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6">
        <f t="shared" si="131"/>
        <v>0</v>
      </c>
      <c r="ED359" s="7">
        <f t="shared" si="143"/>
        <v>0</v>
      </c>
      <c r="EE359" s="7">
        <f t="shared" si="144"/>
        <v>0</v>
      </c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6">
        <f t="shared" si="132"/>
        <v>0</v>
      </c>
      <c r="ES359" s="7">
        <f t="shared" si="145"/>
        <v>0</v>
      </c>
      <c r="ET359" s="7">
        <f t="shared" si="146"/>
        <v>0</v>
      </c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>
        <v>1</v>
      </c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</row>
    <row r="360" spans="1:204" s="5" customFormat="1" x14ac:dyDescent="0.25">
      <c r="A360" s="192"/>
      <c r="B360" s="97" t="s">
        <v>348</v>
      </c>
      <c r="C360" s="7">
        <v>24</v>
      </c>
      <c r="D360" s="7">
        <v>1</v>
      </c>
      <c r="E360" s="71" t="s">
        <v>92</v>
      </c>
      <c r="F360" s="62" t="s">
        <v>1052</v>
      </c>
      <c r="G360" s="7"/>
      <c r="H360" s="118" t="s">
        <v>1338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6">
        <f t="shared" si="150"/>
        <v>0</v>
      </c>
      <c r="AF360" s="7">
        <f t="shared" si="133"/>
        <v>0</v>
      </c>
      <c r="AG360" s="7">
        <f t="shared" si="128"/>
        <v>0</v>
      </c>
      <c r="AH360" s="7"/>
      <c r="AI360" s="7"/>
      <c r="AJ360" s="7"/>
      <c r="AK360" s="7"/>
      <c r="AL360" s="7"/>
      <c r="AM360" s="7"/>
      <c r="AN360" s="7"/>
      <c r="AO360" s="7"/>
      <c r="AP360" s="7"/>
      <c r="AQ360" s="6">
        <f t="shared" si="129"/>
        <v>0</v>
      </c>
      <c r="AR360" s="7">
        <f t="shared" si="134"/>
        <v>0</v>
      </c>
      <c r="AS360" s="7">
        <f t="shared" si="130"/>
        <v>0</v>
      </c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>
        <v>1</v>
      </c>
      <c r="BL360" s="12"/>
      <c r="BM360" s="12"/>
      <c r="BN360" s="6">
        <f t="shared" si="135"/>
        <v>1</v>
      </c>
      <c r="BO360" s="7">
        <f t="shared" si="136"/>
        <v>1</v>
      </c>
      <c r="BP360" s="7">
        <f t="shared" si="137"/>
        <v>0</v>
      </c>
      <c r="BQ360" s="7"/>
      <c r="BR360" s="7"/>
      <c r="BS360" s="7">
        <v>1</v>
      </c>
      <c r="BT360" s="7"/>
      <c r="BU360" s="7"/>
      <c r="BV360" s="7"/>
      <c r="BW360" s="7"/>
      <c r="BX360" s="7">
        <v>1</v>
      </c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6">
        <f t="shared" si="138"/>
        <v>2</v>
      </c>
      <c r="CN360" s="7">
        <f t="shared" si="139"/>
        <v>1</v>
      </c>
      <c r="CO360" s="7">
        <f t="shared" si="140"/>
        <v>1</v>
      </c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6">
        <f t="shared" si="147"/>
        <v>0</v>
      </c>
      <c r="DM360" s="7">
        <f t="shared" si="141"/>
        <v>0</v>
      </c>
      <c r="DN360" s="7">
        <f t="shared" si="142"/>
        <v>0</v>
      </c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6">
        <f t="shared" si="131"/>
        <v>0</v>
      </c>
      <c r="ED360" s="7">
        <f t="shared" si="143"/>
        <v>0</v>
      </c>
      <c r="EE360" s="7">
        <f t="shared" si="144"/>
        <v>0</v>
      </c>
      <c r="EF360" s="7"/>
      <c r="EG360" s="7"/>
      <c r="EH360" s="7">
        <v>1</v>
      </c>
      <c r="EI360" s="7"/>
      <c r="EJ360" s="7"/>
      <c r="EK360" s="7"/>
      <c r="EL360" s="7"/>
      <c r="EM360" s="7"/>
      <c r="EN360" s="7"/>
      <c r="EO360" s="7"/>
      <c r="EP360" s="7"/>
      <c r="EQ360" s="7"/>
      <c r="ER360" s="6">
        <f t="shared" si="132"/>
        <v>1</v>
      </c>
      <c r="ES360" s="7">
        <f t="shared" si="145"/>
        <v>1</v>
      </c>
      <c r="ET360" s="7">
        <f t="shared" si="146"/>
        <v>0</v>
      </c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</row>
    <row r="361" spans="1:204" s="5" customFormat="1" x14ac:dyDescent="0.25">
      <c r="A361" s="192"/>
      <c r="B361" s="107" t="s">
        <v>348</v>
      </c>
      <c r="C361" s="7">
        <v>24</v>
      </c>
      <c r="D361" s="7">
        <v>2</v>
      </c>
      <c r="E361" s="71" t="s">
        <v>92</v>
      </c>
      <c r="F361" s="62" t="s">
        <v>1052</v>
      </c>
      <c r="G361" s="7"/>
      <c r="H361" s="118" t="s">
        <v>1338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6">
        <f t="shared" si="150"/>
        <v>0</v>
      </c>
      <c r="AF361" s="7">
        <f t="shared" si="133"/>
        <v>0</v>
      </c>
      <c r="AG361" s="7">
        <f t="shared" si="128"/>
        <v>0</v>
      </c>
      <c r="AH361" s="7"/>
      <c r="AI361" s="7"/>
      <c r="AJ361" s="7"/>
      <c r="AK361" s="7"/>
      <c r="AL361" s="7"/>
      <c r="AM361" s="7"/>
      <c r="AN361" s="7"/>
      <c r="AO361" s="7"/>
      <c r="AP361" s="7"/>
      <c r="AQ361" s="6">
        <f t="shared" si="129"/>
        <v>0</v>
      </c>
      <c r="AR361" s="7">
        <f t="shared" si="134"/>
        <v>0</v>
      </c>
      <c r="AS361" s="7">
        <f t="shared" si="130"/>
        <v>0</v>
      </c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6">
        <f t="shared" si="135"/>
        <v>0</v>
      </c>
      <c r="BO361" s="7">
        <f t="shared" si="136"/>
        <v>0</v>
      </c>
      <c r="BP361" s="7">
        <f t="shared" si="137"/>
        <v>0</v>
      </c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6">
        <f t="shared" si="138"/>
        <v>0</v>
      </c>
      <c r="CN361" s="7">
        <f t="shared" si="139"/>
        <v>0</v>
      </c>
      <c r="CO361" s="7">
        <f t="shared" si="140"/>
        <v>0</v>
      </c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6">
        <f t="shared" si="147"/>
        <v>0</v>
      </c>
      <c r="DM361" s="7">
        <f t="shared" si="141"/>
        <v>0</v>
      </c>
      <c r="DN361" s="7">
        <f t="shared" si="142"/>
        <v>0</v>
      </c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6">
        <f t="shared" si="131"/>
        <v>0</v>
      </c>
      <c r="ED361" s="7">
        <f t="shared" si="143"/>
        <v>0</v>
      </c>
      <c r="EE361" s="7">
        <f t="shared" si="144"/>
        <v>0</v>
      </c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6">
        <f t="shared" si="132"/>
        <v>0</v>
      </c>
      <c r="ES361" s="7">
        <f t="shared" si="145"/>
        <v>0</v>
      </c>
      <c r="ET361" s="7">
        <f t="shared" si="146"/>
        <v>0</v>
      </c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>
        <v>1</v>
      </c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</row>
    <row r="362" spans="1:204" s="5" customFormat="1" x14ac:dyDescent="0.25">
      <c r="A362" s="192"/>
      <c r="B362" s="107" t="s">
        <v>348</v>
      </c>
      <c r="C362" s="7">
        <v>24</v>
      </c>
      <c r="D362" s="7">
        <v>3</v>
      </c>
      <c r="E362" s="71" t="s">
        <v>92</v>
      </c>
      <c r="F362" s="62" t="s">
        <v>1052</v>
      </c>
      <c r="G362" s="7"/>
      <c r="H362" s="118" t="s">
        <v>1338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6">
        <f t="shared" si="150"/>
        <v>0</v>
      </c>
      <c r="AF362" s="7">
        <f t="shared" si="133"/>
        <v>0</v>
      </c>
      <c r="AG362" s="7">
        <f t="shared" si="128"/>
        <v>0</v>
      </c>
      <c r="AH362" s="7"/>
      <c r="AI362" s="7"/>
      <c r="AJ362" s="7"/>
      <c r="AK362" s="7"/>
      <c r="AL362" s="7"/>
      <c r="AM362" s="7"/>
      <c r="AN362" s="7"/>
      <c r="AO362" s="7"/>
      <c r="AP362" s="7"/>
      <c r="AQ362" s="6">
        <f t="shared" si="129"/>
        <v>0</v>
      </c>
      <c r="AR362" s="7">
        <f t="shared" si="134"/>
        <v>0</v>
      </c>
      <c r="AS362" s="7">
        <f t="shared" si="130"/>
        <v>0</v>
      </c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6">
        <f t="shared" si="135"/>
        <v>0</v>
      </c>
      <c r="BO362" s="7">
        <f t="shared" si="136"/>
        <v>0</v>
      </c>
      <c r="BP362" s="7">
        <f t="shared" si="137"/>
        <v>0</v>
      </c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6">
        <f t="shared" si="138"/>
        <v>0</v>
      </c>
      <c r="CN362" s="7">
        <f t="shared" si="139"/>
        <v>0</v>
      </c>
      <c r="CO362" s="7">
        <f t="shared" si="140"/>
        <v>0</v>
      </c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6">
        <f t="shared" si="147"/>
        <v>0</v>
      </c>
      <c r="DM362" s="7">
        <f t="shared" si="141"/>
        <v>0</v>
      </c>
      <c r="DN362" s="7">
        <f t="shared" si="142"/>
        <v>0</v>
      </c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6">
        <f t="shared" si="131"/>
        <v>0</v>
      </c>
      <c r="ED362" s="7">
        <f t="shared" si="143"/>
        <v>0</v>
      </c>
      <c r="EE362" s="7">
        <f t="shared" si="144"/>
        <v>0</v>
      </c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6">
        <f t="shared" si="132"/>
        <v>0</v>
      </c>
      <c r="ES362" s="7">
        <f t="shared" si="145"/>
        <v>0</v>
      </c>
      <c r="ET362" s="7">
        <f t="shared" si="146"/>
        <v>0</v>
      </c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>
        <v>1</v>
      </c>
      <c r="GN362" s="7">
        <v>1</v>
      </c>
      <c r="GO362" s="7"/>
      <c r="GP362" s="7"/>
      <c r="GQ362" s="7"/>
      <c r="GR362" s="7"/>
      <c r="GS362" s="7"/>
      <c r="GT362" s="7"/>
      <c r="GU362" s="7"/>
      <c r="GV362" s="7"/>
    </row>
    <row r="363" spans="1:204" s="5" customFormat="1" x14ac:dyDescent="0.25">
      <c r="A363" s="192"/>
      <c r="B363" s="107" t="s">
        <v>348</v>
      </c>
      <c r="C363" s="12">
        <v>25</v>
      </c>
      <c r="D363" s="7">
        <v>1</v>
      </c>
      <c r="E363" s="53" t="s">
        <v>92</v>
      </c>
      <c r="F363" s="121" t="s">
        <v>1344</v>
      </c>
      <c r="G363" s="7"/>
      <c r="H363" s="118" t="s">
        <v>1338</v>
      </c>
      <c r="I363" s="7"/>
      <c r="J363" s="7">
        <v>1</v>
      </c>
      <c r="K363" s="7">
        <v>5</v>
      </c>
      <c r="L363" s="7"/>
      <c r="M363" s="7">
        <v>1</v>
      </c>
      <c r="N363" s="7"/>
      <c r="O363" s="7"/>
      <c r="P363" s="7">
        <v>2</v>
      </c>
      <c r="Q363" s="7"/>
      <c r="R363" s="7"/>
      <c r="S363" s="7">
        <v>5</v>
      </c>
      <c r="T363" s="7">
        <v>14</v>
      </c>
      <c r="U363" s="7">
        <v>3</v>
      </c>
      <c r="V363" s="7"/>
      <c r="W363" s="7"/>
      <c r="X363" s="7"/>
      <c r="Y363" s="7"/>
      <c r="Z363" s="7"/>
      <c r="AA363" s="7"/>
      <c r="AB363" s="7"/>
      <c r="AC363" s="7"/>
      <c r="AD363" s="7"/>
      <c r="AE363" s="6">
        <f>SUM(I363:AD363)</f>
        <v>31</v>
      </c>
      <c r="AF363" s="7">
        <f t="shared" si="133"/>
        <v>9</v>
      </c>
      <c r="AG363" s="7">
        <f t="shared" si="128"/>
        <v>22</v>
      </c>
      <c r="AH363" s="7"/>
      <c r="AI363" s="7"/>
      <c r="AJ363" s="7"/>
      <c r="AK363" s="7"/>
      <c r="AL363" s="7"/>
      <c r="AM363" s="7"/>
      <c r="AN363" s="7"/>
      <c r="AO363" s="7"/>
      <c r="AP363" s="7"/>
      <c r="AQ363" s="6">
        <f t="shared" si="129"/>
        <v>0</v>
      </c>
      <c r="AR363" s="7">
        <f t="shared" si="134"/>
        <v>0</v>
      </c>
      <c r="AS363" s="7">
        <f t="shared" si="130"/>
        <v>0</v>
      </c>
      <c r="AT363" s="12"/>
      <c r="AU363" s="12"/>
      <c r="AV363" s="12">
        <v>2</v>
      </c>
      <c r="AW363" s="12"/>
      <c r="AX363" s="12">
        <v>1</v>
      </c>
      <c r="AY363" s="12"/>
      <c r="AZ363" s="12">
        <v>1</v>
      </c>
      <c r="BA363" s="12">
        <v>1</v>
      </c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6">
        <f t="shared" si="135"/>
        <v>5</v>
      </c>
      <c r="BO363" s="7">
        <f t="shared" si="136"/>
        <v>3</v>
      </c>
      <c r="BP363" s="7">
        <f t="shared" si="137"/>
        <v>2</v>
      </c>
      <c r="BQ363" s="7"/>
      <c r="BR363" s="7"/>
      <c r="BS363" s="7">
        <v>3</v>
      </c>
      <c r="BT363" s="7"/>
      <c r="BU363" s="7"/>
      <c r="BV363" s="7"/>
      <c r="BW363" s="7"/>
      <c r="BX363" s="7">
        <v>2</v>
      </c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6">
        <f t="shared" si="138"/>
        <v>5</v>
      </c>
      <c r="CN363" s="7">
        <f t="shared" si="139"/>
        <v>3</v>
      </c>
      <c r="CO363" s="7">
        <f t="shared" si="140"/>
        <v>2</v>
      </c>
      <c r="CP363" s="7"/>
      <c r="CQ363" s="7"/>
      <c r="CR363" s="7">
        <v>10</v>
      </c>
      <c r="CS363" s="7">
        <v>3</v>
      </c>
      <c r="CT363" s="7"/>
      <c r="CU363" s="7">
        <v>2</v>
      </c>
      <c r="CV363" s="7"/>
      <c r="CW363" s="7">
        <v>2</v>
      </c>
      <c r="CX363" s="7"/>
      <c r="CY363" s="7"/>
      <c r="CZ363" s="7"/>
      <c r="DA363" s="7"/>
      <c r="DB363" s="7">
        <v>5</v>
      </c>
      <c r="DC363" s="7">
        <v>1</v>
      </c>
      <c r="DD363" s="7"/>
      <c r="DE363" s="7"/>
      <c r="DF363" s="7"/>
      <c r="DG363" s="7"/>
      <c r="DH363" s="7"/>
      <c r="DI363" s="7"/>
      <c r="DJ363" s="7"/>
      <c r="DK363" s="7"/>
      <c r="DL363" s="6">
        <f t="shared" si="147"/>
        <v>23</v>
      </c>
      <c r="DM363" s="7">
        <f t="shared" si="141"/>
        <v>20</v>
      </c>
      <c r="DN363" s="7">
        <f t="shared" si="142"/>
        <v>3</v>
      </c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6">
        <f t="shared" si="131"/>
        <v>0</v>
      </c>
      <c r="ED363" s="7">
        <f t="shared" si="143"/>
        <v>0</v>
      </c>
      <c r="EE363" s="7">
        <f t="shared" si="144"/>
        <v>0</v>
      </c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6">
        <f t="shared" si="132"/>
        <v>0</v>
      </c>
      <c r="ES363" s="7">
        <f t="shared" si="145"/>
        <v>0</v>
      </c>
      <c r="ET363" s="7">
        <f t="shared" si="146"/>
        <v>0</v>
      </c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</row>
    <row r="364" spans="1:204" s="5" customFormat="1" x14ac:dyDescent="0.25">
      <c r="A364" s="192"/>
      <c r="B364" s="107" t="s">
        <v>348</v>
      </c>
      <c r="C364" s="12">
        <v>25</v>
      </c>
      <c r="D364" s="7">
        <v>2</v>
      </c>
      <c r="E364" s="53" t="s">
        <v>92</v>
      </c>
      <c r="F364" s="121" t="s">
        <v>1344</v>
      </c>
      <c r="G364" s="7"/>
      <c r="H364" s="118" t="s">
        <v>1338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6">
        <f t="shared" ref="AE364:AE370" si="151">SUM(I364:AD364)</f>
        <v>0</v>
      </c>
      <c r="AF364" s="7">
        <f t="shared" si="133"/>
        <v>0</v>
      </c>
      <c r="AG364" s="7">
        <f t="shared" si="128"/>
        <v>0</v>
      </c>
      <c r="AH364" s="7"/>
      <c r="AI364" s="7"/>
      <c r="AJ364" s="7"/>
      <c r="AK364" s="7"/>
      <c r="AL364" s="7"/>
      <c r="AM364" s="7"/>
      <c r="AN364" s="7"/>
      <c r="AO364" s="7"/>
      <c r="AP364" s="7"/>
      <c r="AQ364" s="6">
        <f t="shared" si="129"/>
        <v>0</v>
      </c>
      <c r="AR364" s="7">
        <f t="shared" si="134"/>
        <v>0</v>
      </c>
      <c r="AS364" s="7">
        <f t="shared" si="130"/>
        <v>0</v>
      </c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6">
        <f t="shared" si="135"/>
        <v>0</v>
      </c>
      <c r="BO364" s="7">
        <f t="shared" si="136"/>
        <v>0</v>
      </c>
      <c r="BP364" s="7">
        <f t="shared" si="137"/>
        <v>0</v>
      </c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6">
        <f t="shared" si="138"/>
        <v>0</v>
      </c>
      <c r="CN364" s="7">
        <f t="shared" si="139"/>
        <v>0</v>
      </c>
      <c r="CO364" s="7">
        <f t="shared" si="140"/>
        <v>0</v>
      </c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6">
        <f t="shared" si="147"/>
        <v>0</v>
      </c>
      <c r="DM364" s="7">
        <f t="shared" si="141"/>
        <v>0</v>
      </c>
      <c r="DN364" s="7">
        <f t="shared" si="142"/>
        <v>0</v>
      </c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6">
        <f t="shared" si="131"/>
        <v>0</v>
      </c>
      <c r="ED364" s="7">
        <f t="shared" si="143"/>
        <v>0</v>
      </c>
      <c r="EE364" s="7">
        <f t="shared" si="144"/>
        <v>0</v>
      </c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6">
        <f t="shared" si="132"/>
        <v>0</v>
      </c>
      <c r="ES364" s="7">
        <f t="shared" si="145"/>
        <v>0</v>
      </c>
      <c r="ET364" s="7">
        <f t="shared" si="146"/>
        <v>0</v>
      </c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>
        <v>1</v>
      </c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</row>
    <row r="365" spans="1:204" s="5" customFormat="1" x14ac:dyDescent="0.25">
      <c r="A365" s="192"/>
      <c r="B365" s="107" t="s">
        <v>348</v>
      </c>
      <c r="C365" s="12">
        <v>25</v>
      </c>
      <c r="D365" s="7">
        <v>3</v>
      </c>
      <c r="E365" s="53" t="s">
        <v>92</v>
      </c>
      <c r="F365" s="121" t="s">
        <v>1344</v>
      </c>
      <c r="G365" s="7"/>
      <c r="H365" s="118" t="s">
        <v>1338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6">
        <f t="shared" si="151"/>
        <v>0</v>
      </c>
      <c r="AF365" s="7">
        <f t="shared" si="133"/>
        <v>0</v>
      </c>
      <c r="AG365" s="7">
        <f t="shared" si="128"/>
        <v>0</v>
      </c>
      <c r="AH365" s="7"/>
      <c r="AI365" s="7"/>
      <c r="AJ365" s="7"/>
      <c r="AK365" s="7"/>
      <c r="AL365" s="7"/>
      <c r="AM365" s="7"/>
      <c r="AN365" s="7"/>
      <c r="AO365" s="7"/>
      <c r="AP365" s="7"/>
      <c r="AQ365" s="6">
        <f t="shared" si="129"/>
        <v>0</v>
      </c>
      <c r="AR365" s="7">
        <f t="shared" si="134"/>
        <v>0</v>
      </c>
      <c r="AS365" s="7">
        <f t="shared" si="130"/>
        <v>0</v>
      </c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6">
        <f t="shared" si="135"/>
        <v>0</v>
      </c>
      <c r="BO365" s="7">
        <f t="shared" si="136"/>
        <v>0</v>
      </c>
      <c r="BP365" s="7">
        <f t="shared" si="137"/>
        <v>0</v>
      </c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6">
        <f t="shared" si="138"/>
        <v>0</v>
      </c>
      <c r="CN365" s="7">
        <f t="shared" si="139"/>
        <v>0</v>
      </c>
      <c r="CO365" s="7">
        <f t="shared" si="140"/>
        <v>0</v>
      </c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6">
        <f t="shared" si="147"/>
        <v>0</v>
      </c>
      <c r="DM365" s="7">
        <f t="shared" si="141"/>
        <v>0</v>
      </c>
      <c r="DN365" s="7">
        <f t="shared" si="142"/>
        <v>0</v>
      </c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6">
        <f t="shared" si="131"/>
        <v>0</v>
      </c>
      <c r="ED365" s="7">
        <f t="shared" si="143"/>
        <v>0</v>
      </c>
      <c r="EE365" s="7">
        <f t="shared" si="144"/>
        <v>0</v>
      </c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6">
        <f t="shared" si="132"/>
        <v>0</v>
      </c>
      <c r="ES365" s="7">
        <f t="shared" si="145"/>
        <v>0</v>
      </c>
      <c r="ET365" s="7">
        <f t="shared" si="146"/>
        <v>0</v>
      </c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>
        <v>2</v>
      </c>
      <c r="FG365" s="7">
        <v>1</v>
      </c>
      <c r="FH365" s="7"/>
      <c r="FI365" s="7">
        <v>2</v>
      </c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</row>
    <row r="366" spans="1:204" s="5" customFormat="1" x14ac:dyDescent="0.25">
      <c r="A366" s="192"/>
      <c r="B366" s="107" t="s">
        <v>348</v>
      </c>
      <c r="C366" s="12">
        <v>25</v>
      </c>
      <c r="D366" s="7">
        <v>4</v>
      </c>
      <c r="E366" s="53" t="s">
        <v>92</v>
      </c>
      <c r="F366" s="121" t="s">
        <v>1344</v>
      </c>
      <c r="G366" s="7"/>
      <c r="H366" s="118" t="s">
        <v>1338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6">
        <f t="shared" si="151"/>
        <v>0</v>
      </c>
      <c r="AF366" s="7">
        <f t="shared" si="133"/>
        <v>0</v>
      </c>
      <c r="AG366" s="7">
        <f t="shared" si="128"/>
        <v>0</v>
      </c>
      <c r="AH366" s="7"/>
      <c r="AI366" s="7"/>
      <c r="AJ366" s="7"/>
      <c r="AK366" s="7"/>
      <c r="AL366" s="7"/>
      <c r="AM366" s="7"/>
      <c r="AN366" s="7"/>
      <c r="AO366" s="7"/>
      <c r="AP366" s="7"/>
      <c r="AQ366" s="6">
        <f t="shared" si="129"/>
        <v>0</v>
      </c>
      <c r="AR366" s="7">
        <f t="shared" si="134"/>
        <v>0</v>
      </c>
      <c r="AS366" s="7">
        <f t="shared" si="130"/>
        <v>0</v>
      </c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6">
        <f t="shared" si="135"/>
        <v>0</v>
      </c>
      <c r="BO366" s="7">
        <f t="shared" si="136"/>
        <v>0</v>
      </c>
      <c r="BP366" s="7">
        <f t="shared" si="137"/>
        <v>0</v>
      </c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6">
        <f t="shared" si="138"/>
        <v>0</v>
      </c>
      <c r="CN366" s="7">
        <f t="shared" si="139"/>
        <v>0</v>
      </c>
      <c r="CO366" s="7">
        <f t="shared" si="140"/>
        <v>0</v>
      </c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6">
        <f t="shared" si="147"/>
        <v>0</v>
      </c>
      <c r="DM366" s="7">
        <f t="shared" si="141"/>
        <v>0</v>
      </c>
      <c r="DN366" s="7">
        <f t="shared" si="142"/>
        <v>0</v>
      </c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6">
        <f t="shared" si="131"/>
        <v>0</v>
      </c>
      <c r="ED366" s="7">
        <f t="shared" si="143"/>
        <v>0</v>
      </c>
      <c r="EE366" s="7">
        <f t="shared" si="144"/>
        <v>0</v>
      </c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6">
        <f t="shared" si="132"/>
        <v>0</v>
      </c>
      <c r="ES366" s="7">
        <f t="shared" si="145"/>
        <v>0</v>
      </c>
      <c r="ET366" s="7">
        <f t="shared" si="146"/>
        <v>0</v>
      </c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>
        <v>1</v>
      </c>
      <c r="GT366" s="7"/>
      <c r="GU366" s="7"/>
      <c r="GV366" s="7"/>
    </row>
    <row r="367" spans="1:204" s="5" customFormat="1" x14ac:dyDescent="0.25">
      <c r="A367" s="192"/>
      <c r="B367" s="107" t="s">
        <v>348</v>
      </c>
      <c r="C367" s="12">
        <v>25</v>
      </c>
      <c r="D367" s="7">
        <v>5</v>
      </c>
      <c r="E367" s="53" t="s">
        <v>92</v>
      </c>
      <c r="F367" s="121" t="s">
        <v>1344</v>
      </c>
      <c r="G367" s="7"/>
      <c r="H367" s="118" t="s">
        <v>1338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6">
        <f t="shared" si="151"/>
        <v>0</v>
      </c>
      <c r="AF367" s="7">
        <f t="shared" si="133"/>
        <v>0</v>
      </c>
      <c r="AG367" s="7">
        <f t="shared" si="128"/>
        <v>0</v>
      </c>
      <c r="AH367" s="7"/>
      <c r="AI367" s="7"/>
      <c r="AJ367" s="7"/>
      <c r="AK367" s="7"/>
      <c r="AL367" s="7"/>
      <c r="AM367" s="7"/>
      <c r="AN367" s="7"/>
      <c r="AO367" s="7"/>
      <c r="AP367" s="7"/>
      <c r="AQ367" s="6">
        <f t="shared" si="129"/>
        <v>0</v>
      </c>
      <c r="AR367" s="7">
        <f t="shared" si="134"/>
        <v>0</v>
      </c>
      <c r="AS367" s="7">
        <f t="shared" si="130"/>
        <v>0</v>
      </c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6">
        <f t="shared" si="135"/>
        <v>0</v>
      </c>
      <c r="BO367" s="7">
        <f t="shared" si="136"/>
        <v>0</v>
      </c>
      <c r="BP367" s="7">
        <f t="shared" si="137"/>
        <v>0</v>
      </c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6">
        <f t="shared" si="138"/>
        <v>0</v>
      </c>
      <c r="CN367" s="7">
        <f t="shared" si="139"/>
        <v>0</v>
      </c>
      <c r="CO367" s="7">
        <f t="shared" si="140"/>
        <v>0</v>
      </c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6">
        <f t="shared" si="147"/>
        <v>0</v>
      </c>
      <c r="DM367" s="7">
        <f t="shared" si="141"/>
        <v>0</v>
      </c>
      <c r="DN367" s="7">
        <f t="shared" si="142"/>
        <v>0</v>
      </c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6">
        <f t="shared" si="131"/>
        <v>0</v>
      </c>
      <c r="ED367" s="7">
        <f t="shared" si="143"/>
        <v>0</v>
      </c>
      <c r="EE367" s="7">
        <f t="shared" si="144"/>
        <v>0</v>
      </c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6">
        <f t="shared" si="132"/>
        <v>0</v>
      </c>
      <c r="ES367" s="7">
        <f t="shared" si="145"/>
        <v>0</v>
      </c>
      <c r="ET367" s="7">
        <f t="shared" si="146"/>
        <v>0</v>
      </c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>
        <v>1</v>
      </c>
      <c r="FN367" s="7"/>
      <c r="FO367" s="7"/>
      <c r="FP367" s="7"/>
      <c r="FQ367" s="7">
        <v>12</v>
      </c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</row>
    <row r="368" spans="1:204" s="5" customFormat="1" x14ac:dyDescent="0.25">
      <c r="A368" s="192"/>
      <c r="B368" s="107">
        <v>16</v>
      </c>
      <c r="C368" s="12">
        <v>26</v>
      </c>
      <c r="D368" s="7">
        <v>1</v>
      </c>
      <c r="E368" s="112" t="s">
        <v>325</v>
      </c>
      <c r="F368" s="69"/>
      <c r="G368" s="7"/>
      <c r="H368" s="8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6">
        <f t="shared" si="151"/>
        <v>0</v>
      </c>
      <c r="AF368" s="7">
        <f t="shared" si="133"/>
        <v>0</v>
      </c>
      <c r="AG368" s="7">
        <f t="shared" si="128"/>
        <v>0</v>
      </c>
      <c r="AH368" s="7"/>
      <c r="AI368" s="7"/>
      <c r="AJ368" s="7"/>
      <c r="AK368" s="7"/>
      <c r="AL368" s="7"/>
      <c r="AM368" s="7"/>
      <c r="AN368" s="7"/>
      <c r="AO368" s="7"/>
      <c r="AP368" s="7"/>
      <c r="AQ368" s="6">
        <f t="shared" si="129"/>
        <v>0</v>
      </c>
      <c r="AR368" s="7">
        <f t="shared" si="134"/>
        <v>0</v>
      </c>
      <c r="AS368" s="7">
        <f t="shared" si="130"/>
        <v>0</v>
      </c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6">
        <f t="shared" si="135"/>
        <v>0</v>
      </c>
      <c r="BO368" s="7">
        <f t="shared" si="136"/>
        <v>0</v>
      </c>
      <c r="BP368" s="7">
        <f t="shared" si="137"/>
        <v>0</v>
      </c>
      <c r="BQ368" s="7"/>
      <c r="BR368" s="7"/>
      <c r="BS368" s="7"/>
      <c r="BT368" s="7"/>
      <c r="BU368" s="7"/>
      <c r="BV368" s="7">
        <v>1</v>
      </c>
      <c r="BW368" s="7"/>
      <c r="BX368" s="7"/>
      <c r="BY368" s="7">
        <v>1</v>
      </c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6">
        <f t="shared" si="138"/>
        <v>2</v>
      </c>
      <c r="CN368" s="7">
        <f t="shared" si="139"/>
        <v>1</v>
      </c>
      <c r="CO368" s="7">
        <f t="shared" si="140"/>
        <v>1</v>
      </c>
      <c r="CP368" s="7"/>
      <c r="CQ368" s="7"/>
      <c r="CR368" s="7">
        <v>1</v>
      </c>
      <c r="CS368" s="7">
        <v>1</v>
      </c>
      <c r="CT368" s="7"/>
      <c r="CU368" s="7"/>
      <c r="CV368" s="7">
        <v>1</v>
      </c>
      <c r="CW368" s="7"/>
      <c r="CX368" s="7"/>
      <c r="CY368" s="7"/>
      <c r="CZ368" s="7"/>
      <c r="DA368" s="7"/>
      <c r="DB368" s="7">
        <v>1</v>
      </c>
      <c r="DC368" s="7">
        <v>1</v>
      </c>
      <c r="DD368" s="7"/>
      <c r="DE368" s="7"/>
      <c r="DF368" s="7"/>
      <c r="DG368" s="7"/>
      <c r="DH368" s="7"/>
      <c r="DI368" s="7"/>
      <c r="DJ368" s="7"/>
      <c r="DK368" s="7"/>
      <c r="DL368" s="6">
        <f t="shared" si="147"/>
        <v>5</v>
      </c>
      <c r="DM368" s="7">
        <f t="shared" si="141"/>
        <v>4</v>
      </c>
      <c r="DN368" s="7">
        <f t="shared" si="142"/>
        <v>1</v>
      </c>
      <c r="DO368" s="7"/>
      <c r="DP368" s="7"/>
      <c r="DQ368" s="7"/>
      <c r="DR368" s="7"/>
      <c r="DS368" s="7"/>
      <c r="DT368" s="7">
        <v>1</v>
      </c>
      <c r="DU368" s="7"/>
      <c r="DV368" s="7"/>
      <c r="DW368" s="7"/>
      <c r="DX368" s="7"/>
      <c r="DY368" s="7"/>
      <c r="DZ368" s="7"/>
      <c r="EA368" s="7"/>
      <c r="EB368" s="7"/>
      <c r="EC368" s="6">
        <f t="shared" si="131"/>
        <v>1</v>
      </c>
      <c r="ED368" s="7">
        <f t="shared" si="143"/>
        <v>1</v>
      </c>
      <c r="EE368" s="7">
        <f t="shared" si="144"/>
        <v>0</v>
      </c>
      <c r="EF368" s="7"/>
      <c r="EG368" s="7"/>
      <c r="EH368" s="7"/>
      <c r="EI368" s="7"/>
      <c r="EJ368" s="7"/>
      <c r="EK368" s="7"/>
      <c r="EL368" s="7"/>
      <c r="EM368" s="7">
        <v>1</v>
      </c>
      <c r="EN368" s="7"/>
      <c r="EO368" s="7"/>
      <c r="EP368" s="7"/>
      <c r="EQ368" s="7"/>
      <c r="ER368" s="6">
        <f t="shared" si="132"/>
        <v>1</v>
      </c>
      <c r="ES368" s="7">
        <f t="shared" si="145"/>
        <v>0</v>
      </c>
      <c r="ET368" s="7">
        <f t="shared" si="146"/>
        <v>1</v>
      </c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</row>
    <row r="369" spans="1:415" s="5" customFormat="1" x14ac:dyDescent="0.25">
      <c r="A369" s="192"/>
      <c r="B369" s="107">
        <v>16</v>
      </c>
      <c r="C369" s="12">
        <v>26</v>
      </c>
      <c r="D369" s="7">
        <v>2</v>
      </c>
      <c r="E369" s="112" t="s">
        <v>325</v>
      </c>
      <c r="F369" s="69"/>
      <c r="G369" s="7"/>
      <c r="H369" s="8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6">
        <f t="shared" si="151"/>
        <v>0</v>
      </c>
      <c r="AF369" s="7">
        <f t="shared" si="133"/>
        <v>0</v>
      </c>
      <c r="AG369" s="7">
        <f t="shared" si="128"/>
        <v>0</v>
      </c>
      <c r="AH369" s="7"/>
      <c r="AI369" s="7"/>
      <c r="AJ369" s="7"/>
      <c r="AK369" s="7"/>
      <c r="AL369" s="7"/>
      <c r="AM369" s="7"/>
      <c r="AN369" s="7"/>
      <c r="AO369" s="7"/>
      <c r="AP369" s="7"/>
      <c r="AQ369" s="6">
        <f t="shared" si="129"/>
        <v>0</v>
      </c>
      <c r="AR369" s="7">
        <f t="shared" si="134"/>
        <v>0</v>
      </c>
      <c r="AS369" s="7">
        <f t="shared" si="130"/>
        <v>0</v>
      </c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6">
        <f t="shared" si="135"/>
        <v>0</v>
      </c>
      <c r="BO369" s="7">
        <f t="shared" si="136"/>
        <v>0</v>
      </c>
      <c r="BP369" s="7">
        <f t="shared" si="137"/>
        <v>0</v>
      </c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6">
        <f t="shared" si="138"/>
        <v>0</v>
      </c>
      <c r="CN369" s="7">
        <f t="shared" si="139"/>
        <v>0</v>
      </c>
      <c r="CO369" s="7">
        <f t="shared" si="140"/>
        <v>0</v>
      </c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6">
        <f t="shared" si="147"/>
        <v>0</v>
      </c>
      <c r="DM369" s="7">
        <f t="shared" si="141"/>
        <v>0</v>
      </c>
      <c r="DN369" s="7">
        <f t="shared" si="142"/>
        <v>0</v>
      </c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6">
        <f t="shared" si="131"/>
        <v>0</v>
      </c>
      <c r="ED369" s="7">
        <f t="shared" si="143"/>
        <v>0</v>
      </c>
      <c r="EE369" s="7">
        <f t="shared" si="144"/>
        <v>0</v>
      </c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6">
        <f t="shared" si="132"/>
        <v>0</v>
      </c>
      <c r="ES369" s="7">
        <f t="shared" si="145"/>
        <v>0</v>
      </c>
      <c r="ET369" s="7">
        <f t="shared" si="146"/>
        <v>0</v>
      </c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>
        <v>9</v>
      </c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</row>
    <row r="370" spans="1:415" s="5" customFormat="1" x14ac:dyDescent="0.25">
      <c r="A370" s="192"/>
      <c r="B370" s="107">
        <v>17</v>
      </c>
      <c r="C370" s="12">
        <v>27</v>
      </c>
      <c r="D370" s="7">
        <v>1</v>
      </c>
      <c r="E370" s="62" t="s">
        <v>105</v>
      </c>
      <c r="F370" s="75" t="s">
        <v>325</v>
      </c>
      <c r="G370" s="7"/>
      <c r="H370" s="87" t="s">
        <v>1049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6">
        <f t="shared" si="151"/>
        <v>0</v>
      </c>
      <c r="AF370" s="7">
        <f t="shared" si="133"/>
        <v>0</v>
      </c>
      <c r="AG370" s="7">
        <f t="shared" ref="AG370:AG374" si="152">SUM(M370+P370+Q370+S370+T370+V370)</f>
        <v>0</v>
      </c>
      <c r="AH370" s="7"/>
      <c r="AI370" s="7"/>
      <c r="AJ370" s="7"/>
      <c r="AK370" s="7"/>
      <c r="AL370" s="7"/>
      <c r="AM370" s="7"/>
      <c r="AN370" s="7"/>
      <c r="AO370" s="7"/>
      <c r="AP370" s="7"/>
      <c r="AQ370" s="6">
        <f t="shared" si="129"/>
        <v>0</v>
      </c>
      <c r="AR370" s="7">
        <f t="shared" si="134"/>
        <v>0</v>
      </c>
      <c r="AS370" s="7">
        <f t="shared" si="130"/>
        <v>0</v>
      </c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6">
        <f t="shared" si="135"/>
        <v>0</v>
      </c>
      <c r="BO370" s="7">
        <f t="shared" si="136"/>
        <v>0</v>
      </c>
      <c r="BP370" s="7">
        <f t="shared" si="137"/>
        <v>0</v>
      </c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6">
        <f t="shared" si="138"/>
        <v>0</v>
      </c>
      <c r="CN370" s="7">
        <f t="shared" si="139"/>
        <v>0</v>
      </c>
      <c r="CO370" s="7">
        <f t="shared" si="140"/>
        <v>0</v>
      </c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6">
        <f t="shared" si="147"/>
        <v>0</v>
      </c>
      <c r="DM370" s="7">
        <f t="shared" si="141"/>
        <v>0</v>
      </c>
      <c r="DN370" s="7">
        <f t="shared" si="142"/>
        <v>0</v>
      </c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6">
        <f t="shared" si="131"/>
        <v>0</v>
      </c>
      <c r="ED370" s="7">
        <f t="shared" si="143"/>
        <v>0</v>
      </c>
      <c r="EE370" s="7">
        <f t="shared" si="144"/>
        <v>0</v>
      </c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6">
        <f t="shared" si="132"/>
        <v>0</v>
      </c>
      <c r="ES370" s="7">
        <f t="shared" si="145"/>
        <v>0</v>
      </c>
      <c r="ET370" s="7">
        <f t="shared" si="146"/>
        <v>0</v>
      </c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>
        <v>1</v>
      </c>
      <c r="FP370" s="7"/>
      <c r="FQ370" s="7">
        <v>1</v>
      </c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</row>
    <row r="371" spans="1:415" s="5" customFormat="1" x14ac:dyDescent="0.25">
      <c r="A371" s="192"/>
      <c r="B371" s="107">
        <v>17</v>
      </c>
      <c r="C371" s="12">
        <v>27</v>
      </c>
      <c r="D371" s="7">
        <v>2</v>
      </c>
      <c r="E371" s="62" t="s">
        <v>105</v>
      </c>
      <c r="F371" s="62" t="s">
        <v>325</v>
      </c>
      <c r="G371" s="7"/>
      <c r="H371" s="87" t="s">
        <v>1049</v>
      </c>
      <c r="I371" s="7"/>
      <c r="J371" s="7"/>
      <c r="K371" s="7"/>
      <c r="L371" s="7"/>
      <c r="M371" s="7"/>
      <c r="N371" s="7"/>
      <c r="O371" s="7"/>
      <c r="P371" s="7">
        <v>1</v>
      </c>
      <c r="Q371" s="7"/>
      <c r="R371" s="7"/>
      <c r="S371" s="7">
        <v>2</v>
      </c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6">
        <f>SUM(I371:AD371)</f>
        <v>3</v>
      </c>
      <c r="AF371" s="7">
        <f t="shared" si="133"/>
        <v>0</v>
      </c>
      <c r="AG371" s="7">
        <f t="shared" si="152"/>
        <v>3</v>
      </c>
      <c r="AH371" s="7"/>
      <c r="AI371" s="7"/>
      <c r="AJ371" s="7"/>
      <c r="AK371" s="7"/>
      <c r="AL371" s="7"/>
      <c r="AM371" s="7"/>
      <c r="AN371" s="7"/>
      <c r="AO371" s="7"/>
      <c r="AP371" s="7"/>
      <c r="AQ371" s="6">
        <f t="shared" si="129"/>
        <v>0</v>
      </c>
      <c r="AR371" s="7">
        <f t="shared" si="134"/>
        <v>0</v>
      </c>
      <c r="AS371" s="7">
        <f t="shared" si="130"/>
        <v>0</v>
      </c>
      <c r="AT371" s="12"/>
      <c r="AU371" s="12"/>
      <c r="AV371" s="12">
        <v>1</v>
      </c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6">
        <f t="shared" si="135"/>
        <v>1</v>
      </c>
      <c r="BO371" s="7">
        <f t="shared" si="136"/>
        <v>1</v>
      </c>
      <c r="BP371" s="7">
        <f t="shared" si="137"/>
        <v>0</v>
      </c>
      <c r="BQ371" s="7"/>
      <c r="BR371" s="7"/>
      <c r="BS371" s="7">
        <v>2</v>
      </c>
      <c r="BT371" s="7"/>
      <c r="BU371" s="7"/>
      <c r="BV371" s="7"/>
      <c r="BW371" s="7"/>
      <c r="BX371" s="7">
        <v>1</v>
      </c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6">
        <f t="shared" si="138"/>
        <v>3</v>
      </c>
      <c r="CN371" s="7">
        <f t="shared" si="139"/>
        <v>2</v>
      </c>
      <c r="CO371" s="7">
        <f t="shared" si="140"/>
        <v>1</v>
      </c>
      <c r="CP371" s="7"/>
      <c r="CQ371" s="7"/>
      <c r="CR371" s="7"/>
      <c r="CS371" s="7"/>
      <c r="CT371" s="7"/>
      <c r="CU371" s="7"/>
      <c r="CV371" s="7"/>
      <c r="CW371" s="7">
        <v>2</v>
      </c>
      <c r="CX371" s="7">
        <v>2</v>
      </c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6">
        <f t="shared" si="147"/>
        <v>4</v>
      </c>
      <c r="DM371" s="7">
        <f t="shared" si="141"/>
        <v>0</v>
      </c>
      <c r="DN371" s="7">
        <f t="shared" si="142"/>
        <v>4</v>
      </c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6">
        <f t="shared" si="131"/>
        <v>0</v>
      </c>
      <c r="ED371" s="7">
        <f t="shared" si="143"/>
        <v>0</v>
      </c>
      <c r="EE371" s="7">
        <f t="shared" si="144"/>
        <v>0</v>
      </c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6">
        <f t="shared" si="132"/>
        <v>0</v>
      </c>
      <c r="ES371" s="7">
        <f t="shared" si="145"/>
        <v>0</v>
      </c>
      <c r="ET371" s="7">
        <f t="shared" si="146"/>
        <v>0</v>
      </c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</row>
    <row r="372" spans="1:415" s="5" customFormat="1" x14ac:dyDescent="0.25">
      <c r="A372" s="192"/>
      <c r="B372" s="90">
        <v>20</v>
      </c>
      <c r="C372" s="7">
        <v>28</v>
      </c>
      <c r="D372" s="7">
        <v>1</v>
      </c>
      <c r="E372" s="71" t="s">
        <v>106</v>
      </c>
      <c r="F372" s="45" t="s">
        <v>325</v>
      </c>
      <c r="G372" s="7"/>
      <c r="H372" s="87">
        <v>8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6">
        <f>SUM(I372:AD372)</f>
        <v>0</v>
      </c>
      <c r="AF372" s="7">
        <f t="shared" si="133"/>
        <v>0</v>
      </c>
      <c r="AG372" s="7">
        <f t="shared" si="152"/>
        <v>0</v>
      </c>
      <c r="AH372" s="7"/>
      <c r="AI372" s="7"/>
      <c r="AJ372" s="7"/>
      <c r="AK372" s="7"/>
      <c r="AL372" s="7"/>
      <c r="AM372" s="7"/>
      <c r="AN372" s="7"/>
      <c r="AO372" s="7"/>
      <c r="AP372" s="7"/>
      <c r="AQ372" s="6">
        <f t="shared" si="129"/>
        <v>0</v>
      </c>
      <c r="AR372" s="7">
        <f t="shared" si="134"/>
        <v>0</v>
      </c>
      <c r="AS372" s="7">
        <f t="shared" si="130"/>
        <v>0</v>
      </c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6">
        <f t="shared" si="135"/>
        <v>0</v>
      </c>
      <c r="BO372" s="7">
        <f t="shared" si="136"/>
        <v>0</v>
      </c>
      <c r="BP372" s="7">
        <f t="shared" si="137"/>
        <v>0</v>
      </c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6">
        <f t="shared" si="138"/>
        <v>0</v>
      </c>
      <c r="CN372" s="7">
        <f t="shared" si="139"/>
        <v>0</v>
      </c>
      <c r="CO372" s="7">
        <f t="shared" si="140"/>
        <v>0</v>
      </c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6">
        <f t="shared" si="147"/>
        <v>0</v>
      </c>
      <c r="DM372" s="7">
        <f t="shared" si="141"/>
        <v>0</v>
      </c>
      <c r="DN372" s="7">
        <f t="shared" si="142"/>
        <v>0</v>
      </c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6">
        <f t="shared" si="131"/>
        <v>0</v>
      </c>
      <c r="ED372" s="7">
        <f t="shared" si="143"/>
        <v>0</v>
      </c>
      <c r="EE372" s="7">
        <f t="shared" si="144"/>
        <v>0</v>
      </c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6">
        <f t="shared" si="132"/>
        <v>0</v>
      </c>
      <c r="ES372" s="7">
        <f t="shared" si="145"/>
        <v>0</v>
      </c>
      <c r="ET372" s="7">
        <f t="shared" si="146"/>
        <v>0</v>
      </c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>
        <v>1</v>
      </c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</row>
    <row r="373" spans="1:415" s="5" customFormat="1" x14ac:dyDescent="0.25">
      <c r="A373" s="192"/>
      <c r="B373" s="90">
        <v>20</v>
      </c>
      <c r="C373" s="7">
        <v>28</v>
      </c>
      <c r="D373" s="7">
        <v>2</v>
      </c>
      <c r="E373" s="71" t="s">
        <v>106</v>
      </c>
      <c r="F373" s="45" t="s">
        <v>325</v>
      </c>
      <c r="G373" s="7"/>
      <c r="H373" s="87">
        <v>8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6">
        <f>SUM(I373:AD373)</f>
        <v>0</v>
      </c>
      <c r="AF373" s="7">
        <f t="shared" si="133"/>
        <v>0</v>
      </c>
      <c r="AG373" s="7">
        <f t="shared" si="152"/>
        <v>0</v>
      </c>
      <c r="AH373" s="7"/>
      <c r="AI373" s="7"/>
      <c r="AJ373" s="7"/>
      <c r="AK373" s="7"/>
      <c r="AL373" s="7"/>
      <c r="AM373" s="7"/>
      <c r="AN373" s="7"/>
      <c r="AO373" s="7"/>
      <c r="AP373" s="7"/>
      <c r="AQ373" s="6">
        <f t="shared" si="129"/>
        <v>0</v>
      </c>
      <c r="AR373" s="7">
        <f t="shared" si="134"/>
        <v>0</v>
      </c>
      <c r="AS373" s="7">
        <f t="shared" si="130"/>
        <v>0</v>
      </c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6">
        <f t="shared" si="135"/>
        <v>0</v>
      </c>
      <c r="BO373" s="7">
        <f t="shared" si="136"/>
        <v>0</v>
      </c>
      <c r="BP373" s="7">
        <f t="shared" si="137"/>
        <v>0</v>
      </c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6">
        <f t="shared" si="138"/>
        <v>0</v>
      </c>
      <c r="CN373" s="7">
        <f t="shared" si="139"/>
        <v>0</v>
      </c>
      <c r="CO373" s="7">
        <f t="shared" si="140"/>
        <v>0</v>
      </c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6">
        <f t="shared" si="147"/>
        <v>0</v>
      </c>
      <c r="DM373" s="7">
        <f t="shared" si="141"/>
        <v>0</v>
      </c>
      <c r="DN373" s="7">
        <f t="shared" si="142"/>
        <v>0</v>
      </c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6">
        <f t="shared" si="131"/>
        <v>0</v>
      </c>
      <c r="ED373" s="7">
        <f t="shared" si="143"/>
        <v>0</v>
      </c>
      <c r="EE373" s="7">
        <f t="shared" si="144"/>
        <v>0</v>
      </c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6">
        <f t="shared" si="132"/>
        <v>0</v>
      </c>
      <c r="ES373" s="7">
        <f t="shared" si="145"/>
        <v>0</v>
      </c>
      <c r="ET373" s="7">
        <f t="shared" si="146"/>
        <v>0</v>
      </c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>
        <v>1</v>
      </c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</row>
    <row r="374" spans="1:415" s="5" customFormat="1" x14ac:dyDescent="0.25">
      <c r="A374" s="192"/>
      <c r="B374" s="90">
        <v>23</v>
      </c>
      <c r="C374" s="7">
        <v>29</v>
      </c>
      <c r="D374" s="7">
        <v>1</v>
      </c>
      <c r="E374" s="75" t="s">
        <v>106</v>
      </c>
      <c r="F374" s="53" t="s">
        <v>325</v>
      </c>
      <c r="G374" s="7"/>
      <c r="H374" s="87">
        <v>9</v>
      </c>
      <c r="I374" s="7"/>
      <c r="J374" s="7">
        <v>1</v>
      </c>
      <c r="K374" s="7">
        <v>9</v>
      </c>
      <c r="L374" s="7"/>
      <c r="M374" s="7">
        <v>3</v>
      </c>
      <c r="N374" s="7"/>
      <c r="O374" s="7"/>
      <c r="P374" s="7">
        <v>4</v>
      </c>
      <c r="Q374" s="7">
        <v>1</v>
      </c>
      <c r="R374" s="7"/>
      <c r="S374" s="7"/>
      <c r="T374" s="7">
        <v>2</v>
      </c>
      <c r="U374" s="7">
        <v>1</v>
      </c>
      <c r="V374" s="7"/>
      <c r="W374" s="7"/>
      <c r="X374" s="7"/>
      <c r="Y374" s="7"/>
      <c r="Z374" s="7"/>
      <c r="AA374" s="7"/>
      <c r="AB374" s="7"/>
      <c r="AC374" s="7">
        <v>1</v>
      </c>
      <c r="AD374" s="7"/>
      <c r="AE374" s="6">
        <f>SUM(I374:AD374)</f>
        <v>22</v>
      </c>
      <c r="AF374" s="7">
        <f t="shared" si="133"/>
        <v>12</v>
      </c>
      <c r="AG374" s="7">
        <f t="shared" si="152"/>
        <v>10</v>
      </c>
      <c r="AH374" s="7"/>
      <c r="AI374" s="7"/>
      <c r="AJ374" s="7"/>
      <c r="AK374" s="7"/>
      <c r="AL374" s="7"/>
      <c r="AM374" s="7"/>
      <c r="AN374" s="7"/>
      <c r="AO374" s="7"/>
      <c r="AP374" s="7"/>
      <c r="AQ374" s="6">
        <f t="shared" si="129"/>
        <v>0</v>
      </c>
      <c r="AR374" s="7">
        <f t="shared" si="134"/>
        <v>0</v>
      </c>
      <c r="AS374" s="7">
        <f t="shared" si="130"/>
        <v>0</v>
      </c>
      <c r="AT374" s="12"/>
      <c r="AU374" s="12"/>
      <c r="AV374" s="12">
        <v>5</v>
      </c>
      <c r="AW374" s="12"/>
      <c r="AX374" s="12">
        <v>4</v>
      </c>
      <c r="AY374" s="12"/>
      <c r="AZ374" s="12"/>
      <c r="BA374" s="12">
        <v>5</v>
      </c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>
        <v>1</v>
      </c>
      <c r="BM374" s="12"/>
      <c r="BN374" s="6">
        <f t="shared" si="135"/>
        <v>15</v>
      </c>
      <c r="BO374" s="7">
        <f t="shared" si="136"/>
        <v>6</v>
      </c>
      <c r="BP374" s="7">
        <f t="shared" si="137"/>
        <v>9</v>
      </c>
      <c r="BQ374" s="7"/>
      <c r="BR374" s="7"/>
      <c r="BS374" s="7"/>
      <c r="BT374" s="7"/>
      <c r="BU374" s="7"/>
      <c r="BV374" s="7"/>
      <c r="BW374" s="7"/>
      <c r="BX374" s="7">
        <v>4</v>
      </c>
      <c r="BY374" s="7"/>
      <c r="BZ374" s="7"/>
      <c r="CA374" s="7">
        <v>1</v>
      </c>
      <c r="CB374" s="7"/>
      <c r="CC374" s="7"/>
      <c r="CD374" s="7"/>
      <c r="CE374" s="7"/>
      <c r="CF374" s="7"/>
      <c r="CG374" s="7"/>
      <c r="CH374" s="7">
        <v>1</v>
      </c>
      <c r="CI374" s="7"/>
      <c r="CJ374" s="7"/>
      <c r="CK374" s="7"/>
      <c r="CL374" s="7">
        <v>2</v>
      </c>
      <c r="CM374" s="6">
        <f t="shared" si="138"/>
        <v>8</v>
      </c>
      <c r="CN374" s="7">
        <f t="shared" si="139"/>
        <v>4</v>
      </c>
      <c r="CO374" s="7">
        <f t="shared" si="140"/>
        <v>4</v>
      </c>
      <c r="CP374" s="7"/>
      <c r="CQ374" s="7"/>
      <c r="CR374" s="7">
        <v>5</v>
      </c>
      <c r="CS374" s="7">
        <v>2</v>
      </c>
      <c r="CT374" s="7">
        <v>1</v>
      </c>
      <c r="CU374" s="7">
        <v>1</v>
      </c>
      <c r="CV374" s="7">
        <v>1</v>
      </c>
      <c r="CW374" s="7">
        <v>1</v>
      </c>
      <c r="CX374" s="7"/>
      <c r="CY374" s="7"/>
      <c r="CZ374" s="7"/>
      <c r="DA374" s="7"/>
      <c r="DB374" s="7">
        <v>6</v>
      </c>
      <c r="DC374" s="7">
        <v>1</v>
      </c>
      <c r="DD374" s="7"/>
      <c r="DE374" s="7"/>
      <c r="DF374" s="7"/>
      <c r="DG374" s="7"/>
      <c r="DH374" s="7"/>
      <c r="DI374" s="7"/>
      <c r="DJ374" s="7"/>
      <c r="DK374" s="7">
        <v>1</v>
      </c>
      <c r="DL374" s="6">
        <f t="shared" si="147"/>
        <v>19</v>
      </c>
      <c r="DM374" s="7">
        <f t="shared" si="141"/>
        <v>16</v>
      </c>
      <c r="DN374" s="7">
        <f t="shared" si="142"/>
        <v>3</v>
      </c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6">
        <f t="shared" si="131"/>
        <v>0</v>
      </c>
      <c r="ED374" s="7">
        <f t="shared" si="143"/>
        <v>0</v>
      </c>
      <c r="EE374" s="7">
        <f t="shared" si="144"/>
        <v>0</v>
      </c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6">
        <f t="shared" si="132"/>
        <v>0</v>
      </c>
      <c r="ES374" s="7">
        <f t="shared" si="145"/>
        <v>0</v>
      </c>
      <c r="ET374" s="7">
        <f t="shared" si="146"/>
        <v>0</v>
      </c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</row>
    <row r="375" spans="1:415" s="5" customFormat="1" x14ac:dyDescent="0.25">
      <c r="A375" s="192"/>
      <c r="B375" s="90">
        <v>23</v>
      </c>
      <c r="C375" s="7">
        <v>29</v>
      </c>
      <c r="D375" s="7">
        <v>2</v>
      </c>
      <c r="E375" s="71" t="s">
        <v>106</v>
      </c>
      <c r="F375" s="71" t="s">
        <v>325</v>
      </c>
      <c r="G375" s="7"/>
      <c r="H375" s="87">
        <v>9</v>
      </c>
      <c r="I375" s="7"/>
      <c r="J375" s="7"/>
      <c r="K375" s="7">
        <v>1</v>
      </c>
      <c r="L375" s="7"/>
      <c r="M375" s="7"/>
      <c r="N375" s="7"/>
      <c r="O375" s="7"/>
      <c r="P375" s="7"/>
      <c r="Q375" s="7">
        <v>6</v>
      </c>
      <c r="R375" s="7"/>
      <c r="S375" s="7"/>
      <c r="T375" s="7"/>
      <c r="U375" s="7"/>
      <c r="V375" s="7">
        <v>1</v>
      </c>
      <c r="W375" s="7"/>
      <c r="X375" s="7"/>
      <c r="Y375" s="7"/>
      <c r="Z375" s="7"/>
      <c r="AA375" s="7"/>
      <c r="AB375" s="7"/>
      <c r="AC375" s="7"/>
      <c r="AD375" s="7"/>
      <c r="AE375" s="6">
        <f>SUM(I375:AD375)</f>
        <v>8</v>
      </c>
      <c r="AF375" s="7">
        <f t="shared" si="133"/>
        <v>1</v>
      </c>
      <c r="AG375" s="7">
        <f>SUM(M375+P375+Q375+S375+T375+V375)</f>
        <v>7</v>
      </c>
      <c r="AH375" s="7"/>
      <c r="AI375" s="7"/>
      <c r="AJ375" s="7"/>
      <c r="AK375" s="7"/>
      <c r="AL375" s="7"/>
      <c r="AM375" s="7"/>
      <c r="AN375" s="7"/>
      <c r="AO375" s="7"/>
      <c r="AP375" s="7"/>
      <c r="AQ375" s="6">
        <f t="shared" si="129"/>
        <v>0</v>
      </c>
      <c r="AR375" s="7">
        <f t="shared" si="134"/>
        <v>0</v>
      </c>
      <c r="AS375" s="7">
        <f t="shared" si="130"/>
        <v>0</v>
      </c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6">
        <f t="shared" si="135"/>
        <v>0</v>
      </c>
      <c r="BO375" s="7">
        <f t="shared" si="136"/>
        <v>0</v>
      </c>
      <c r="BP375" s="7">
        <f t="shared" si="137"/>
        <v>0</v>
      </c>
      <c r="BQ375" s="7"/>
      <c r="BR375" s="7"/>
      <c r="BS375" s="7"/>
      <c r="BT375" s="7">
        <v>1</v>
      </c>
      <c r="BU375" s="7"/>
      <c r="BV375" s="7"/>
      <c r="BW375" s="7"/>
      <c r="BX375" s="7"/>
      <c r="BY375" s="7">
        <v>3</v>
      </c>
      <c r="BZ375" s="7"/>
      <c r="CA375" s="7"/>
      <c r="CB375" s="7">
        <v>1</v>
      </c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6">
        <f t="shared" si="138"/>
        <v>5</v>
      </c>
      <c r="CN375" s="7">
        <f t="shared" si="139"/>
        <v>1</v>
      </c>
      <c r="CO375" s="7">
        <f t="shared" si="140"/>
        <v>4</v>
      </c>
      <c r="CP375" s="7"/>
      <c r="CQ375" s="7"/>
      <c r="CR375" s="7"/>
      <c r="CS375" s="7"/>
      <c r="CT375" s="7"/>
      <c r="CU375" s="7">
        <v>1</v>
      </c>
      <c r="CV375" s="7"/>
      <c r="CW375" s="7"/>
      <c r="CX375" s="7"/>
      <c r="CY375" s="7"/>
      <c r="CZ375" s="7"/>
      <c r="DA375" s="7"/>
      <c r="DB375" s="7">
        <v>1</v>
      </c>
      <c r="DC375" s="7"/>
      <c r="DD375" s="7"/>
      <c r="DE375" s="7"/>
      <c r="DF375" s="7"/>
      <c r="DG375" s="7"/>
      <c r="DH375" s="7"/>
      <c r="DI375" s="7"/>
      <c r="DJ375" s="7"/>
      <c r="DK375" s="7"/>
      <c r="DL375" s="6">
        <f t="shared" si="147"/>
        <v>2</v>
      </c>
      <c r="DM375" s="7">
        <f t="shared" si="141"/>
        <v>2</v>
      </c>
      <c r="DN375" s="7">
        <f t="shared" si="142"/>
        <v>0</v>
      </c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6">
        <f t="shared" si="131"/>
        <v>0</v>
      </c>
      <c r="ED375" s="7">
        <f t="shared" si="143"/>
        <v>0</v>
      </c>
      <c r="EE375" s="7">
        <f t="shared" si="144"/>
        <v>0</v>
      </c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6">
        <f t="shared" si="132"/>
        <v>0</v>
      </c>
      <c r="ES375" s="7">
        <f t="shared" si="145"/>
        <v>0</v>
      </c>
      <c r="ET375" s="7">
        <f t="shared" si="146"/>
        <v>0</v>
      </c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</row>
    <row r="376" spans="1:415" s="5" customFormat="1" x14ac:dyDescent="0.25">
      <c r="A376" s="192"/>
      <c r="B376" s="90">
        <v>23</v>
      </c>
      <c r="C376" s="7">
        <v>29</v>
      </c>
      <c r="D376" s="7">
        <v>3</v>
      </c>
      <c r="E376" s="71" t="s">
        <v>106</v>
      </c>
      <c r="F376" s="71" t="s">
        <v>325</v>
      </c>
      <c r="G376" s="7"/>
      <c r="H376" s="87">
        <v>9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6">
        <f t="shared" ref="AE376:AE404" si="153">SUM(I376:AD376)</f>
        <v>0</v>
      </c>
      <c r="AF376" s="7">
        <f t="shared" si="133"/>
        <v>0</v>
      </c>
      <c r="AG376" s="7">
        <f t="shared" ref="AG376:AG406" si="154">SUM(M376+P376+Q376+S376+T376+V376)</f>
        <v>0</v>
      </c>
      <c r="AH376" s="7"/>
      <c r="AI376" s="7"/>
      <c r="AJ376" s="7"/>
      <c r="AK376" s="7"/>
      <c r="AL376" s="7"/>
      <c r="AM376" s="7"/>
      <c r="AN376" s="7"/>
      <c r="AO376" s="7"/>
      <c r="AP376" s="7"/>
      <c r="AQ376" s="6">
        <f t="shared" si="129"/>
        <v>0</v>
      </c>
      <c r="AR376" s="7">
        <f t="shared" si="134"/>
        <v>0</v>
      </c>
      <c r="AS376" s="7">
        <f t="shared" si="130"/>
        <v>0</v>
      </c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6">
        <f t="shared" si="135"/>
        <v>0</v>
      </c>
      <c r="BO376" s="7">
        <f t="shared" si="136"/>
        <v>0</v>
      </c>
      <c r="BP376" s="7">
        <f t="shared" si="137"/>
        <v>0</v>
      </c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6">
        <f t="shared" si="138"/>
        <v>0</v>
      </c>
      <c r="CN376" s="7">
        <f t="shared" si="139"/>
        <v>0</v>
      </c>
      <c r="CO376" s="7">
        <f t="shared" si="140"/>
        <v>0</v>
      </c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6">
        <f t="shared" si="147"/>
        <v>0</v>
      </c>
      <c r="DM376" s="7">
        <f t="shared" si="141"/>
        <v>0</v>
      </c>
      <c r="DN376" s="7">
        <f t="shared" si="142"/>
        <v>0</v>
      </c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6">
        <f t="shared" si="131"/>
        <v>0</v>
      </c>
      <c r="ED376" s="7">
        <f t="shared" si="143"/>
        <v>0</v>
      </c>
      <c r="EE376" s="7">
        <f t="shared" si="144"/>
        <v>0</v>
      </c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6">
        <f t="shared" si="132"/>
        <v>0</v>
      </c>
      <c r="ES376" s="7">
        <f t="shared" si="145"/>
        <v>0</v>
      </c>
      <c r="ET376" s="7">
        <f t="shared" si="146"/>
        <v>0</v>
      </c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>
        <v>1</v>
      </c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</row>
    <row r="377" spans="1:415" s="5" customFormat="1" x14ac:dyDescent="0.25">
      <c r="A377" s="192"/>
      <c r="B377" s="90">
        <v>23</v>
      </c>
      <c r="C377" s="7">
        <v>29</v>
      </c>
      <c r="D377" s="7">
        <v>4</v>
      </c>
      <c r="E377" s="112" t="s">
        <v>106</v>
      </c>
      <c r="F377" s="112" t="s">
        <v>325</v>
      </c>
      <c r="G377" s="7"/>
      <c r="H377" s="87">
        <v>9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6">
        <f t="shared" si="153"/>
        <v>0</v>
      </c>
      <c r="AF377" s="7">
        <f t="shared" si="133"/>
        <v>0</v>
      </c>
      <c r="AG377" s="7">
        <f t="shared" si="154"/>
        <v>0</v>
      </c>
      <c r="AH377" s="7"/>
      <c r="AI377" s="7"/>
      <c r="AJ377" s="7"/>
      <c r="AK377" s="7"/>
      <c r="AL377" s="7"/>
      <c r="AM377" s="7"/>
      <c r="AN377" s="7"/>
      <c r="AO377" s="7"/>
      <c r="AP377" s="7"/>
      <c r="AQ377" s="6">
        <f t="shared" si="129"/>
        <v>0</v>
      </c>
      <c r="AR377" s="7">
        <f t="shared" si="134"/>
        <v>0</v>
      </c>
      <c r="AS377" s="7">
        <f t="shared" si="130"/>
        <v>0</v>
      </c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6">
        <f t="shared" si="135"/>
        <v>0</v>
      </c>
      <c r="BO377" s="7">
        <f t="shared" si="136"/>
        <v>0</v>
      </c>
      <c r="BP377" s="7">
        <f t="shared" si="137"/>
        <v>0</v>
      </c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6">
        <f t="shared" si="138"/>
        <v>0</v>
      </c>
      <c r="CN377" s="7">
        <f t="shared" si="139"/>
        <v>0</v>
      </c>
      <c r="CO377" s="7">
        <f t="shared" si="140"/>
        <v>0</v>
      </c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6">
        <f t="shared" si="147"/>
        <v>0</v>
      </c>
      <c r="DM377" s="7">
        <f t="shared" si="141"/>
        <v>0</v>
      </c>
      <c r="DN377" s="7">
        <f t="shared" si="142"/>
        <v>0</v>
      </c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6">
        <f t="shared" si="131"/>
        <v>0</v>
      </c>
      <c r="ED377" s="7">
        <f t="shared" si="143"/>
        <v>0</v>
      </c>
      <c r="EE377" s="7">
        <f t="shared" si="144"/>
        <v>0</v>
      </c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6">
        <f t="shared" si="132"/>
        <v>0</v>
      </c>
      <c r="ES377" s="7">
        <f t="shared" si="145"/>
        <v>0</v>
      </c>
      <c r="ET377" s="7">
        <f t="shared" si="146"/>
        <v>0</v>
      </c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>
        <v>1</v>
      </c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</row>
    <row r="378" spans="1:415" s="5" customFormat="1" x14ac:dyDescent="0.25">
      <c r="A378" s="192"/>
      <c r="B378" s="90">
        <v>23</v>
      </c>
      <c r="C378" s="7">
        <v>29</v>
      </c>
      <c r="D378" s="7">
        <v>5</v>
      </c>
      <c r="E378" s="75" t="s">
        <v>106</v>
      </c>
      <c r="F378" s="45" t="s">
        <v>325</v>
      </c>
      <c r="G378" s="7"/>
      <c r="H378" s="87">
        <v>9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6">
        <f t="shared" si="153"/>
        <v>0</v>
      </c>
      <c r="AF378" s="7">
        <f t="shared" si="133"/>
        <v>0</v>
      </c>
      <c r="AG378" s="7">
        <f t="shared" si="154"/>
        <v>0</v>
      </c>
      <c r="AH378" s="7"/>
      <c r="AI378" s="7"/>
      <c r="AJ378" s="7"/>
      <c r="AK378" s="7"/>
      <c r="AL378" s="7"/>
      <c r="AM378" s="7"/>
      <c r="AN378" s="7"/>
      <c r="AO378" s="7"/>
      <c r="AP378" s="7"/>
      <c r="AQ378" s="6">
        <f t="shared" ref="AQ378:AQ406" si="155">SUM(AH378:AP378)</f>
        <v>0</v>
      </c>
      <c r="AR378" s="7">
        <f t="shared" si="134"/>
        <v>0</v>
      </c>
      <c r="AS378" s="7">
        <f t="shared" ref="AS378:AS406" si="156">SUM(AK378+AN378+AP378)</f>
        <v>0</v>
      </c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6">
        <f t="shared" si="135"/>
        <v>0</v>
      </c>
      <c r="BO378" s="7">
        <f t="shared" si="136"/>
        <v>0</v>
      </c>
      <c r="BP378" s="7">
        <f t="shared" si="137"/>
        <v>0</v>
      </c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6">
        <f t="shared" si="138"/>
        <v>0</v>
      </c>
      <c r="CN378" s="7">
        <f t="shared" si="139"/>
        <v>0</v>
      </c>
      <c r="CO378" s="7">
        <f t="shared" si="140"/>
        <v>0</v>
      </c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6">
        <f t="shared" si="147"/>
        <v>0</v>
      </c>
      <c r="DM378" s="7">
        <f t="shared" si="141"/>
        <v>0</v>
      </c>
      <c r="DN378" s="7">
        <f t="shared" si="142"/>
        <v>0</v>
      </c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6">
        <f t="shared" ref="EC378:EC406" si="157">SUM(DO378:EB378)</f>
        <v>0</v>
      </c>
      <c r="ED378" s="7">
        <f t="shared" si="143"/>
        <v>0</v>
      </c>
      <c r="EE378" s="7">
        <f t="shared" si="144"/>
        <v>0</v>
      </c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6">
        <f t="shared" ref="ER378:ER406" si="158">SUM(EF378:EQ378)</f>
        <v>0</v>
      </c>
      <c r="ES378" s="7">
        <f t="shared" si="145"/>
        <v>0</v>
      </c>
      <c r="ET378" s="7">
        <f t="shared" si="146"/>
        <v>0</v>
      </c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>
        <v>1</v>
      </c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</row>
    <row r="379" spans="1:415" s="5" customFormat="1" x14ac:dyDescent="0.25">
      <c r="A379" s="192"/>
      <c r="B379" s="90">
        <v>23</v>
      </c>
      <c r="C379" s="7">
        <v>29</v>
      </c>
      <c r="D379" s="7">
        <v>6</v>
      </c>
      <c r="E379" s="112" t="s">
        <v>106</v>
      </c>
      <c r="F379" s="61" t="s">
        <v>722</v>
      </c>
      <c r="G379" s="7"/>
      <c r="H379" s="87">
        <v>9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6">
        <f t="shared" si="153"/>
        <v>0</v>
      </c>
      <c r="AF379" s="7">
        <f t="shared" ref="AF379:AF406" si="159">SUM(I379+J379+K379+L379+N379+O379+R379+U379+W379+X379+Y379+Z379+AA379+AB379+AC379+AD379)</f>
        <v>0</v>
      </c>
      <c r="AG379" s="7">
        <f t="shared" si="154"/>
        <v>0</v>
      </c>
      <c r="AH379" s="7"/>
      <c r="AI379" s="7"/>
      <c r="AJ379" s="7"/>
      <c r="AK379" s="7"/>
      <c r="AL379" s="7"/>
      <c r="AM379" s="7"/>
      <c r="AN379" s="7"/>
      <c r="AO379" s="7"/>
      <c r="AP379" s="7"/>
      <c r="AQ379" s="6">
        <f t="shared" si="155"/>
        <v>0</v>
      </c>
      <c r="AR379" s="7">
        <f t="shared" ref="AR379:AR406" si="160">SUM(AH379+AI379+AJ379+AL379+AM379+AO379)</f>
        <v>0</v>
      </c>
      <c r="AS379" s="7">
        <f t="shared" si="156"/>
        <v>0</v>
      </c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6">
        <f t="shared" ref="BN379:BN406" si="161">SUM(AT379:BM379)</f>
        <v>0</v>
      </c>
      <c r="BO379" s="7">
        <f t="shared" ref="BO379:BO406" si="162">SUM(AT379+AU379+AV379+AW379+AY379+AZ379+BC379+BF379+BH379+BI379+BJ379+BK379+BL379+BM379)</f>
        <v>0</v>
      </c>
      <c r="BP379" s="7">
        <f t="shared" ref="BP379:BP406" si="163">SUM(AX379+BA379+BB379+BD379+BE379+BG379)</f>
        <v>0</v>
      </c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6">
        <f t="shared" ref="CM379:CM406" si="164">SUM(BQ379:CL379)</f>
        <v>0</v>
      </c>
      <c r="CN379" s="7">
        <f t="shared" ref="CN379:CN406" si="165">SUM(BQ379+BR379+BS379+BT379+BV379+BW379+CA379+CC379+CD379+CE379+CF379+CG379+CH379+CI379+CL379)</f>
        <v>0</v>
      </c>
      <c r="CO379" s="7">
        <f t="shared" ref="CO379:CO406" si="166">SUM(BU379+BX379+BY379+BZ379+CJ379+CK379+CB379)</f>
        <v>0</v>
      </c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6">
        <f t="shared" si="147"/>
        <v>0</v>
      </c>
      <c r="DM379" s="7">
        <f t="shared" ref="DM379:DM406" si="167">SUM(CP379+CQ379+CR379+CS379+CU379+CV379+CY379+DB379+DD379+DE379+DF379+DG379+DH379+DI379+DJ379+DK379)</f>
        <v>0</v>
      </c>
      <c r="DN379" s="7">
        <f t="shared" ref="DN379:DN406" si="168">SUM(CT379+CW379+CX379+CZ379+DA379+DC379)</f>
        <v>0</v>
      </c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6">
        <f t="shared" si="157"/>
        <v>0</v>
      </c>
      <c r="ED379" s="7">
        <f t="shared" ref="ED379:ED406" si="169">SUM(DO379+DP379+DQ379+DR379+DT379+DU379+DX379+DZ379+EA379+EB379)</f>
        <v>0</v>
      </c>
      <c r="EE379" s="7">
        <f t="shared" ref="EE379:EE406" si="170">SUM(DS379+DV379+DW379+DY379)</f>
        <v>0</v>
      </c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6">
        <f t="shared" si="158"/>
        <v>0</v>
      </c>
      <c r="ES379" s="7">
        <f t="shared" ref="ES379:ES406" si="171">SUM(EF379+EG379+EH379+EI379+EK379+EL379+EO379+EQ379)</f>
        <v>0</v>
      </c>
      <c r="ET379" s="7">
        <f t="shared" ref="ET379:ET406" si="172">SUM(EJ379+EM379+EN379+EP379)</f>
        <v>0</v>
      </c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>
        <v>2</v>
      </c>
      <c r="GN379" s="7"/>
      <c r="GO379" s="7"/>
      <c r="GP379" s="7"/>
      <c r="GQ379" s="7"/>
      <c r="GR379" s="7"/>
      <c r="GS379" s="7"/>
      <c r="GT379" s="7"/>
      <c r="GU379" s="7"/>
      <c r="GV379" s="7"/>
    </row>
    <row r="380" spans="1:415" s="5" customFormat="1" x14ac:dyDescent="0.25">
      <c r="A380" s="192"/>
      <c r="B380" s="90">
        <v>23</v>
      </c>
      <c r="C380" s="7">
        <v>29</v>
      </c>
      <c r="D380" s="7">
        <v>7</v>
      </c>
      <c r="E380" s="71" t="s">
        <v>106</v>
      </c>
      <c r="F380" s="61" t="s">
        <v>722</v>
      </c>
      <c r="G380" s="7"/>
      <c r="H380" s="87">
        <v>9</v>
      </c>
      <c r="I380" s="7"/>
      <c r="J380" s="7"/>
      <c r="K380" s="7"/>
      <c r="L380" s="7"/>
      <c r="M380" s="7">
        <v>2</v>
      </c>
      <c r="N380" s="7"/>
      <c r="O380" s="7"/>
      <c r="P380" s="7">
        <v>1</v>
      </c>
      <c r="Q380" s="7">
        <v>2</v>
      </c>
      <c r="R380" s="7"/>
      <c r="S380" s="7">
        <v>1</v>
      </c>
      <c r="T380" s="7">
        <v>1</v>
      </c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6">
        <f t="shared" si="153"/>
        <v>7</v>
      </c>
      <c r="AF380" s="7">
        <f t="shared" si="159"/>
        <v>0</v>
      </c>
      <c r="AG380" s="7">
        <f t="shared" si="154"/>
        <v>7</v>
      </c>
      <c r="AH380" s="7"/>
      <c r="AI380" s="7"/>
      <c r="AJ380" s="7"/>
      <c r="AK380" s="7"/>
      <c r="AL380" s="7"/>
      <c r="AM380" s="7"/>
      <c r="AN380" s="7"/>
      <c r="AO380" s="7"/>
      <c r="AP380" s="7"/>
      <c r="AQ380" s="6">
        <f t="shared" si="155"/>
        <v>0</v>
      </c>
      <c r="AR380" s="7">
        <f t="shared" si="160"/>
        <v>0</v>
      </c>
      <c r="AS380" s="7">
        <f t="shared" si="156"/>
        <v>0</v>
      </c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6">
        <f t="shared" si="161"/>
        <v>0</v>
      </c>
      <c r="BO380" s="7">
        <f t="shared" si="162"/>
        <v>0</v>
      </c>
      <c r="BP380" s="7">
        <f t="shared" si="163"/>
        <v>0</v>
      </c>
      <c r="BQ380" s="7"/>
      <c r="BR380" s="7"/>
      <c r="BS380" s="7">
        <v>2</v>
      </c>
      <c r="BT380" s="7"/>
      <c r="BU380" s="7">
        <v>1</v>
      </c>
      <c r="BV380" s="7">
        <v>1</v>
      </c>
      <c r="BW380" s="7"/>
      <c r="BX380" s="7"/>
      <c r="BY380" s="7">
        <v>3</v>
      </c>
      <c r="BZ380" s="7"/>
      <c r="CA380" s="7"/>
      <c r="CB380" s="7"/>
      <c r="CC380" s="7"/>
      <c r="CD380" s="7"/>
      <c r="CE380" s="7">
        <v>1</v>
      </c>
      <c r="CF380" s="7"/>
      <c r="CG380" s="7"/>
      <c r="CH380" s="7"/>
      <c r="CI380" s="7"/>
      <c r="CJ380" s="7"/>
      <c r="CK380" s="7"/>
      <c r="CL380" s="7">
        <v>1</v>
      </c>
      <c r="CM380" s="6">
        <f t="shared" si="164"/>
        <v>9</v>
      </c>
      <c r="CN380" s="7">
        <f t="shared" si="165"/>
        <v>5</v>
      </c>
      <c r="CO380" s="7">
        <f t="shared" si="166"/>
        <v>4</v>
      </c>
      <c r="CP380" s="7"/>
      <c r="CQ380" s="7"/>
      <c r="CR380" s="7">
        <v>2</v>
      </c>
      <c r="CS380" s="7"/>
      <c r="CT380" s="7">
        <v>1</v>
      </c>
      <c r="CU380" s="7"/>
      <c r="CV380" s="7"/>
      <c r="CW380" s="7"/>
      <c r="CX380" s="7">
        <v>3</v>
      </c>
      <c r="CY380" s="7"/>
      <c r="CZ380" s="7"/>
      <c r="DA380" s="7"/>
      <c r="DB380" s="7">
        <v>4</v>
      </c>
      <c r="DC380" s="7"/>
      <c r="DD380" s="7"/>
      <c r="DE380" s="7"/>
      <c r="DF380" s="7"/>
      <c r="DG380" s="7"/>
      <c r="DH380" s="7"/>
      <c r="DI380" s="7"/>
      <c r="DJ380" s="7"/>
      <c r="DK380" s="7"/>
      <c r="DL380" s="6">
        <f t="shared" ref="DL380:DL406" si="173">SUM(CP380:DK380)</f>
        <v>10</v>
      </c>
      <c r="DM380" s="7">
        <f t="shared" si="167"/>
        <v>6</v>
      </c>
      <c r="DN380" s="7">
        <f t="shared" si="168"/>
        <v>4</v>
      </c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6">
        <f t="shared" si="157"/>
        <v>0</v>
      </c>
      <c r="ED380" s="7">
        <f t="shared" si="169"/>
        <v>0</v>
      </c>
      <c r="EE380" s="7">
        <f t="shared" si="170"/>
        <v>0</v>
      </c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6">
        <f t="shared" si="158"/>
        <v>0</v>
      </c>
      <c r="ES380" s="7">
        <f t="shared" si="171"/>
        <v>0</v>
      </c>
      <c r="ET380" s="7">
        <f t="shared" si="172"/>
        <v>0</v>
      </c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</row>
    <row r="381" spans="1:415" s="5" customFormat="1" x14ac:dyDescent="0.25">
      <c r="A381" s="192"/>
      <c r="B381" s="90">
        <v>23</v>
      </c>
      <c r="C381" s="7">
        <v>29</v>
      </c>
      <c r="D381" s="7">
        <v>8</v>
      </c>
      <c r="E381" s="71" t="s">
        <v>106</v>
      </c>
      <c r="F381" s="71" t="s">
        <v>722</v>
      </c>
      <c r="G381" s="7"/>
      <c r="H381" s="87">
        <v>9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6">
        <f t="shared" si="153"/>
        <v>0</v>
      </c>
      <c r="AF381" s="7">
        <f t="shared" si="159"/>
        <v>0</v>
      </c>
      <c r="AG381" s="7">
        <f t="shared" si="154"/>
        <v>0</v>
      </c>
      <c r="AH381" s="7"/>
      <c r="AI381" s="7"/>
      <c r="AJ381" s="7"/>
      <c r="AK381" s="7"/>
      <c r="AL381" s="7"/>
      <c r="AM381" s="7"/>
      <c r="AN381" s="7"/>
      <c r="AO381" s="7"/>
      <c r="AP381" s="7"/>
      <c r="AQ381" s="6">
        <f t="shared" si="155"/>
        <v>0</v>
      </c>
      <c r="AR381" s="7">
        <f t="shared" si="160"/>
        <v>0</v>
      </c>
      <c r="AS381" s="7">
        <f t="shared" si="156"/>
        <v>0</v>
      </c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6">
        <f t="shared" si="161"/>
        <v>0</v>
      </c>
      <c r="BO381" s="7">
        <f t="shared" si="162"/>
        <v>0</v>
      </c>
      <c r="BP381" s="7">
        <f t="shared" si="163"/>
        <v>0</v>
      </c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6">
        <f t="shared" si="164"/>
        <v>0</v>
      </c>
      <c r="CN381" s="7">
        <f t="shared" si="165"/>
        <v>0</v>
      </c>
      <c r="CO381" s="7">
        <f t="shared" si="166"/>
        <v>0</v>
      </c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6">
        <f t="shared" si="173"/>
        <v>0</v>
      </c>
      <c r="DM381" s="7">
        <f t="shared" si="167"/>
        <v>0</v>
      </c>
      <c r="DN381" s="7">
        <f t="shared" si="168"/>
        <v>0</v>
      </c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6">
        <f t="shared" si="157"/>
        <v>0</v>
      </c>
      <c r="ED381" s="7">
        <f t="shared" si="169"/>
        <v>0</v>
      </c>
      <c r="EE381" s="7">
        <f t="shared" si="170"/>
        <v>0</v>
      </c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6">
        <f t="shared" si="158"/>
        <v>0</v>
      </c>
      <c r="ES381" s="7">
        <f t="shared" si="171"/>
        <v>0</v>
      </c>
      <c r="ET381" s="7">
        <f t="shared" si="172"/>
        <v>0</v>
      </c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>
        <v>1</v>
      </c>
      <c r="FH381" s="7">
        <v>1</v>
      </c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58"/>
      <c r="GX381" s="58"/>
      <c r="GY381" s="58"/>
      <c r="GZ381" s="58"/>
      <c r="HA381" s="58"/>
      <c r="HB381" s="58"/>
      <c r="HC381" s="58"/>
      <c r="HD381" s="58"/>
      <c r="HE381" s="58"/>
      <c r="HF381" s="58"/>
      <c r="HG381" s="58"/>
      <c r="HH381" s="58"/>
      <c r="HI381" s="58"/>
      <c r="HJ381" s="58"/>
      <c r="HK381" s="58"/>
      <c r="HL381" s="58"/>
      <c r="HM381" s="58"/>
      <c r="HN381" s="58"/>
      <c r="HO381" s="58"/>
      <c r="HP381" s="58"/>
      <c r="HQ381" s="58"/>
      <c r="HR381" s="58"/>
      <c r="HS381" s="58"/>
      <c r="HT381" s="58"/>
      <c r="HU381" s="58"/>
      <c r="HV381" s="58"/>
      <c r="HW381" s="58"/>
      <c r="HX381" s="58"/>
      <c r="HY381" s="58"/>
      <c r="HZ381" s="58"/>
      <c r="IA381" s="58"/>
      <c r="IB381" s="58"/>
      <c r="IC381" s="58"/>
      <c r="ID381" s="58"/>
      <c r="IE381" s="58"/>
      <c r="IF381" s="58"/>
      <c r="IG381" s="58"/>
      <c r="IH381" s="58"/>
      <c r="II381" s="58"/>
      <c r="IJ381" s="58"/>
      <c r="IK381" s="58"/>
      <c r="IL381" s="58"/>
      <c r="IM381" s="58"/>
      <c r="IN381" s="58"/>
      <c r="IO381" s="58"/>
      <c r="IP381" s="58"/>
      <c r="IQ381" s="58"/>
      <c r="IR381" s="58"/>
      <c r="IS381" s="58"/>
      <c r="IT381" s="58"/>
      <c r="IU381" s="58"/>
      <c r="IV381" s="58"/>
      <c r="IW381" s="58"/>
      <c r="IX381" s="58"/>
      <c r="IY381" s="58"/>
      <c r="IZ381" s="58"/>
      <c r="JA381" s="58"/>
      <c r="JB381" s="58"/>
      <c r="JC381" s="58"/>
      <c r="JD381" s="58"/>
      <c r="JE381" s="58"/>
      <c r="JF381" s="58"/>
      <c r="JG381" s="58"/>
      <c r="JH381" s="58"/>
      <c r="JI381" s="58"/>
      <c r="JJ381" s="58"/>
      <c r="JK381" s="58"/>
      <c r="JL381" s="58"/>
      <c r="JM381" s="58"/>
      <c r="JN381" s="58"/>
      <c r="JO381" s="58"/>
      <c r="JP381" s="58"/>
      <c r="JQ381" s="58"/>
      <c r="JR381" s="58"/>
      <c r="JS381" s="58"/>
      <c r="JT381" s="58"/>
      <c r="JU381" s="58"/>
      <c r="JV381" s="58"/>
      <c r="JW381" s="58"/>
      <c r="JX381" s="58"/>
      <c r="JY381" s="58"/>
      <c r="JZ381" s="58"/>
      <c r="KA381" s="58"/>
      <c r="KB381" s="58"/>
      <c r="KC381" s="58"/>
      <c r="KD381" s="58"/>
      <c r="KE381" s="58"/>
      <c r="KF381" s="58"/>
      <c r="KG381" s="58"/>
      <c r="KH381" s="58"/>
      <c r="KI381" s="58"/>
      <c r="KJ381" s="58"/>
      <c r="KK381" s="58"/>
      <c r="KL381" s="58"/>
      <c r="KM381" s="58"/>
      <c r="KN381" s="58"/>
      <c r="KO381" s="58"/>
      <c r="KP381" s="58"/>
      <c r="KQ381" s="58"/>
      <c r="KR381" s="58"/>
      <c r="KS381" s="58"/>
      <c r="KT381" s="58"/>
      <c r="KU381" s="58"/>
      <c r="KV381" s="58"/>
      <c r="KW381" s="58"/>
      <c r="KX381" s="58"/>
      <c r="KY381" s="58"/>
      <c r="KZ381" s="58"/>
      <c r="LA381" s="58"/>
      <c r="LB381" s="58"/>
      <c r="LC381" s="58"/>
      <c r="LD381" s="58"/>
      <c r="LE381" s="58"/>
      <c r="LF381" s="58"/>
      <c r="LG381" s="58"/>
      <c r="LH381" s="58"/>
      <c r="LI381" s="58"/>
      <c r="LJ381" s="58"/>
      <c r="LK381" s="58"/>
      <c r="LL381" s="58"/>
      <c r="LM381" s="58"/>
      <c r="LN381" s="58"/>
      <c r="LO381" s="58"/>
      <c r="LP381" s="58"/>
      <c r="LQ381" s="58"/>
      <c r="LR381" s="58"/>
      <c r="LS381" s="58"/>
      <c r="LT381" s="58"/>
      <c r="LU381" s="58"/>
      <c r="LV381" s="58"/>
      <c r="LW381" s="58"/>
      <c r="LX381" s="58"/>
      <c r="LY381" s="58"/>
      <c r="LZ381" s="58"/>
      <c r="MA381" s="58"/>
      <c r="MB381" s="58"/>
      <c r="MC381" s="58"/>
      <c r="MD381" s="58"/>
      <c r="ME381" s="58"/>
      <c r="MF381" s="58"/>
      <c r="MG381" s="58"/>
      <c r="MH381" s="58"/>
      <c r="MI381" s="58"/>
      <c r="MJ381" s="58"/>
      <c r="MK381" s="58"/>
      <c r="ML381" s="58"/>
      <c r="MM381" s="58"/>
      <c r="MN381" s="58"/>
      <c r="MO381" s="58"/>
      <c r="MP381" s="58"/>
      <c r="MQ381" s="58"/>
      <c r="MR381" s="58"/>
      <c r="MS381" s="58"/>
      <c r="MT381" s="58"/>
      <c r="MU381" s="58"/>
      <c r="MV381" s="58"/>
      <c r="MW381" s="58"/>
      <c r="MX381" s="58"/>
      <c r="MY381" s="58"/>
      <c r="MZ381" s="58"/>
      <c r="NA381" s="58"/>
      <c r="NB381" s="58"/>
      <c r="NC381" s="58"/>
      <c r="ND381" s="58"/>
      <c r="NE381" s="58"/>
      <c r="NF381" s="58"/>
      <c r="NG381" s="58"/>
      <c r="NH381" s="58"/>
      <c r="NI381" s="58"/>
      <c r="NJ381" s="58"/>
      <c r="NK381" s="58"/>
      <c r="NL381" s="58"/>
      <c r="NM381" s="58"/>
      <c r="NN381" s="58"/>
      <c r="NO381" s="58"/>
      <c r="NP381" s="58"/>
      <c r="NQ381" s="58"/>
      <c r="NR381" s="58"/>
      <c r="NS381" s="58"/>
      <c r="NT381" s="58"/>
      <c r="NU381" s="58"/>
      <c r="NV381" s="58"/>
      <c r="NW381" s="58"/>
      <c r="NX381" s="58"/>
      <c r="NY381" s="58"/>
      <c r="NZ381" s="58"/>
      <c r="OA381" s="58"/>
      <c r="OB381" s="58"/>
      <c r="OC381" s="58"/>
      <c r="OD381" s="58"/>
      <c r="OE381" s="58"/>
      <c r="OF381" s="58"/>
      <c r="OG381" s="58"/>
      <c r="OH381" s="58"/>
      <c r="OI381" s="58"/>
      <c r="OJ381" s="58"/>
      <c r="OK381" s="58"/>
      <c r="OL381" s="58"/>
      <c r="OM381" s="58"/>
      <c r="ON381" s="58"/>
      <c r="OO381" s="58"/>
      <c r="OP381" s="58"/>
      <c r="OQ381" s="58"/>
      <c r="OR381" s="58"/>
      <c r="OS381" s="58"/>
      <c r="OT381" s="58"/>
      <c r="OU381" s="58"/>
      <c r="OV381" s="58"/>
      <c r="OW381" s="58"/>
      <c r="OX381" s="58"/>
      <c r="OY381" s="58"/>
    </row>
    <row r="382" spans="1:415" s="5" customFormat="1" x14ac:dyDescent="0.25">
      <c r="A382" s="192"/>
      <c r="B382" s="90">
        <v>23</v>
      </c>
      <c r="C382" s="7">
        <v>29</v>
      </c>
      <c r="D382" s="7">
        <v>10</v>
      </c>
      <c r="E382" s="75" t="s">
        <v>106</v>
      </c>
      <c r="F382" s="75" t="s">
        <v>722</v>
      </c>
      <c r="G382" s="7"/>
      <c r="H382" s="87">
        <v>9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6">
        <f t="shared" si="153"/>
        <v>0</v>
      </c>
      <c r="AF382" s="7">
        <f t="shared" si="159"/>
        <v>0</v>
      </c>
      <c r="AG382" s="7">
        <f t="shared" si="154"/>
        <v>0</v>
      </c>
      <c r="AH382" s="7"/>
      <c r="AI382" s="7"/>
      <c r="AJ382" s="7"/>
      <c r="AK382" s="7"/>
      <c r="AL382" s="7"/>
      <c r="AM382" s="7"/>
      <c r="AN382" s="7"/>
      <c r="AO382" s="7"/>
      <c r="AP382" s="7"/>
      <c r="AQ382" s="6">
        <f t="shared" si="155"/>
        <v>0</v>
      </c>
      <c r="AR382" s="7">
        <f t="shared" si="160"/>
        <v>0</v>
      </c>
      <c r="AS382" s="7">
        <f t="shared" si="156"/>
        <v>0</v>
      </c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6">
        <f t="shared" si="161"/>
        <v>0</v>
      </c>
      <c r="BO382" s="7">
        <f t="shared" si="162"/>
        <v>0</v>
      </c>
      <c r="BP382" s="7">
        <f t="shared" si="163"/>
        <v>0</v>
      </c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6">
        <f t="shared" si="164"/>
        <v>0</v>
      </c>
      <c r="CN382" s="7">
        <f t="shared" si="165"/>
        <v>0</v>
      </c>
      <c r="CO382" s="7">
        <f t="shared" si="166"/>
        <v>0</v>
      </c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6">
        <f t="shared" si="173"/>
        <v>0</v>
      </c>
      <c r="DM382" s="7">
        <f t="shared" si="167"/>
        <v>0</v>
      </c>
      <c r="DN382" s="7">
        <f t="shared" si="168"/>
        <v>0</v>
      </c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6">
        <f t="shared" si="157"/>
        <v>0</v>
      </c>
      <c r="ED382" s="7">
        <f t="shared" si="169"/>
        <v>0</v>
      </c>
      <c r="EE382" s="7">
        <f t="shared" si="170"/>
        <v>0</v>
      </c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6">
        <f t="shared" si="158"/>
        <v>0</v>
      </c>
      <c r="ES382" s="7">
        <f t="shared" si="171"/>
        <v>0</v>
      </c>
      <c r="ET382" s="7">
        <f t="shared" si="172"/>
        <v>0</v>
      </c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>
        <v>1</v>
      </c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58"/>
      <c r="GX382" s="58"/>
      <c r="GY382" s="58"/>
      <c r="GZ382" s="58"/>
      <c r="HA382" s="58"/>
      <c r="HB382" s="58"/>
      <c r="HC382" s="58"/>
      <c r="HD382" s="58"/>
      <c r="HE382" s="58"/>
      <c r="HF382" s="58"/>
      <c r="HG382" s="58"/>
      <c r="HH382" s="58"/>
      <c r="HI382" s="58"/>
      <c r="HJ382" s="58"/>
      <c r="HK382" s="58"/>
      <c r="HL382" s="58"/>
      <c r="HM382" s="58"/>
      <c r="HN382" s="58"/>
      <c r="HO382" s="58"/>
      <c r="HP382" s="58"/>
      <c r="HQ382" s="58"/>
      <c r="HR382" s="58"/>
      <c r="HS382" s="58"/>
      <c r="HT382" s="58"/>
      <c r="HU382" s="58"/>
      <c r="HV382" s="58"/>
      <c r="HW382" s="58"/>
      <c r="HX382" s="58"/>
      <c r="HY382" s="58"/>
      <c r="HZ382" s="58"/>
      <c r="IA382" s="58"/>
      <c r="IB382" s="58"/>
      <c r="IC382" s="58"/>
      <c r="ID382" s="58"/>
      <c r="IE382" s="58"/>
      <c r="IF382" s="58"/>
      <c r="IG382" s="58"/>
      <c r="IH382" s="58"/>
      <c r="II382" s="58"/>
      <c r="IJ382" s="58"/>
      <c r="IK382" s="58"/>
      <c r="IL382" s="58"/>
      <c r="IM382" s="58"/>
      <c r="IN382" s="58"/>
      <c r="IO382" s="58"/>
      <c r="IP382" s="58"/>
      <c r="IQ382" s="58"/>
      <c r="IR382" s="58"/>
      <c r="IS382" s="58"/>
      <c r="IT382" s="58"/>
      <c r="IU382" s="58"/>
      <c r="IV382" s="58"/>
      <c r="IW382" s="58"/>
      <c r="IX382" s="58"/>
      <c r="IY382" s="58"/>
      <c r="IZ382" s="58"/>
      <c r="JA382" s="58"/>
      <c r="JB382" s="58"/>
      <c r="JC382" s="58"/>
      <c r="JD382" s="58"/>
      <c r="JE382" s="58"/>
      <c r="JF382" s="58"/>
      <c r="JG382" s="58"/>
      <c r="JH382" s="58"/>
      <c r="JI382" s="58"/>
      <c r="JJ382" s="58"/>
      <c r="JK382" s="58"/>
      <c r="JL382" s="58"/>
      <c r="JM382" s="58"/>
      <c r="JN382" s="58"/>
      <c r="JO382" s="58"/>
      <c r="JP382" s="58"/>
      <c r="JQ382" s="58"/>
      <c r="JR382" s="58"/>
      <c r="JS382" s="58"/>
      <c r="JT382" s="58"/>
      <c r="JU382" s="58"/>
      <c r="JV382" s="58"/>
      <c r="JW382" s="58"/>
      <c r="JX382" s="58"/>
      <c r="JY382" s="58"/>
      <c r="JZ382" s="58"/>
      <c r="KA382" s="58"/>
      <c r="KB382" s="58"/>
      <c r="KC382" s="58"/>
      <c r="KD382" s="58"/>
      <c r="KE382" s="58"/>
      <c r="KF382" s="58"/>
      <c r="KG382" s="58"/>
      <c r="KH382" s="58"/>
      <c r="KI382" s="58"/>
      <c r="KJ382" s="58"/>
      <c r="KK382" s="58"/>
      <c r="KL382" s="58"/>
      <c r="KM382" s="58"/>
      <c r="KN382" s="58"/>
      <c r="KO382" s="58"/>
      <c r="KP382" s="58"/>
      <c r="KQ382" s="58"/>
      <c r="KR382" s="58"/>
      <c r="KS382" s="58"/>
      <c r="KT382" s="58"/>
      <c r="KU382" s="58"/>
      <c r="KV382" s="58"/>
      <c r="KW382" s="58"/>
      <c r="KX382" s="58"/>
      <c r="KY382" s="58"/>
      <c r="KZ382" s="58"/>
      <c r="LA382" s="58"/>
      <c r="LB382" s="58"/>
      <c r="LC382" s="58"/>
      <c r="LD382" s="58"/>
      <c r="LE382" s="58"/>
      <c r="LF382" s="58"/>
      <c r="LG382" s="58"/>
      <c r="LH382" s="58"/>
      <c r="LI382" s="58"/>
      <c r="LJ382" s="58"/>
      <c r="LK382" s="58"/>
      <c r="LL382" s="58"/>
      <c r="LM382" s="58"/>
      <c r="LN382" s="58"/>
      <c r="LO382" s="58"/>
      <c r="LP382" s="58"/>
      <c r="LQ382" s="58"/>
      <c r="LR382" s="58"/>
      <c r="LS382" s="58"/>
      <c r="LT382" s="58"/>
      <c r="LU382" s="58"/>
      <c r="LV382" s="58"/>
      <c r="LW382" s="58"/>
      <c r="LX382" s="58"/>
      <c r="LY382" s="58"/>
      <c r="LZ382" s="58"/>
      <c r="MA382" s="58"/>
      <c r="MB382" s="58"/>
      <c r="MC382" s="58"/>
      <c r="MD382" s="58"/>
      <c r="ME382" s="58"/>
      <c r="MF382" s="58"/>
      <c r="MG382" s="58"/>
      <c r="MH382" s="58"/>
      <c r="MI382" s="58"/>
      <c r="MJ382" s="58"/>
      <c r="MK382" s="58"/>
      <c r="ML382" s="58"/>
      <c r="MM382" s="58"/>
      <c r="MN382" s="58"/>
      <c r="MO382" s="58"/>
      <c r="MP382" s="58"/>
      <c r="MQ382" s="58"/>
      <c r="MR382" s="58"/>
      <c r="MS382" s="58"/>
      <c r="MT382" s="58"/>
      <c r="MU382" s="58"/>
      <c r="MV382" s="58"/>
      <c r="MW382" s="58"/>
      <c r="MX382" s="58"/>
      <c r="MY382" s="58"/>
      <c r="MZ382" s="58"/>
      <c r="NA382" s="58"/>
      <c r="NB382" s="58"/>
      <c r="NC382" s="58"/>
      <c r="ND382" s="58"/>
      <c r="NE382" s="58"/>
      <c r="NF382" s="58"/>
      <c r="NG382" s="58"/>
      <c r="NH382" s="58"/>
      <c r="NI382" s="58"/>
      <c r="NJ382" s="58"/>
      <c r="NK382" s="58"/>
      <c r="NL382" s="58"/>
      <c r="NM382" s="58"/>
      <c r="NN382" s="58"/>
      <c r="NO382" s="58"/>
      <c r="NP382" s="58"/>
      <c r="NQ382" s="58"/>
      <c r="NR382" s="58"/>
      <c r="NS382" s="58"/>
      <c r="NT382" s="58"/>
      <c r="NU382" s="58"/>
      <c r="NV382" s="58"/>
      <c r="NW382" s="58"/>
      <c r="NX382" s="58"/>
      <c r="NY382" s="58"/>
      <c r="NZ382" s="58"/>
      <c r="OA382" s="58"/>
      <c r="OB382" s="58"/>
      <c r="OC382" s="58"/>
      <c r="OD382" s="58"/>
      <c r="OE382" s="58"/>
      <c r="OF382" s="58"/>
      <c r="OG382" s="58"/>
      <c r="OH382" s="58"/>
      <c r="OI382" s="58"/>
      <c r="OJ382" s="58"/>
      <c r="OK382" s="58"/>
      <c r="OL382" s="58"/>
      <c r="OM382" s="58"/>
      <c r="ON382" s="58"/>
      <c r="OO382" s="58"/>
      <c r="OP382" s="58"/>
      <c r="OQ382" s="58"/>
      <c r="OR382" s="58"/>
      <c r="OS382" s="58"/>
      <c r="OT382" s="58"/>
      <c r="OU382" s="58"/>
      <c r="OV382" s="58"/>
      <c r="OW382" s="58"/>
      <c r="OX382" s="58"/>
      <c r="OY382" s="58"/>
    </row>
    <row r="383" spans="1:415" s="5" customFormat="1" x14ac:dyDescent="0.25">
      <c r="A383" s="192"/>
      <c r="B383" s="90">
        <v>23</v>
      </c>
      <c r="C383" s="7">
        <v>29</v>
      </c>
      <c r="D383" s="7">
        <v>11</v>
      </c>
      <c r="E383" s="75" t="s">
        <v>106</v>
      </c>
      <c r="F383" s="75" t="s">
        <v>722</v>
      </c>
      <c r="G383" s="7"/>
      <c r="H383" s="87">
        <v>9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6">
        <f t="shared" si="153"/>
        <v>0</v>
      </c>
      <c r="AF383" s="7">
        <f t="shared" si="159"/>
        <v>0</v>
      </c>
      <c r="AG383" s="7">
        <f t="shared" si="154"/>
        <v>0</v>
      </c>
      <c r="AH383" s="7"/>
      <c r="AI383" s="7"/>
      <c r="AJ383" s="7"/>
      <c r="AK383" s="7"/>
      <c r="AL383" s="7"/>
      <c r="AM383" s="7"/>
      <c r="AN383" s="7"/>
      <c r="AO383" s="7"/>
      <c r="AP383" s="7"/>
      <c r="AQ383" s="6">
        <f t="shared" si="155"/>
        <v>0</v>
      </c>
      <c r="AR383" s="7">
        <f t="shared" si="160"/>
        <v>0</v>
      </c>
      <c r="AS383" s="7">
        <f t="shared" si="156"/>
        <v>0</v>
      </c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6">
        <f t="shared" si="161"/>
        <v>0</v>
      </c>
      <c r="BO383" s="7">
        <f t="shared" si="162"/>
        <v>0</v>
      </c>
      <c r="BP383" s="7">
        <f t="shared" si="163"/>
        <v>0</v>
      </c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6">
        <f t="shared" si="164"/>
        <v>0</v>
      </c>
      <c r="CN383" s="7">
        <f t="shared" si="165"/>
        <v>0</v>
      </c>
      <c r="CO383" s="7">
        <f t="shared" si="166"/>
        <v>0</v>
      </c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6">
        <f t="shared" si="173"/>
        <v>0</v>
      </c>
      <c r="DM383" s="7">
        <f t="shared" si="167"/>
        <v>0</v>
      </c>
      <c r="DN383" s="7">
        <f t="shared" si="168"/>
        <v>0</v>
      </c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6">
        <f t="shared" si="157"/>
        <v>0</v>
      </c>
      <c r="ED383" s="7">
        <f t="shared" si="169"/>
        <v>0</v>
      </c>
      <c r="EE383" s="7">
        <f t="shared" si="170"/>
        <v>0</v>
      </c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6">
        <f t="shared" si="158"/>
        <v>0</v>
      </c>
      <c r="ES383" s="7">
        <f t="shared" si="171"/>
        <v>0</v>
      </c>
      <c r="ET383" s="7">
        <f t="shared" si="172"/>
        <v>0</v>
      </c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>
        <v>1</v>
      </c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58"/>
      <c r="GX383" s="58"/>
      <c r="GY383" s="58"/>
      <c r="GZ383" s="58"/>
      <c r="HA383" s="58"/>
      <c r="HB383" s="58"/>
      <c r="HC383" s="58"/>
      <c r="HD383" s="58"/>
      <c r="HE383" s="58"/>
      <c r="HF383" s="58"/>
      <c r="HG383" s="58"/>
      <c r="HH383" s="58"/>
      <c r="HI383" s="58"/>
      <c r="HJ383" s="58"/>
      <c r="HK383" s="58"/>
      <c r="HL383" s="58"/>
      <c r="HM383" s="58"/>
      <c r="HN383" s="58"/>
      <c r="HO383" s="58"/>
      <c r="HP383" s="58"/>
      <c r="HQ383" s="58"/>
      <c r="HR383" s="58"/>
      <c r="HS383" s="58"/>
      <c r="HT383" s="58"/>
      <c r="HU383" s="58"/>
      <c r="HV383" s="58"/>
      <c r="HW383" s="58"/>
      <c r="HX383" s="58"/>
      <c r="HY383" s="58"/>
      <c r="HZ383" s="58"/>
      <c r="IA383" s="58"/>
      <c r="IB383" s="58"/>
      <c r="IC383" s="58"/>
      <c r="ID383" s="58"/>
      <c r="IE383" s="58"/>
      <c r="IF383" s="58"/>
      <c r="IG383" s="58"/>
      <c r="IH383" s="58"/>
      <c r="II383" s="58"/>
      <c r="IJ383" s="58"/>
      <c r="IK383" s="58"/>
      <c r="IL383" s="58"/>
      <c r="IM383" s="58"/>
      <c r="IN383" s="58"/>
      <c r="IO383" s="58"/>
      <c r="IP383" s="58"/>
      <c r="IQ383" s="58"/>
      <c r="IR383" s="58"/>
      <c r="IS383" s="58"/>
      <c r="IT383" s="58"/>
      <c r="IU383" s="58"/>
      <c r="IV383" s="58"/>
      <c r="IW383" s="58"/>
      <c r="IX383" s="58"/>
      <c r="IY383" s="58"/>
      <c r="IZ383" s="58"/>
      <c r="JA383" s="58"/>
      <c r="JB383" s="58"/>
      <c r="JC383" s="58"/>
      <c r="JD383" s="58"/>
      <c r="JE383" s="58"/>
      <c r="JF383" s="58"/>
      <c r="JG383" s="58"/>
      <c r="JH383" s="58"/>
      <c r="JI383" s="58"/>
      <c r="JJ383" s="58"/>
      <c r="JK383" s="58"/>
      <c r="JL383" s="58"/>
      <c r="JM383" s="58"/>
      <c r="JN383" s="58"/>
      <c r="JO383" s="58"/>
      <c r="JP383" s="58"/>
      <c r="JQ383" s="58"/>
      <c r="JR383" s="58"/>
      <c r="JS383" s="58"/>
      <c r="JT383" s="58"/>
      <c r="JU383" s="58"/>
      <c r="JV383" s="58"/>
      <c r="JW383" s="58"/>
      <c r="JX383" s="58"/>
      <c r="JY383" s="58"/>
      <c r="JZ383" s="58"/>
      <c r="KA383" s="58"/>
      <c r="KB383" s="58"/>
      <c r="KC383" s="58"/>
      <c r="KD383" s="58"/>
      <c r="KE383" s="58"/>
      <c r="KF383" s="58"/>
      <c r="KG383" s="58"/>
      <c r="KH383" s="58"/>
      <c r="KI383" s="58"/>
      <c r="KJ383" s="58"/>
      <c r="KK383" s="58"/>
      <c r="KL383" s="58"/>
      <c r="KM383" s="58"/>
      <c r="KN383" s="58"/>
      <c r="KO383" s="58"/>
      <c r="KP383" s="58"/>
      <c r="KQ383" s="58"/>
      <c r="KR383" s="58"/>
      <c r="KS383" s="58"/>
      <c r="KT383" s="58"/>
      <c r="KU383" s="58"/>
      <c r="KV383" s="58"/>
      <c r="KW383" s="58"/>
      <c r="KX383" s="58"/>
      <c r="KY383" s="58"/>
      <c r="KZ383" s="58"/>
      <c r="LA383" s="58"/>
      <c r="LB383" s="58"/>
      <c r="LC383" s="58"/>
      <c r="LD383" s="58"/>
      <c r="LE383" s="58"/>
      <c r="LF383" s="58"/>
      <c r="LG383" s="58"/>
      <c r="LH383" s="58"/>
      <c r="LI383" s="58"/>
      <c r="LJ383" s="58"/>
      <c r="LK383" s="58"/>
      <c r="LL383" s="58"/>
      <c r="LM383" s="58"/>
      <c r="LN383" s="58"/>
      <c r="LO383" s="58"/>
      <c r="LP383" s="58"/>
      <c r="LQ383" s="58"/>
      <c r="LR383" s="58"/>
      <c r="LS383" s="58"/>
      <c r="LT383" s="58"/>
      <c r="LU383" s="58"/>
      <c r="LV383" s="58"/>
      <c r="LW383" s="58"/>
      <c r="LX383" s="58"/>
      <c r="LY383" s="58"/>
      <c r="LZ383" s="58"/>
      <c r="MA383" s="58"/>
      <c r="MB383" s="58"/>
      <c r="MC383" s="58"/>
      <c r="MD383" s="58"/>
      <c r="ME383" s="58"/>
      <c r="MF383" s="58"/>
      <c r="MG383" s="58"/>
      <c r="MH383" s="58"/>
      <c r="MI383" s="58"/>
      <c r="MJ383" s="58"/>
      <c r="MK383" s="58"/>
      <c r="ML383" s="58"/>
      <c r="MM383" s="58"/>
      <c r="MN383" s="58"/>
      <c r="MO383" s="58"/>
      <c r="MP383" s="58"/>
      <c r="MQ383" s="58"/>
      <c r="MR383" s="58"/>
      <c r="MS383" s="58"/>
      <c r="MT383" s="58"/>
      <c r="MU383" s="58"/>
      <c r="MV383" s="58"/>
      <c r="MW383" s="58"/>
      <c r="MX383" s="58"/>
      <c r="MY383" s="58"/>
      <c r="MZ383" s="58"/>
      <c r="NA383" s="58"/>
      <c r="NB383" s="58"/>
      <c r="NC383" s="58"/>
      <c r="ND383" s="58"/>
      <c r="NE383" s="58"/>
      <c r="NF383" s="58"/>
      <c r="NG383" s="58"/>
      <c r="NH383" s="58"/>
      <c r="NI383" s="58"/>
      <c r="NJ383" s="58"/>
      <c r="NK383" s="58"/>
      <c r="NL383" s="58"/>
      <c r="NM383" s="58"/>
      <c r="NN383" s="58"/>
      <c r="NO383" s="58"/>
      <c r="NP383" s="58"/>
      <c r="NQ383" s="58"/>
      <c r="NR383" s="58"/>
      <c r="NS383" s="58"/>
      <c r="NT383" s="58"/>
      <c r="NU383" s="58"/>
      <c r="NV383" s="58"/>
      <c r="NW383" s="58"/>
      <c r="NX383" s="58"/>
      <c r="NY383" s="58"/>
      <c r="NZ383" s="58"/>
      <c r="OA383" s="58"/>
      <c r="OB383" s="58"/>
      <c r="OC383" s="58"/>
      <c r="OD383" s="58"/>
      <c r="OE383" s="58"/>
      <c r="OF383" s="58"/>
      <c r="OG383" s="58"/>
      <c r="OH383" s="58"/>
      <c r="OI383" s="58"/>
      <c r="OJ383" s="58"/>
      <c r="OK383" s="58"/>
      <c r="OL383" s="58"/>
      <c r="OM383" s="58"/>
      <c r="ON383" s="58"/>
      <c r="OO383" s="58"/>
      <c r="OP383" s="58"/>
      <c r="OQ383" s="58"/>
      <c r="OR383" s="58"/>
      <c r="OS383" s="58"/>
      <c r="OT383" s="58"/>
      <c r="OU383" s="58"/>
      <c r="OV383" s="58"/>
      <c r="OW383" s="58"/>
      <c r="OX383" s="58"/>
      <c r="OY383" s="58"/>
    </row>
    <row r="384" spans="1:415" s="5" customFormat="1" x14ac:dyDescent="0.25">
      <c r="A384" s="192"/>
      <c r="B384" s="90">
        <v>23</v>
      </c>
      <c r="C384" s="7">
        <v>30</v>
      </c>
      <c r="D384" s="7">
        <v>1</v>
      </c>
      <c r="E384" s="121" t="s">
        <v>106</v>
      </c>
      <c r="F384" s="62" t="s">
        <v>325</v>
      </c>
      <c r="G384" s="7"/>
      <c r="H384" s="87">
        <v>9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6">
        <f t="shared" si="153"/>
        <v>0</v>
      </c>
      <c r="AF384" s="7">
        <f t="shared" si="159"/>
        <v>0</v>
      </c>
      <c r="AG384" s="7">
        <f t="shared" si="154"/>
        <v>0</v>
      </c>
      <c r="AH384" s="7"/>
      <c r="AI384" s="7"/>
      <c r="AJ384" s="7"/>
      <c r="AK384" s="7"/>
      <c r="AL384" s="7"/>
      <c r="AM384" s="7"/>
      <c r="AN384" s="7"/>
      <c r="AO384" s="7"/>
      <c r="AP384" s="7"/>
      <c r="AQ384" s="6">
        <f t="shared" si="155"/>
        <v>0</v>
      </c>
      <c r="AR384" s="7">
        <f t="shared" si="160"/>
        <v>0</v>
      </c>
      <c r="AS384" s="7">
        <f t="shared" si="156"/>
        <v>0</v>
      </c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6">
        <f t="shared" si="161"/>
        <v>0</v>
      </c>
      <c r="BO384" s="7">
        <f t="shared" si="162"/>
        <v>0</v>
      </c>
      <c r="BP384" s="7">
        <f t="shared" si="163"/>
        <v>0</v>
      </c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6">
        <f t="shared" si="164"/>
        <v>0</v>
      </c>
      <c r="CN384" s="7">
        <f t="shared" si="165"/>
        <v>0</v>
      </c>
      <c r="CO384" s="7">
        <f t="shared" si="166"/>
        <v>0</v>
      </c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6">
        <f t="shared" si="173"/>
        <v>0</v>
      </c>
      <c r="DM384" s="7">
        <f t="shared" si="167"/>
        <v>0</v>
      </c>
      <c r="DN384" s="7">
        <f t="shared" si="168"/>
        <v>0</v>
      </c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6">
        <f t="shared" si="157"/>
        <v>0</v>
      </c>
      <c r="ED384" s="7">
        <f t="shared" si="169"/>
        <v>0</v>
      </c>
      <c r="EE384" s="7">
        <f t="shared" si="170"/>
        <v>0</v>
      </c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6">
        <f t="shared" si="158"/>
        <v>0</v>
      </c>
      <c r="ES384" s="7">
        <f t="shared" si="171"/>
        <v>0</v>
      </c>
      <c r="ET384" s="7">
        <f t="shared" si="172"/>
        <v>0</v>
      </c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>
        <v>1</v>
      </c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58"/>
      <c r="GX384" s="58"/>
      <c r="GY384" s="58"/>
      <c r="GZ384" s="58"/>
      <c r="HA384" s="58"/>
      <c r="HB384" s="58"/>
      <c r="HC384" s="58"/>
      <c r="HD384" s="58"/>
      <c r="HE384" s="58"/>
      <c r="HF384" s="58"/>
      <c r="HG384" s="58"/>
      <c r="HH384" s="58"/>
      <c r="HI384" s="58"/>
      <c r="HJ384" s="58"/>
      <c r="HK384" s="58"/>
      <c r="HL384" s="58"/>
      <c r="HM384" s="58"/>
      <c r="HN384" s="58"/>
      <c r="HO384" s="58"/>
      <c r="HP384" s="58"/>
      <c r="HQ384" s="58"/>
      <c r="HR384" s="58"/>
      <c r="HS384" s="58"/>
      <c r="HT384" s="58"/>
      <c r="HU384" s="58"/>
      <c r="HV384" s="58"/>
      <c r="HW384" s="58"/>
      <c r="HX384" s="58"/>
      <c r="HY384" s="58"/>
      <c r="HZ384" s="58"/>
      <c r="IA384" s="58"/>
      <c r="IB384" s="58"/>
      <c r="IC384" s="58"/>
      <c r="ID384" s="58"/>
      <c r="IE384" s="58"/>
      <c r="IF384" s="58"/>
      <c r="IG384" s="58"/>
      <c r="IH384" s="58"/>
      <c r="II384" s="58"/>
      <c r="IJ384" s="58"/>
      <c r="IK384" s="58"/>
      <c r="IL384" s="58"/>
      <c r="IM384" s="58"/>
      <c r="IN384" s="58"/>
      <c r="IO384" s="58"/>
      <c r="IP384" s="58"/>
      <c r="IQ384" s="58"/>
      <c r="IR384" s="58"/>
      <c r="IS384" s="58"/>
      <c r="IT384" s="58"/>
      <c r="IU384" s="58"/>
      <c r="IV384" s="58"/>
      <c r="IW384" s="58"/>
      <c r="IX384" s="58"/>
      <c r="IY384" s="58"/>
      <c r="IZ384" s="58"/>
      <c r="JA384" s="58"/>
      <c r="JB384" s="58"/>
      <c r="JC384" s="58"/>
      <c r="JD384" s="58"/>
      <c r="JE384" s="58"/>
      <c r="JF384" s="58"/>
      <c r="JG384" s="58"/>
      <c r="JH384" s="58"/>
      <c r="JI384" s="58"/>
      <c r="JJ384" s="58"/>
      <c r="JK384" s="58"/>
      <c r="JL384" s="58"/>
      <c r="JM384" s="58"/>
      <c r="JN384" s="58"/>
      <c r="JO384" s="58"/>
      <c r="JP384" s="58"/>
      <c r="JQ384" s="58"/>
      <c r="JR384" s="58"/>
      <c r="JS384" s="58"/>
      <c r="JT384" s="58"/>
      <c r="JU384" s="58"/>
      <c r="JV384" s="58"/>
      <c r="JW384" s="58"/>
      <c r="JX384" s="58"/>
      <c r="JY384" s="58"/>
      <c r="JZ384" s="58"/>
      <c r="KA384" s="58"/>
      <c r="KB384" s="58"/>
      <c r="KC384" s="58"/>
      <c r="KD384" s="58"/>
      <c r="KE384" s="58"/>
      <c r="KF384" s="58"/>
      <c r="KG384" s="58"/>
      <c r="KH384" s="58"/>
      <c r="KI384" s="58"/>
      <c r="KJ384" s="58"/>
      <c r="KK384" s="58"/>
      <c r="KL384" s="58"/>
      <c r="KM384" s="58"/>
      <c r="KN384" s="58"/>
      <c r="KO384" s="58"/>
      <c r="KP384" s="58"/>
      <c r="KQ384" s="58"/>
      <c r="KR384" s="58"/>
      <c r="KS384" s="58"/>
      <c r="KT384" s="58"/>
      <c r="KU384" s="58"/>
      <c r="KV384" s="58"/>
      <c r="KW384" s="58"/>
      <c r="KX384" s="58"/>
      <c r="KY384" s="58"/>
      <c r="KZ384" s="58"/>
      <c r="LA384" s="58"/>
      <c r="LB384" s="58"/>
      <c r="LC384" s="58"/>
      <c r="LD384" s="58"/>
      <c r="LE384" s="58"/>
      <c r="LF384" s="58"/>
      <c r="LG384" s="58"/>
      <c r="LH384" s="58"/>
      <c r="LI384" s="58"/>
      <c r="LJ384" s="58"/>
      <c r="LK384" s="58"/>
      <c r="LL384" s="58"/>
      <c r="LM384" s="58"/>
      <c r="LN384" s="58"/>
      <c r="LO384" s="58"/>
      <c r="LP384" s="58"/>
      <c r="LQ384" s="58"/>
      <c r="LR384" s="58"/>
      <c r="LS384" s="58"/>
      <c r="LT384" s="58"/>
      <c r="LU384" s="58"/>
      <c r="LV384" s="58"/>
      <c r="LW384" s="58"/>
      <c r="LX384" s="58"/>
      <c r="LY384" s="58"/>
      <c r="LZ384" s="58"/>
      <c r="MA384" s="58"/>
      <c r="MB384" s="58"/>
      <c r="MC384" s="58"/>
      <c r="MD384" s="58"/>
      <c r="ME384" s="58"/>
      <c r="MF384" s="58"/>
      <c r="MG384" s="58"/>
      <c r="MH384" s="58"/>
      <c r="MI384" s="58"/>
      <c r="MJ384" s="58"/>
      <c r="MK384" s="58"/>
      <c r="ML384" s="58"/>
      <c r="MM384" s="58"/>
      <c r="MN384" s="58"/>
      <c r="MO384" s="58"/>
      <c r="MP384" s="58"/>
      <c r="MQ384" s="58"/>
      <c r="MR384" s="58"/>
      <c r="MS384" s="58"/>
      <c r="MT384" s="58"/>
      <c r="MU384" s="58"/>
      <c r="MV384" s="58"/>
      <c r="MW384" s="58"/>
      <c r="MX384" s="58"/>
      <c r="MY384" s="58"/>
      <c r="MZ384" s="58"/>
      <c r="NA384" s="58"/>
      <c r="NB384" s="58"/>
      <c r="NC384" s="58"/>
      <c r="ND384" s="58"/>
      <c r="NE384" s="58"/>
      <c r="NF384" s="58"/>
      <c r="NG384" s="58"/>
      <c r="NH384" s="58"/>
      <c r="NI384" s="58"/>
      <c r="NJ384" s="58"/>
      <c r="NK384" s="58"/>
      <c r="NL384" s="58"/>
      <c r="NM384" s="58"/>
      <c r="NN384" s="58"/>
      <c r="NO384" s="58"/>
      <c r="NP384" s="58"/>
      <c r="NQ384" s="58"/>
      <c r="NR384" s="58"/>
      <c r="NS384" s="58"/>
      <c r="NT384" s="58"/>
      <c r="NU384" s="58"/>
      <c r="NV384" s="58"/>
      <c r="NW384" s="58"/>
      <c r="NX384" s="58"/>
      <c r="NY384" s="58"/>
      <c r="NZ384" s="58"/>
      <c r="OA384" s="58"/>
      <c r="OB384" s="58"/>
      <c r="OC384" s="58"/>
      <c r="OD384" s="58"/>
      <c r="OE384" s="58"/>
      <c r="OF384" s="58"/>
      <c r="OG384" s="58"/>
      <c r="OH384" s="58"/>
      <c r="OI384" s="58"/>
      <c r="OJ384" s="58"/>
      <c r="OK384" s="58"/>
      <c r="OL384" s="58"/>
      <c r="OM384" s="58"/>
      <c r="ON384" s="58"/>
      <c r="OO384" s="58"/>
      <c r="OP384" s="58"/>
      <c r="OQ384" s="58"/>
      <c r="OR384" s="58"/>
      <c r="OS384" s="58"/>
      <c r="OT384" s="58"/>
      <c r="OU384" s="58"/>
      <c r="OV384" s="58"/>
      <c r="OW384" s="58"/>
      <c r="OX384" s="58"/>
      <c r="OY384" s="58"/>
    </row>
    <row r="385" spans="1:415" s="5" customFormat="1" x14ac:dyDescent="0.25">
      <c r="A385" s="192"/>
      <c r="B385" s="90">
        <v>23</v>
      </c>
      <c r="C385" s="7">
        <v>30</v>
      </c>
      <c r="D385" s="7">
        <v>2</v>
      </c>
      <c r="E385" s="121" t="s">
        <v>106</v>
      </c>
      <c r="F385" s="62" t="s">
        <v>325</v>
      </c>
      <c r="G385" s="7"/>
      <c r="H385" s="87">
        <v>9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6">
        <f t="shared" si="153"/>
        <v>0</v>
      </c>
      <c r="AF385" s="7">
        <f t="shared" si="159"/>
        <v>0</v>
      </c>
      <c r="AG385" s="7">
        <f t="shared" si="154"/>
        <v>0</v>
      </c>
      <c r="AH385" s="7"/>
      <c r="AI385" s="7"/>
      <c r="AJ385" s="7"/>
      <c r="AK385" s="7"/>
      <c r="AL385" s="7"/>
      <c r="AM385" s="7"/>
      <c r="AN385" s="7"/>
      <c r="AO385" s="7"/>
      <c r="AP385" s="7"/>
      <c r="AQ385" s="6">
        <f t="shared" si="155"/>
        <v>0</v>
      </c>
      <c r="AR385" s="7">
        <f t="shared" si="160"/>
        <v>0</v>
      </c>
      <c r="AS385" s="7">
        <f t="shared" si="156"/>
        <v>0</v>
      </c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6">
        <f t="shared" si="161"/>
        <v>0</v>
      </c>
      <c r="BO385" s="7">
        <f t="shared" si="162"/>
        <v>0</v>
      </c>
      <c r="BP385" s="7">
        <f t="shared" si="163"/>
        <v>0</v>
      </c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6">
        <f t="shared" si="164"/>
        <v>0</v>
      </c>
      <c r="CN385" s="7">
        <f t="shared" si="165"/>
        <v>0</v>
      </c>
      <c r="CO385" s="7">
        <f t="shared" si="166"/>
        <v>0</v>
      </c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6">
        <f t="shared" si="173"/>
        <v>0</v>
      </c>
      <c r="DM385" s="7">
        <f t="shared" si="167"/>
        <v>0</v>
      </c>
      <c r="DN385" s="7">
        <f t="shared" si="168"/>
        <v>0</v>
      </c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6">
        <f t="shared" si="157"/>
        <v>0</v>
      </c>
      <c r="ED385" s="7">
        <f t="shared" si="169"/>
        <v>0</v>
      </c>
      <c r="EE385" s="7">
        <f t="shared" si="170"/>
        <v>0</v>
      </c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6">
        <f t="shared" si="158"/>
        <v>0</v>
      </c>
      <c r="ES385" s="7">
        <f t="shared" si="171"/>
        <v>0</v>
      </c>
      <c r="ET385" s="7">
        <f t="shared" si="172"/>
        <v>0</v>
      </c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>
        <v>1</v>
      </c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58"/>
      <c r="GX385" s="58"/>
      <c r="GY385" s="58"/>
      <c r="GZ385" s="58"/>
      <c r="HA385" s="58"/>
      <c r="HB385" s="58"/>
      <c r="HC385" s="58"/>
      <c r="HD385" s="58"/>
      <c r="HE385" s="58"/>
      <c r="HF385" s="58"/>
      <c r="HG385" s="58"/>
      <c r="HH385" s="58"/>
      <c r="HI385" s="58"/>
      <c r="HJ385" s="58"/>
      <c r="HK385" s="58"/>
      <c r="HL385" s="58"/>
      <c r="HM385" s="58"/>
      <c r="HN385" s="58"/>
      <c r="HO385" s="58"/>
      <c r="HP385" s="58"/>
      <c r="HQ385" s="58"/>
      <c r="HR385" s="58"/>
      <c r="HS385" s="58"/>
      <c r="HT385" s="58"/>
      <c r="HU385" s="58"/>
      <c r="HV385" s="58"/>
      <c r="HW385" s="58"/>
      <c r="HX385" s="58"/>
      <c r="HY385" s="58"/>
      <c r="HZ385" s="58"/>
      <c r="IA385" s="58"/>
      <c r="IB385" s="58"/>
      <c r="IC385" s="58"/>
      <c r="ID385" s="58"/>
      <c r="IE385" s="58"/>
      <c r="IF385" s="58"/>
      <c r="IG385" s="58"/>
      <c r="IH385" s="58"/>
      <c r="II385" s="58"/>
      <c r="IJ385" s="58"/>
      <c r="IK385" s="58"/>
      <c r="IL385" s="58"/>
      <c r="IM385" s="58"/>
      <c r="IN385" s="58"/>
      <c r="IO385" s="58"/>
      <c r="IP385" s="58"/>
      <c r="IQ385" s="58"/>
      <c r="IR385" s="58"/>
      <c r="IS385" s="58"/>
      <c r="IT385" s="58"/>
      <c r="IU385" s="58"/>
      <c r="IV385" s="58"/>
      <c r="IW385" s="58"/>
      <c r="IX385" s="58"/>
      <c r="IY385" s="58"/>
      <c r="IZ385" s="58"/>
      <c r="JA385" s="58"/>
      <c r="JB385" s="58"/>
      <c r="JC385" s="58"/>
      <c r="JD385" s="58"/>
      <c r="JE385" s="58"/>
      <c r="JF385" s="58"/>
      <c r="JG385" s="58"/>
      <c r="JH385" s="58"/>
      <c r="JI385" s="58"/>
      <c r="JJ385" s="58"/>
      <c r="JK385" s="58"/>
      <c r="JL385" s="58"/>
      <c r="JM385" s="58"/>
      <c r="JN385" s="58"/>
      <c r="JO385" s="58"/>
      <c r="JP385" s="58"/>
      <c r="JQ385" s="58"/>
      <c r="JR385" s="58"/>
      <c r="JS385" s="58"/>
      <c r="JT385" s="58"/>
      <c r="JU385" s="58"/>
      <c r="JV385" s="58"/>
      <c r="JW385" s="58"/>
      <c r="JX385" s="58"/>
      <c r="JY385" s="58"/>
      <c r="JZ385" s="58"/>
      <c r="KA385" s="58"/>
      <c r="KB385" s="58"/>
      <c r="KC385" s="58"/>
      <c r="KD385" s="58"/>
      <c r="KE385" s="58"/>
      <c r="KF385" s="58"/>
      <c r="KG385" s="58"/>
      <c r="KH385" s="58"/>
      <c r="KI385" s="58"/>
      <c r="KJ385" s="58"/>
      <c r="KK385" s="58"/>
      <c r="KL385" s="58"/>
      <c r="KM385" s="58"/>
      <c r="KN385" s="58"/>
      <c r="KO385" s="58"/>
      <c r="KP385" s="58"/>
      <c r="KQ385" s="58"/>
      <c r="KR385" s="58"/>
      <c r="KS385" s="58"/>
      <c r="KT385" s="58"/>
      <c r="KU385" s="58"/>
      <c r="KV385" s="58"/>
      <c r="KW385" s="58"/>
      <c r="KX385" s="58"/>
      <c r="KY385" s="58"/>
      <c r="KZ385" s="58"/>
      <c r="LA385" s="58"/>
      <c r="LB385" s="58"/>
      <c r="LC385" s="58"/>
      <c r="LD385" s="58"/>
      <c r="LE385" s="58"/>
      <c r="LF385" s="58"/>
      <c r="LG385" s="58"/>
      <c r="LH385" s="58"/>
      <c r="LI385" s="58"/>
      <c r="LJ385" s="58"/>
      <c r="LK385" s="58"/>
      <c r="LL385" s="58"/>
      <c r="LM385" s="58"/>
      <c r="LN385" s="58"/>
      <c r="LO385" s="58"/>
      <c r="LP385" s="58"/>
      <c r="LQ385" s="58"/>
      <c r="LR385" s="58"/>
      <c r="LS385" s="58"/>
      <c r="LT385" s="58"/>
      <c r="LU385" s="58"/>
      <c r="LV385" s="58"/>
      <c r="LW385" s="58"/>
      <c r="LX385" s="58"/>
      <c r="LY385" s="58"/>
      <c r="LZ385" s="58"/>
      <c r="MA385" s="58"/>
      <c r="MB385" s="58"/>
      <c r="MC385" s="58"/>
      <c r="MD385" s="58"/>
      <c r="ME385" s="58"/>
      <c r="MF385" s="58"/>
      <c r="MG385" s="58"/>
      <c r="MH385" s="58"/>
      <c r="MI385" s="58"/>
      <c r="MJ385" s="58"/>
      <c r="MK385" s="58"/>
      <c r="ML385" s="58"/>
      <c r="MM385" s="58"/>
      <c r="MN385" s="58"/>
      <c r="MO385" s="58"/>
      <c r="MP385" s="58"/>
      <c r="MQ385" s="58"/>
      <c r="MR385" s="58"/>
      <c r="MS385" s="58"/>
      <c r="MT385" s="58"/>
      <c r="MU385" s="58"/>
      <c r="MV385" s="58"/>
      <c r="MW385" s="58"/>
      <c r="MX385" s="58"/>
      <c r="MY385" s="58"/>
      <c r="MZ385" s="58"/>
      <c r="NA385" s="58"/>
      <c r="NB385" s="58"/>
      <c r="NC385" s="58"/>
      <c r="ND385" s="58"/>
      <c r="NE385" s="58"/>
      <c r="NF385" s="58"/>
      <c r="NG385" s="58"/>
      <c r="NH385" s="58"/>
      <c r="NI385" s="58"/>
      <c r="NJ385" s="58"/>
      <c r="NK385" s="58"/>
      <c r="NL385" s="58"/>
      <c r="NM385" s="58"/>
      <c r="NN385" s="58"/>
      <c r="NO385" s="58"/>
      <c r="NP385" s="58"/>
      <c r="NQ385" s="58"/>
      <c r="NR385" s="58"/>
      <c r="NS385" s="58"/>
      <c r="NT385" s="58"/>
      <c r="NU385" s="58"/>
      <c r="NV385" s="58"/>
      <c r="NW385" s="58"/>
      <c r="NX385" s="58"/>
      <c r="NY385" s="58"/>
      <c r="NZ385" s="58"/>
      <c r="OA385" s="58"/>
      <c r="OB385" s="58"/>
      <c r="OC385" s="58"/>
      <c r="OD385" s="58"/>
      <c r="OE385" s="58"/>
      <c r="OF385" s="58"/>
      <c r="OG385" s="58"/>
      <c r="OH385" s="58"/>
      <c r="OI385" s="58"/>
      <c r="OJ385" s="58"/>
      <c r="OK385" s="58"/>
      <c r="OL385" s="58"/>
      <c r="OM385" s="58"/>
      <c r="ON385" s="58"/>
      <c r="OO385" s="58"/>
      <c r="OP385" s="58"/>
      <c r="OQ385" s="58"/>
      <c r="OR385" s="58"/>
      <c r="OS385" s="58"/>
      <c r="OT385" s="58"/>
      <c r="OU385" s="58"/>
      <c r="OV385" s="58"/>
      <c r="OW385" s="58"/>
      <c r="OX385" s="58"/>
      <c r="OY385" s="58"/>
    </row>
    <row r="386" spans="1:415" s="5" customFormat="1" x14ac:dyDescent="0.25">
      <c r="A386" s="192"/>
      <c r="B386" s="90">
        <v>23</v>
      </c>
      <c r="C386" s="7">
        <v>30</v>
      </c>
      <c r="D386" s="7">
        <v>3</v>
      </c>
      <c r="E386" s="121" t="s">
        <v>106</v>
      </c>
      <c r="F386" s="62" t="s">
        <v>325</v>
      </c>
      <c r="G386" s="7"/>
      <c r="H386" s="87">
        <v>9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6">
        <f t="shared" si="153"/>
        <v>0</v>
      </c>
      <c r="AF386" s="7">
        <f t="shared" si="159"/>
        <v>0</v>
      </c>
      <c r="AG386" s="7">
        <f t="shared" si="154"/>
        <v>0</v>
      </c>
      <c r="AH386" s="7"/>
      <c r="AI386" s="7"/>
      <c r="AJ386" s="7"/>
      <c r="AK386" s="7"/>
      <c r="AL386" s="7"/>
      <c r="AM386" s="7"/>
      <c r="AN386" s="7"/>
      <c r="AO386" s="7"/>
      <c r="AP386" s="7"/>
      <c r="AQ386" s="6">
        <f t="shared" si="155"/>
        <v>0</v>
      </c>
      <c r="AR386" s="7">
        <f t="shared" si="160"/>
        <v>0</v>
      </c>
      <c r="AS386" s="7">
        <f t="shared" si="156"/>
        <v>0</v>
      </c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6">
        <f t="shared" si="161"/>
        <v>0</v>
      </c>
      <c r="BO386" s="7">
        <f t="shared" si="162"/>
        <v>0</v>
      </c>
      <c r="BP386" s="7">
        <f t="shared" si="163"/>
        <v>0</v>
      </c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6">
        <f t="shared" si="164"/>
        <v>0</v>
      </c>
      <c r="CN386" s="7">
        <f t="shared" si="165"/>
        <v>0</v>
      </c>
      <c r="CO386" s="7">
        <f t="shared" si="166"/>
        <v>0</v>
      </c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6">
        <f t="shared" si="173"/>
        <v>0</v>
      </c>
      <c r="DM386" s="7">
        <f t="shared" si="167"/>
        <v>0</v>
      </c>
      <c r="DN386" s="7">
        <f t="shared" si="168"/>
        <v>0</v>
      </c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6">
        <f t="shared" si="157"/>
        <v>0</v>
      </c>
      <c r="ED386" s="7">
        <f t="shared" si="169"/>
        <v>0</v>
      </c>
      <c r="EE386" s="7">
        <f t="shared" si="170"/>
        <v>0</v>
      </c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6">
        <f t="shared" si="158"/>
        <v>0</v>
      </c>
      <c r="ES386" s="7">
        <f t="shared" si="171"/>
        <v>0</v>
      </c>
      <c r="ET386" s="7">
        <f t="shared" si="172"/>
        <v>0</v>
      </c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>
        <v>1</v>
      </c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58"/>
      <c r="GX386" s="58"/>
      <c r="GY386" s="58"/>
      <c r="GZ386" s="58"/>
      <c r="HA386" s="58"/>
      <c r="HB386" s="58"/>
      <c r="HC386" s="58"/>
      <c r="HD386" s="58"/>
      <c r="HE386" s="58"/>
      <c r="HF386" s="58"/>
      <c r="HG386" s="58"/>
      <c r="HH386" s="58"/>
      <c r="HI386" s="58"/>
      <c r="HJ386" s="58"/>
      <c r="HK386" s="58"/>
      <c r="HL386" s="58"/>
      <c r="HM386" s="58"/>
      <c r="HN386" s="58"/>
      <c r="HO386" s="58"/>
      <c r="HP386" s="58"/>
      <c r="HQ386" s="58"/>
      <c r="HR386" s="58"/>
      <c r="HS386" s="58"/>
      <c r="HT386" s="58"/>
      <c r="HU386" s="58"/>
      <c r="HV386" s="58"/>
      <c r="HW386" s="58"/>
      <c r="HX386" s="58"/>
      <c r="HY386" s="58"/>
      <c r="HZ386" s="58"/>
      <c r="IA386" s="58"/>
      <c r="IB386" s="58"/>
      <c r="IC386" s="58"/>
      <c r="ID386" s="58"/>
      <c r="IE386" s="58"/>
      <c r="IF386" s="58"/>
      <c r="IG386" s="58"/>
      <c r="IH386" s="58"/>
      <c r="II386" s="58"/>
      <c r="IJ386" s="58"/>
      <c r="IK386" s="58"/>
      <c r="IL386" s="58"/>
      <c r="IM386" s="58"/>
      <c r="IN386" s="58"/>
      <c r="IO386" s="58"/>
      <c r="IP386" s="58"/>
      <c r="IQ386" s="58"/>
      <c r="IR386" s="58"/>
      <c r="IS386" s="58"/>
      <c r="IT386" s="58"/>
      <c r="IU386" s="58"/>
      <c r="IV386" s="58"/>
      <c r="IW386" s="58"/>
      <c r="IX386" s="58"/>
      <c r="IY386" s="58"/>
      <c r="IZ386" s="58"/>
      <c r="JA386" s="58"/>
      <c r="JB386" s="58"/>
      <c r="JC386" s="58"/>
      <c r="JD386" s="58"/>
      <c r="JE386" s="58"/>
      <c r="JF386" s="58"/>
      <c r="JG386" s="58"/>
      <c r="JH386" s="58"/>
      <c r="JI386" s="58"/>
      <c r="JJ386" s="58"/>
      <c r="JK386" s="58"/>
      <c r="JL386" s="58"/>
      <c r="JM386" s="58"/>
      <c r="JN386" s="58"/>
      <c r="JO386" s="58"/>
      <c r="JP386" s="58"/>
      <c r="JQ386" s="58"/>
      <c r="JR386" s="58"/>
      <c r="JS386" s="58"/>
      <c r="JT386" s="58"/>
      <c r="JU386" s="58"/>
      <c r="JV386" s="58"/>
      <c r="JW386" s="58"/>
      <c r="JX386" s="58"/>
      <c r="JY386" s="58"/>
      <c r="JZ386" s="58"/>
      <c r="KA386" s="58"/>
      <c r="KB386" s="58"/>
      <c r="KC386" s="58"/>
      <c r="KD386" s="58"/>
      <c r="KE386" s="58"/>
      <c r="KF386" s="58"/>
      <c r="KG386" s="58"/>
      <c r="KH386" s="58"/>
      <c r="KI386" s="58"/>
      <c r="KJ386" s="58"/>
      <c r="KK386" s="58"/>
      <c r="KL386" s="58"/>
      <c r="KM386" s="58"/>
      <c r="KN386" s="58"/>
      <c r="KO386" s="58"/>
      <c r="KP386" s="58"/>
      <c r="KQ386" s="58"/>
      <c r="KR386" s="58"/>
      <c r="KS386" s="58"/>
      <c r="KT386" s="58"/>
      <c r="KU386" s="58"/>
      <c r="KV386" s="58"/>
      <c r="KW386" s="58"/>
      <c r="KX386" s="58"/>
      <c r="KY386" s="58"/>
      <c r="KZ386" s="58"/>
      <c r="LA386" s="58"/>
      <c r="LB386" s="58"/>
      <c r="LC386" s="58"/>
      <c r="LD386" s="58"/>
      <c r="LE386" s="58"/>
      <c r="LF386" s="58"/>
      <c r="LG386" s="58"/>
      <c r="LH386" s="58"/>
      <c r="LI386" s="58"/>
      <c r="LJ386" s="58"/>
      <c r="LK386" s="58"/>
      <c r="LL386" s="58"/>
      <c r="LM386" s="58"/>
      <c r="LN386" s="58"/>
      <c r="LO386" s="58"/>
      <c r="LP386" s="58"/>
      <c r="LQ386" s="58"/>
      <c r="LR386" s="58"/>
      <c r="LS386" s="58"/>
      <c r="LT386" s="58"/>
      <c r="LU386" s="58"/>
      <c r="LV386" s="58"/>
      <c r="LW386" s="58"/>
      <c r="LX386" s="58"/>
      <c r="LY386" s="58"/>
      <c r="LZ386" s="58"/>
      <c r="MA386" s="58"/>
      <c r="MB386" s="58"/>
      <c r="MC386" s="58"/>
      <c r="MD386" s="58"/>
      <c r="ME386" s="58"/>
      <c r="MF386" s="58"/>
      <c r="MG386" s="58"/>
      <c r="MH386" s="58"/>
      <c r="MI386" s="58"/>
      <c r="MJ386" s="58"/>
      <c r="MK386" s="58"/>
      <c r="ML386" s="58"/>
      <c r="MM386" s="58"/>
      <c r="MN386" s="58"/>
      <c r="MO386" s="58"/>
      <c r="MP386" s="58"/>
      <c r="MQ386" s="58"/>
      <c r="MR386" s="58"/>
      <c r="MS386" s="58"/>
      <c r="MT386" s="58"/>
      <c r="MU386" s="58"/>
      <c r="MV386" s="58"/>
      <c r="MW386" s="58"/>
      <c r="MX386" s="58"/>
      <c r="MY386" s="58"/>
      <c r="MZ386" s="58"/>
      <c r="NA386" s="58"/>
      <c r="NB386" s="58"/>
      <c r="NC386" s="58"/>
      <c r="ND386" s="58"/>
      <c r="NE386" s="58"/>
      <c r="NF386" s="58"/>
      <c r="NG386" s="58"/>
      <c r="NH386" s="58"/>
      <c r="NI386" s="58"/>
      <c r="NJ386" s="58"/>
      <c r="NK386" s="58"/>
      <c r="NL386" s="58"/>
      <c r="NM386" s="58"/>
      <c r="NN386" s="58"/>
      <c r="NO386" s="58"/>
      <c r="NP386" s="58"/>
      <c r="NQ386" s="58"/>
      <c r="NR386" s="58"/>
      <c r="NS386" s="58"/>
      <c r="NT386" s="58"/>
      <c r="NU386" s="58"/>
      <c r="NV386" s="58"/>
      <c r="NW386" s="58"/>
      <c r="NX386" s="58"/>
      <c r="NY386" s="58"/>
      <c r="NZ386" s="58"/>
      <c r="OA386" s="58"/>
      <c r="OB386" s="58"/>
      <c r="OC386" s="58"/>
      <c r="OD386" s="58"/>
      <c r="OE386" s="58"/>
      <c r="OF386" s="58"/>
      <c r="OG386" s="58"/>
      <c r="OH386" s="58"/>
      <c r="OI386" s="58"/>
      <c r="OJ386" s="58"/>
      <c r="OK386" s="58"/>
      <c r="OL386" s="58"/>
      <c r="OM386" s="58"/>
      <c r="ON386" s="58"/>
      <c r="OO386" s="58"/>
      <c r="OP386" s="58"/>
      <c r="OQ386" s="58"/>
      <c r="OR386" s="58"/>
      <c r="OS386" s="58"/>
      <c r="OT386" s="58"/>
      <c r="OU386" s="58"/>
      <c r="OV386" s="58"/>
      <c r="OW386" s="58"/>
      <c r="OX386" s="58"/>
      <c r="OY386" s="58"/>
    </row>
    <row r="387" spans="1:415" s="5" customFormat="1" x14ac:dyDescent="0.25">
      <c r="A387" s="192"/>
      <c r="B387" s="90">
        <v>23</v>
      </c>
      <c r="C387" s="7">
        <v>30</v>
      </c>
      <c r="D387" s="7">
        <v>4</v>
      </c>
      <c r="E387" s="121" t="s">
        <v>106</v>
      </c>
      <c r="F387" s="62" t="s">
        <v>325</v>
      </c>
      <c r="G387" s="7"/>
      <c r="H387" s="87">
        <v>9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6">
        <f t="shared" si="153"/>
        <v>0</v>
      </c>
      <c r="AF387" s="7">
        <f t="shared" si="159"/>
        <v>0</v>
      </c>
      <c r="AG387" s="7">
        <f t="shared" si="154"/>
        <v>0</v>
      </c>
      <c r="AH387" s="7"/>
      <c r="AI387" s="7"/>
      <c r="AJ387" s="7"/>
      <c r="AK387" s="7"/>
      <c r="AL387" s="7"/>
      <c r="AM387" s="7"/>
      <c r="AN387" s="7"/>
      <c r="AO387" s="7"/>
      <c r="AP387" s="7"/>
      <c r="AQ387" s="6">
        <f t="shared" si="155"/>
        <v>0</v>
      </c>
      <c r="AR387" s="7">
        <f t="shared" si="160"/>
        <v>0</v>
      </c>
      <c r="AS387" s="7">
        <f t="shared" si="156"/>
        <v>0</v>
      </c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6">
        <f t="shared" si="161"/>
        <v>0</v>
      </c>
      <c r="BO387" s="7">
        <f t="shared" si="162"/>
        <v>0</v>
      </c>
      <c r="BP387" s="7">
        <f t="shared" si="163"/>
        <v>0</v>
      </c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6">
        <f t="shared" si="164"/>
        <v>0</v>
      </c>
      <c r="CN387" s="7">
        <f t="shared" si="165"/>
        <v>0</v>
      </c>
      <c r="CO387" s="7">
        <f t="shared" si="166"/>
        <v>0</v>
      </c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6">
        <f t="shared" si="173"/>
        <v>0</v>
      </c>
      <c r="DM387" s="7">
        <f t="shared" si="167"/>
        <v>0</v>
      </c>
      <c r="DN387" s="7">
        <f t="shared" si="168"/>
        <v>0</v>
      </c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6">
        <f t="shared" si="157"/>
        <v>0</v>
      </c>
      <c r="ED387" s="7">
        <f t="shared" si="169"/>
        <v>0</v>
      </c>
      <c r="EE387" s="7">
        <f t="shared" si="170"/>
        <v>0</v>
      </c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6">
        <f t="shared" si="158"/>
        <v>0</v>
      </c>
      <c r="ES387" s="7">
        <f t="shared" si="171"/>
        <v>0</v>
      </c>
      <c r="ET387" s="7">
        <f t="shared" si="172"/>
        <v>0</v>
      </c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>
        <v>1</v>
      </c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58"/>
      <c r="GX387" s="58"/>
      <c r="GY387" s="58"/>
      <c r="GZ387" s="58"/>
      <c r="HA387" s="58"/>
      <c r="HB387" s="58"/>
      <c r="HC387" s="58"/>
      <c r="HD387" s="58"/>
      <c r="HE387" s="58"/>
      <c r="HF387" s="58"/>
      <c r="HG387" s="58"/>
      <c r="HH387" s="58"/>
      <c r="HI387" s="58"/>
      <c r="HJ387" s="58"/>
      <c r="HK387" s="58"/>
      <c r="HL387" s="58"/>
      <c r="HM387" s="58"/>
      <c r="HN387" s="58"/>
      <c r="HO387" s="58"/>
      <c r="HP387" s="58"/>
      <c r="HQ387" s="58"/>
      <c r="HR387" s="58"/>
      <c r="HS387" s="58"/>
      <c r="HT387" s="58"/>
      <c r="HU387" s="58"/>
      <c r="HV387" s="58"/>
      <c r="HW387" s="58"/>
      <c r="HX387" s="58"/>
      <c r="HY387" s="58"/>
      <c r="HZ387" s="58"/>
      <c r="IA387" s="58"/>
      <c r="IB387" s="58"/>
      <c r="IC387" s="58"/>
      <c r="ID387" s="58"/>
      <c r="IE387" s="58"/>
      <c r="IF387" s="58"/>
      <c r="IG387" s="58"/>
      <c r="IH387" s="58"/>
      <c r="II387" s="58"/>
      <c r="IJ387" s="58"/>
      <c r="IK387" s="58"/>
      <c r="IL387" s="58"/>
      <c r="IM387" s="58"/>
      <c r="IN387" s="58"/>
      <c r="IO387" s="58"/>
      <c r="IP387" s="58"/>
      <c r="IQ387" s="58"/>
      <c r="IR387" s="58"/>
      <c r="IS387" s="58"/>
      <c r="IT387" s="58"/>
      <c r="IU387" s="58"/>
      <c r="IV387" s="58"/>
      <c r="IW387" s="58"/>
      <c r="IX387" s="58"/>
      <c r="IY387" s="58"/>
      <c r="IZ387" s="58"/>
      <c r="JA387" s="58"/>
      <c r="JB387" s="58"/>
      <c r="JC387" s="58"/>
      <c r="JD387" s="58"/>
      <c r="JE387" s="58"/>
      <c r="JF387" s="58"/>
      <c r="JG387" s="58"/>
      <c r="JH387" s="58"/>
      <c r="JI387" s="58"/>
      <c r="JJ387" s="58"/>
      <c r="JK387" s="58"/>
      <c r="JL387" s="58"/>
      <c r="JM387" s="58"/>
      <c r="JN387" s="58"/>
      <c r="JO387" s="58"/>
      <c r="JP387" s="58"/>
      <c r="JQ387" s="58"/>
      <c r="JR387" s="58"/>
      <c r="JS387" s="58"/>
      <c r="JT387" s="58"/>
      <c r="JU387" s="58"/>
      <c r="JV387" s="58"/>
      <c r="JW387" s="58"/>
      <c r="JX387" s="58"/>
      <c r="JY387" s="58"/>
      <c r="JZ387" s="58"/>
      <c r="KA387" s="58"/>
      <c r="KB387" s="58"/>
      <c r="KC387" s="58"/>
      <c r="KD387" s="58"/>
      <c r="KE387" s="58"/>
      <c r="KF387" s="58"/>
      <c r="KG387" s="58"/>
      <c r="KH387" s="58"/>
      <c r="KI387" s="58"/>
      <c r="KJ387" s="58"/>
      <c r="KK387" s="58"/>
      <c r="KL387" s="58"/>
      <c r="KM387" s="58"/>
      <c r="KN387" s="58"/>
      <c r="KO387" s="58"/>
      <c r="KP387" s="58"/>
      <c r="KQ387" s="58"/>
      <c r="KR387" s="58"/>
      <c r="KS387" s="58"/>
      <c r="KT387" s="58"/>
      <c r="KU387" s="58"/>
      <c r="KV387" s="58"/>
      <c r="KW387" s="58"/>
      <c r="KX387" s="58"/>
      <c r="KY387" s="58"/>
      <c r="KZ387" s="58"/>
      <c r="LA387" s="58"/>
      <c r="LB387" s="58"/>
      <c r="LC387" s="58"/>
      <c r="LD387" s="58"/>
      <c r="LE387" s="58"/>
      <c r="LF387" s="58"/>
      <c r="LG387" s="58"/>
      <c r="LH387" s="58"/>
      <c r="LI387" s="58"/>
      <c r="LJ387" s="58"/>
      <c r="LK387" s="58"/>
      <c r="LL387" s="58"/>
      <c r="LM387" s="58"/>
      <c r="LN387" s="58"/>
      <c r="LO387" s="58"/>
      <c r="LP387" s="58"/>
      <c r="LQ387" s="58"/>
      <c r="LR387" s="58"/>
      <c r="LS387" s="58"/>
      <c r="LT387" s="58"/>
      <c r="LU387" s="58"/>
      <c r="LV387" s="58"/>
      <c r="LW387" s="58"/>
      <c r="LX387" s="58"/>
      <c r="LY387" s="58"/>
      <c r="LZ387" s="58"/>
      <c r="MA387" s="58"/>
      <c r="MB387" s="58"/>
      <c r="MC387" s="58"/>
      <c r="MD387" s="58"/>
      <c r="ME387" s="58"/>
      <c r="MF387" s="58"/>
      <c r="MG387" s="58"/>
      <c r="MH387" s="58"/>
      <c r="MI387" s="58"/>
      <c r="MJ387" s="58"/>
      <c r="MK387" s="58"/>
      <c r="ML387" s="58"/>
      <c r="MM387" s="58"/>
      <c r="MN387" s="58"/>
      <c r="MO387" s="58"/>
      <c r="MP387" s="58"/>
      <c r="MQ387" s="58"/>
      <c r="MR387" s="58"/>
      <c r="MS387" s="58"/>
      <c r="MT387" s="58"/>
      <c r="MU387" s="58"/>
      <c r="MV387" s="58"/>
      <c r="MW387" s="58"/>
      <c r="MX387" s="58"/>
      <c r="MY387" s="58"/>
      <c r="MZ387" s="58"/>
      <c r="NA387" s="58"/>
      <c r="NB387" s="58"/>
      <c r="NC387" s="58"/>
      <c r="ND387" s="58"/>
      <c r="NE387" s="58"/>
      <c r="NF387" s="58"/>
      <c r="NG387" s="58"/>
      <c r="NH387" s="58"/>
      <c r="NI387" s="58"/>
      <c r="NJ387" s="58"/>
      <c r="NK387" s="58"/>
      <c r="NL387" s="58"/>
      <c r="NM387" s="58"/>
      <c r="NN387" s="58"/>
      <c r="NO387" s="58"/>
      <c r="NP387" s="58"/>
      <c r="NQ387" s="58"/>
      <c r="NR387" s="58"/>
      <c r="NS387" s="58"/>
      <c r="NT387" s="58"/>
      <c r="NU387" s="58"/>
      <c r="NV387" s="58"/>
      <c r="NW387" s="58"/>
      <c r="NX387" s="58"/>
      <c r="NY387" s="58"/>
      <c r="NZ387" s="58"/>
      <c r="OA387" s="58"/>
      <c r="OB387" s="58"/>
      <c r="OC387" s="58"/>
      <c r="OD387" s="58"/>
      <c r="OE387" s="58"/>
      <c r="OF387" s="58"/>
      <c r="OG387" s="58"/>
      <c r="OH387" s="58"/>
      <c r="OI387" s="58"/>
      <c r="OJ387" s="58"/>
      <c r="OK387" s="58"/>
      <c r="OL387" s="58"/>
      <c r="OM387" s="58"/>
      <c r="ON387" s="58"/>
      <c r="OO387" s="58"/>
      <c r="OP387" s="58"/>
      <c r="OQ387" s="58"/>
      <c r="OR387" s="58"/>
      <c r="OS387" s="58"/>
      <c r="OT387" s="58"/>
      <c r="OU387" s="58"/>
      <c r="OV387" s="58"/>
      <c r="OW387" s="58"/>
      <c r="OX387" s="58"/>
      <c r="OY387" s="58"/>
    </row>
    <row r="388" spans="1:415" s="5" customFormat="1" x14ac:dyDescent="0.25">
      <c r="A388" s="192"/>
      <c r="B388" s="90">
        <v>23</v>
      </c>
      <c r="C388" s="7">
        <v>30</v>
      </c>
      <c r="D388" s="7">
        <v>5</v>
      </c>
      <c r="E388" s="121" t="s">
        <v>106</v>
      </c>
      <c r="F388" s="62" t="s">
        <v>325</v>
      </c>
      <c r="G388" s="7"/>
      <c r="H388" s="87">
        <v>9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6">
        <f t="shared" si="153"/>
        <v>0</v>
      </c>
      <c r="AF388" s="7">
        <f t="shared" si="159"/>
        <v>0</v>
      </c>
      <c r="AG388" s="7">
        <f t="shared" si="154"/>
        <v>0</v>
      </c>
      <c r="AH388" s="7"/>
      <c r="AI388" s="7"/>
      <c r="AJ388" s="7"/>
      <c r="AK388" s="7"/>
      <c r="AL388" s="7"/>
      <c r="AM388" s="7"/>
      <c r="AN388" s="7"/>
      <c r="AO388" s="7"/>
      <c r="AP388" s="7"/>
      <c r="AQ388" s="6">
        <f t="shared" si="155"/>
        <v>0</v>
      </c>
      <c r="AR388" s="7">
        <f t="shared" si="160"/>
        <v>0</v>
      </c>
      <c r="AS388" s="7">
        <f t="shared" si="156"/>
        <v>0</v>
      </c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6">
        <f t="shared" si="161"/>
        <v>0</v>
      </c>
      <c r="BO388" s="7">
        <f t="shared" si="162"/>
        <v>0</v>
      </c>
      <c r="BP388" s="7">
        <f t="shared" si="163"/>
        <v>0</v>
      </c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6">
        <f t="shared" si="164"/>
        <v>0</v>
      </c>
      <c r="CN388" s="7">
        <f t="shared" si="165"/>
        <v>0</v>
      </c>
      <c r="CO388" s="7">
        <f t="shared" si="166"/>
        <v>0</v>
      </c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6">
        <f t="shared" si="173"/>
        <v>0</v>
      </c>
      <c r="DM388" s="7">
        <f t="shared" si="167"/>
        <v>0</v>
      </c>
      <c r="DN388" s="7">
        <f t="shared" si="168"/>
        <v>0</v>
      </c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6">
        <f t="shared" si="157"/>
        <v>0</v>
      </c>
      <c r="ED388" s="7">
        <f t="shared" si="169"/>
        <v>0</v>
      </c>
      <c r="EE388" s="7">
        <f t="shared" si="170"/>
        <v>0</v>
      </c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6">
        <f t="shared" si="158"/>
        <v>0</v>
      </c>
      <c r="ES388" s="7">
        <f t="shared" si="171"/>
        <v>0</v>
      </c>
      <c r="ET388" s="7">
        <f t="shared" si="172"/>
        <v>0</v>
      </c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>
        <v>1</v>
      </c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58"/>
      <c r="GX388" s="58"/>
      <c r="GY388" s="58"/>
      <c r="GZ388" s="58"/>
      <c r="HA388" s="58"/>
      <c r="HB388" s="58"/>
      <c r="HC388" s="58"/>
      <c r="HD388" s="58"/>
      <c r="HE388" s="58"/>
      <c r="HF388" s="58"/>
      <c r="HG388" s="58"/>
      <c r="HH388" s="58"/>
      <c r="HI388" s="58"/>
      <c r="HJ388" s="58"/>
      <c r="HK388" s="58"/>
      <c r="HL388" s="58"/>
      <c r="HM388" s="58"/>
      <c r="HN388" s="58"/>
      <c r="HO388" s="58"/>
      <c r="HP388" s="58"/>
      <c r="HQ388" s="58"/>
      <c r="HR388" s="58"/>
      <c r="HS388" s="58"/>
      <c r="HT388" s="58"/>
      <c r="HU388" s="58"/>
      <c r="HV388" s="58"/>
      <c r="HW388" s="58"/>
      <c r="HX388" s="58"/>
      <c r="HY388" s="58"/>
      <c r="HZ388" s="58"/>
      <c r="IA388" s="58"/>
      <c r="IB388" s="58"/>
      <c r="IC388" s="58"/>
      <c r="ID388" s="58"/>
      <c r="IE388" s="58"/>
      <c r="IF388" s="58"/>
      <c r="IG388" s="58"/>
      <c r="IH388" s="58"/>
      <c r="II388" s="58"/>
      <c r="IJ388" s="58"/>
      <c r="IK388" s="58"/>
      <c r="IL388" s="58"/>
      <c r="IM388" s="58"/>
      <c r="IN388" s="58"/>
      <c r="IO388" s="58"/>
      <c r="IP388" s="58"/>
      <c r="IQ388" s="58"/>
      <c r="IR388" s="58"/>
      <c r="IS388" s="58"/>
      <c r="IT388" s="58"/>
      <c r="IU388" s="58"/>
      <c r="IV388" s="58"/>
      <c r="IW388" s="58"/>
      <c r="IX388" s="58"/>
      <c r="IY388" s="58"/>
      <c r="IZ388" s="58"/>
      <c r="JA388" s="58"/>
      <c r="JB388" s="58"/>
      <c r="JC388" s="58"/>
      <c r="JD388" s="58"/>
      <c r="JE388" s="58"/>
      <c r="JF388" s="58"/>
      <c r="JG388" s="58"/>
      <c r="JH388" s="58"/>
      <c r="JI388" s="58"/>
      <c r="JJ388" s="58"/>
      <c r="JK388" s="58"/>
      <c r="JL388" s="58"/>
      <c r="JM388" s="58"/>
      <c r="JN388" s="58"/>
      <c r="JO388" s="58"/>
      <c r="JP388" s="58"/>
      <c r="JQ388" s="58"/>
      <c r="JR388" s="58"/>
      <c r="JS388" s="58"/>
      <c r="JT388" s="58"/>
      <c r="JU388" s="58"/>
      <c r="JV388" s="58"/>
      <c r="JW388" s="58"/>
      <c r="JX388" s="58"/>
      <c r="JY388" s="58"/>
      <c r="JZ388" s="58"/>
      <c r="KA388" s="58"/>
      <c r="KB388" s="58"/>
      <c r="KC388" s="58"/>
      <c r="KD388" s="58"/>
      <c r="KE388" s="58"/>
      <c r="KF388" s="58"/>
      <c r="KG388" s="58"/>
      <c r="KH388" s="58"/>
      <c r="KI388" s="58"/>
      <c r="KJ388" s="58"/>
      <c r="KK388" s="58"/>
      <c r="KL388" s="58"/>
      <c r="KM388" s="58"/>
      <c r="KN388" s="58"/>
      <c r="KO388" s="58"/>
      <c r="KP388" s="58"/>
      <c r="KQ388" s="58"/>
      <c r="KR388" s="58"/>
      <c r="KS388" s="58"/>
      <c r="KT388" s="58"/>
      <c r="KU388" s="58"/>
      <c r="KV388" s="58"/>
      <c r="KW388" s="58"/>
      <c r="KX388" s="58"/>
      <c r="KY388" s="58"/>
      <c r="KZ388" s="58"/>
      <c r="LA388" s="58"/>
      <c r="LB388" s="58"/>
      <c r="LC388" s="58"/>
      <c r="LD388" s="58"/>
      <c r="LE388" s="58"/>
      <c r="LF388" s="58"/>
      <c r="LG388" s="58"/>
      <c r="LH388" s="58"/>
      <c r="LI388" s="58"/>
      <c r="LJ388" s="58"/>
      <c r="LK388" s="58"/>
      <c r="LL388" s="58"/>
      <c r="LM388" s="58"/>
      <c r="LN388" s="58"/>
      <c r="LO388" s="58"/>
      <c r="LP388" s="58"/>
      <c r="LQ388" s="58"/>
      <c r="LR388" s="58"/>
      <c r="LS388" s="58"/>
      <c r="LT388" s="58"/>
      <c r="LU388" s="58"/>
      <c r="LV388" s="58"/>
      <c r="LW388" s="58"/>
      <c r="LX388" s="58"/>
      <c r="LY388" s="58"/>
      <c r="LZ388" s="58"/>
      <c r="MA388" s="58"/>
      <c r="MB388" s="58"/>
      <c r="MC388" s="58"/>
      <c r="MD388" s="58"/>
      <c r="ME388" s="58"/>
      <c r="MF388" s="58"/>
      <c r="MG388" s="58"/>
      <c r="MH388" s="58"/>
      <c r="MI388" s="58"/>
      <c r="MJ388" s="58"/>
      <c r="MK388" s="58"/>
      <c r="ML388" s="58"/>
      <c r="MM388" s="58"/>
      <c r="MN388" s="58"/>
      <c r="MO388" s="58"/>
      <c r="MP388" s="58"/>
      <c r="MQ388" s="58"/>
      <c r="MR388" s="58"/>
      <c r="MS388" s="58"/>
      <c r="MT388" s="58"/>
      <c r="MU388" s="58"/>
      <c r="MV388" s="58"/>
      <c r="MW388" s="58"/>
      <c r="MX388" s="58"/>
      <c r="MY388" s="58"/>
      <c r="MZ388" s="58"/>
      <c r="NA388" s="58"/>
      <c r="NB388" s="58"/>
      <c r="NC388" s="58"/>
      <c r="ND388" s="58"/>
      <c r="NE388" s="58"/>
      <c r="NF388" s="58"/>
      <c r="NG388" s="58"/>
      <c r="NH388" s="58"/>
      <c r="NI388" s="58"/>
      <c r="NJ388" s="58"/>
      <c r="NK388" s="58"/>
      <c r="NL388" s="58"/>
      <c r="NM388" s="58"/>
      <c r="NN388" s="58"/>
      <c r="NO388" s="58"/>
      <c r="NP388" s="58"/>
      <c r="NQ388" s="58"/>
      <c r="NR388" s="58"/>
      <c r="NS388" s="58"/>
      <c r="NT388" s="58"/>
      <c r="NU388" s="58"/>
      <c r="NV388" s="58"/>
      <c r="NW388" s="58"/>
      <c r="NX388" s="58"/>
      <c r="NY388" s="58"/>
      <c r="NZ388" s="58"/>
      <c r="OA388" s="58"/>
      <c r="OB388" s="58"/>
      <c r="OC388" s="58"/>
      <c r="OD388" s="58"/>
      <c r="OE388" s="58"/>
      <c r="OF388" s="58"/>
      <c r="OG388" s="58"/>
      <c r="OH388" s="58"/>
      <c r="OI388" s="58"/>
      <c r="OJ388" s="58"/>
      <c r="OK388" s="58"/>
      <c r="OL388" s="58"/>
      <c r="OM388" s="58"/>
      <c r="ON388" s="58"/>
      <c r="OO388" s="58"/>
      <c r="OP388" s="58"/>
      <c r="OQ388" s="58"/>
      <c r="OR388" s="58"/>
      <c r="OS388" s="58"/>
      <c r="OT388" s="58"/>
      <c r="OU388" s="58"/>
      <c r="OV388" s="58"/>
      <c r="OW388" s="58"/>
      <c r="OX388" s="58"/>
      <c r="OY388" s="58"/>
    </row>
    <row r="389" spans="1:415" s="5" customFormat="1" x14ac:dyDescent="0.25">
      <c r="A389" s="192"/>
      <c r="B389" s="90">
        <v>23</v>
      </c>
      <c r="C389" s="7">
        <v>30</v>
      </c>
      <c r="D389" s="7">
        <v>6</v>
      </c>
      <c r="E389" s="121" t="s">
        <v>106</v>
      </c>
      <c r="F389" s="62" t="s">
        <v>325</v>
      </c>
      <c r="G389" s="7"/>
      <c r="H389" s="87">
        <v>9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6">
        <f t="shared" si="153"/>
        <v>0</v>
      </c>
      <c r="AF389" s="7">
        <f t="shared" si="159"/>
        <v>0</v>
      </c>
      <c r="AG389" s="7">
        <f t="shared" si="154"/>
        <v>0</v>
      </c>
      <c r="AH389" s="7"/>
      <c r="AI389" s="7"/>
      <c r="AJ389" s="7"/>
      <c r="AK389" s="7"/>
      <c r="AL389" s="7"/>
      <c r="AM389" s="7"/>
      <c r="AN389" s="7"/>
      <c r="AO389" s="7"/>
      <c r="AP389" s="7"/>
      <c r="AQ389" s="6">
        <f t="shared" si="155"/>
        <v>0</v>
      </c>
      <c r="AR389" s="7">
        <f t="shared" si="160"/>
        <v>0</v>
      </c>
      <c r="AS389" s="7">
        <f t="shared" si="156"/>
        <v>0</v>
      </c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6">
        <f t="shared" si="161"/>
        <v>0</v>
      </c>
      <c r="BO389" s="7">
        <f t="shared" si="162"/>
        <v>0</v>
      </c>
      <c r="BP389" s="7">
        <f t="shared" si="163"/>
        <v>0</v>
      </c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6">
        <f t="shared" si="164"/>
        <v>0</v>
      </c>
      <c r="CN389" s="7">
        <f t="shared" si="165"/>
        <v>0</v>
      </c>
      <c r="CO389" s="7">
        <f t="shared" si="166"/>
        <v>0</v>
      </c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6">
        <f t="shared" si="173"/>
        <v>0</v>
      </c>
      <c r="DM389" s="7">
        <f t="shared" si="167"/>
        <v>0</v>
      </c>
      <c r="DN389" s="7">
        <f t="shared" si="168"/>
        <v>0</v>
      </c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6">
        <f t="shared" si="157"/>
        <v>0</v>
      </c>
      <c r="ED389" s="7">
        <f t="shared" si="169"/>
        <v>0</v>
      </c>
      <c r="EE389" s="7">
        <f t="shared" si="170"/>
        <v>0</v>
      </c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6">
        <f t="shared" si="158"/>
        <v>0</v>
      </c>
      <c r="ES389" s="7">
        <f t="shared" si="171"/>
        <v>0</v>
      </c>
      <c r="ET389" s="7">
        <f t="shared" si="172"/>
        <v>0</v>
      </c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>
        <v>1</v>
      </c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58"/>
      <c r="GX389" s="58"/>
      <c r="GY389" s="58"/>
      <c r="GZ389" s="58"/>
      <c r="HA389" s="58"/>
      <c r="HB389" s="58"/>
      <c r="HC389" s="58"/>
      <c r="HD389" s="58"/>
      <c r="HE389" s="58"/>
      <c r="HF389" s="58"/>
      <c r="HG389" s="58"/>
      <c r="HH389" s="58"/>
      <c r="HI389" s="58"/>
      <c r="HJ389" s="58"/>
      <c r="HK389" s="58"/>
      <c r="HL389" s="58"/>
      <c r="HM389" s="58"/>
      <c r="HN389" s="58"/>
      <c r="HO389" s="58"/>
      <c r="HP389" s="58"/>
      <c r="HQ389" s="58"/>
      <c r="HR389" s="58"/>
      <c r="HS389" s="58"/>
      <c r="HT389" s="58"/>
      <c r="HU389" s="58"/>
      <c r="HV389" s="58"/>
      <c r="HW389" s="58"/>
      <c r="HX389" s="58"/>
      <c r="HY389" s="58"/>
      <c r="HZ389" s="58"/>
      <c r="IA389" s="58"/>
      <c r="IB389" s="58"/>
      <c r="IC389" s="58"/>
      <c r="ID389" s="58"/>
      <c r="IE389" s="58"/>
      <c r="IF389" s="58"/>
      <c r="IG389" s="58"/>
      <c r="IH389" s="58"/>
      <c r="II389" s="58"/>
      <c r="IJ389" s="58"/>
      <c r="IK389" s="58"/>
      <c r="IL389" s="58"/>
      <c r="IM389" s="58"/>
      <c r="IN389" s="58"/>
      <c r="IO389" s="58"/>
      <c r="IP389" s="58"/>
      <c r="IQ389" s="58"/>
      <c r="IR389" s="58"/>
      <c r="IS389" s="58"/>
      <c r="IT389" s="58"/>
      <c r="IU389" s="58"/>
      <c r="IV389" s="58"/>
      <c r="IW389" s="58"/>
      <c r="IX389" s="58"/>
      <c r="IY389" s="58"/>
      <c r="IZ389" s="58"/>
      <c r="JA389" s="58"/>
      <c r="JB389" s="58"/>
      <c r="JC389" s="58"/>
      <c r="JD389" s="58"/>
      <c r="JE389" s="58"/>
      <c r="JF389" s="58"/>
      <c r="JG389" s="58"/>
      <c r="JH389" s="58"/>
      <c r="JI389" s="58"/>
      <c r="JJ389" s="58"/>
      <c r="JK389" s="58"/>
      <c r="JL389" s="58"/>
      <c r="JM389" s="58"/>
      <c r="JN389" s="58"/>
      <c r="JO389" s="58"/>
      <c r="JP389" s="58"/>
      <c r="JQ389" s="58"/>
      <c r="JR389" s="58"/>
      <c r="JS389" s="58"/>
      <c r="JT389" s="58"/>
      <c r="JU389" s="58"/>
      <c r="JV389" s="58"/>
      <c r="JW389" s="58"/>
      <c r="JX389" s="58"/>
      <c r="JY389" s="58"/>
      <c r="JZ389" s="58"/>
      <c r="KA389" s="58"/>
      <c r="KB389" s="58"/>
      <c r="KC389" s="58"/>
      <c r="KD389" s="58"/>
      <c r="KE389" s="58"/>
      <c r="KF389" s="58"/>
      <c r="KG389" s="58"/>
      <c r="KH389" s="58"/>
      <c r="KI389" s="58"/>
      <c r="KJ389" s="58"/>
      <c r="KK389" s="58"/>
      <c r="KL389" s="58"/>
      <c r="KM389" s="58"/>
      <c r="KN389" s="58"/>
      <c r="KO389" s="58"/>
      <c r="KP389" s="58"/>
      <c r="KQ389" s="58"/>
      <c r="KR389" s="58"/>
      <c r="KS389" s="58"/>
      <c r="KT389" s="58"/>
      <c r="KU389" s="58"/>
      <c r="KV389" s="58"/>
      <c r="KW389" s="58"/>
      <c r="KX389" s="58"/>
      <c r="KY389" s="58"/>
      <c r="KZ389" s="58"/>
      <c r="LA389" s="58"/>
      <c r="LB389" s="58"/>
      <c r="LC389" s="58"/>
      <c r="LD389" s="58"/>
      <c r="LE389" s="58"/>
      <c r="LF389" s="58"/>
      <c r="LG389" s="58"/>
      <c r="LH389" s="58"/>
      <c r="LI389" s="58"/>
      <c r="LJ389" s="58"/>
      <c r="LK389" s="58"/>
      <c r="LL389" s="58"/>
      <c r="LM389" s="58"/>
      <c r="LN389" s="58"/>
      <c r="LO389" s="58"/>
      <c r="LP389" s="58"/>
      <c r="LQ389" s="58"/>
      <c r="LR389" s="58"/>
      <c r="LS389" s="58"/>
      <c r="LT389" s="58"/>
      <c r="LU389" s="58"/>
      <c r="LV389" s="58"/>
      <c r="LW389" s="58"/>
      <c r="LX389" s="58"/>
      <c r="LY389" s="58"/>
      <c r="LZ389" s="58"/>
      <c r="MA389" s="58"/>
      <c r="MB389" s="58"/>
      <c r="MC389" s="58"/>
      <c r="MD389" s="58"/>
      <c r="ME389" s="58"/>
      <c r="MF389" s="58"/>
      <c r="MG389" s="58"/>
      <c r="MH389" s="58"/>
      <c r="MI389" s="58"/>
      <c r="MJ389" s="58"/>
      <c r="MK389" s="58"/>
      <c r="ML389" s="58"/>
      <c r="MM389" s="58"/>
      <c r="MN389" s="58"/>
      <c r="MO389" s="58"/>
      <c r="MP389" s="58"/>
      <c r="MQ389" s="58"/>
      <c r="MR389" s="58"/>
      <c r="MS389" s="58"/>
      <c r="MT389" s="58"/>
      <c r="MU389" s="58"/>
      <c r="MV389" s="58"/>
      <c r="MW389" s="58"/>
      <c r="MX389" s="58"/>
      <c r="MY389" s="58"/>
      <c r="MZ389" s="58"/>
      <c r="NA389" s="58"/>
      <c r="NB389" s="58"/>
      <c r="NC389" s="58"/>
      <c r="ND389" s="58"/>
      <c r="NE389" s="58"/>
      <c r="NF389" s="58"/>
      <c r="NG389" s="58"/>
      <c r="NH389" s="58"/>
      <c r="NI389" s="58"/>
      <c r="NJ389" s="58"/>
      <c r="NK389" s="58"/>
      <c r="NL389" s="58"/>
      <c r="NM389" s="58"/>
      <c r="NN389" s="58"/>
      <c r="NO389" s="58"/>
      <c r="NP389" s="58"/>
      <c r="NQ389" s="58"/>
      <c r="NR389" s="58"/>
      <c r="NS389" s="58"/>
      <c r="NT389" s="58"/>
      <c r="NU389" s="58"/>
      <c r="NV389" s="58"/>
      <c r="NW389" s="58"/>
      <c r="NX389" s="58"/>
      <c r="NY389" s="58"/>
      <c r="NZ389" s="58"/>
      <c r="OA389" s="58"/>
      <c r="OB389" s="58"/>
      <c r="OC389" s="58"/>
      <c r="OD389" s="58"/>
      <c r="OE389" s="58"/>
      <c r="OF389" s="58"/>
      <c r="OG389" s="58"/>
      <c r="OH389" s="58"/>
      <c r="OI389" s="58"/>
      <c r="OJ389" s="58"/>
      <c r="OK389" s="58"/>
      <c r="OL389" s="58"/>
      <c r="OM389" s="58"/>
      <c r="ON389" s="58"/>
      <c r="OO389" s="58"/>
      <c r="OP389" s="58"/>
      <c r="OQ389" s="58"/>
      <c r="OR389" s="58"/>
      <c r="OS389" s="58"/>
      <c r="OT389" s="58"/>
      <c r="OU389" s="58"/>
      <c r="OV389" s="58"/>
      <c r="OW389" s="58"/>
      <c r="OX389" s="58"/>
      <c r="OY389" s="58"/>
    </row>
    <row r="390" spans="1:415" s="5" customFormat="1" x14ac:dyDescent="0.25">
      <c r="A390" s="192"/>
      <c r="B390" s="90">
        <v>23</v>
      </c>
      <c r="C390" s="7">
        <v>30</v>
      </c>
      <c r="D390" s="7">
        <v>7</v>
      </c>
      <c r="E390" s="121" t="s">
        <v>106</v>
      </c>
      <c r="F390" s="62" t="s">
        <v>325</v>
      </c>
      <c r="G390" s="7"/>
      <c r="H390" s="87">
        <v>9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6">
        <f t="shared" si="153"/>
        <v>0</v>
      </c>
      <c r="AF390" s="7">
        <f t="shared" si="159"/>
        <v>0</v>
      </c>
      <c r="AG390" s="7">
        <f t="shared" si="154"/>
        <v>0</v>
      </c>
      <c r="AH390" s="7"/>
      <c r="AI390" s="7"/>
      <c r="AJ390" s="7"/>
      <c r="AK390" s="7"/>
      <c r="AL390" s="7"/>
      <c r="AM390" s="7"/>
      <c r="AN390" s="7"/>
      <c r="AO390" s="7"/>
      <c r="AP390" s="7"/>
      <c r="AQ390" s="6">
        <f t="shared" si="155"/>
        <v>0</v>
      </c>
      <c r="AR390" s="7">
        <f t="shared" si="160"/>
        <v>0</v>
      </c>
      <c r="AS390" s="7">
        <f t="shared" si="156"/>
        <v>0</v>
      </c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6">
        <f t="shared" si="161"/>
        <v>0</v>
      </c>
      <c r="BO390" s="7">
        <f t="shared" si="162"/>
        <v>0</v>
      </c>
      <c r="BP390" s="7">
        <f t="shared" si="163"/>
        <v>0</v>
      </c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6">
        <f t="shared" si="164"/>
        <v>0</v>
      </c>
      <c r="CN390" s="7">
        <f t="shared" si="165"/>
        <v>0</v>
      </c>
      <c r="CO390" s="7">
        <f t="shared" si="166"/>
        <v>0</v>
      </c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6">
        <f t="shared" si="173"/>
        <v>0</v>
      </c>
      <c r="DM390" s="7">
        <f t="shared" si="167"/>
        <v>0</v>
      </c>
      <c r="DN390" s="7">
        <f t="shared" si="168"/>
        <v>0</v>
      </c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6">
        <f t="shared" si="157"/>
        <v>0</v>
      </c>
      <c r="ED390" s="7">
        <f t="shared" si="169"/>
        <v>0</v>
      </c>
      <c r="EE390" s="7">
        <f t="shared" si="170"/>
        <v>0</v>
      </c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6">
        <f t="shared" si="158"/>
        <v>0</v>
      </c>
      <c r="ES390" s="7">
        <f t="shared" si="171"/>
        <v>0</v>
      </c>
      <c r="ET390" s="7">
        <f t="shared" si="172"/>
        <v>0</v>
      </c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>
        <v>1</v>
      </c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58"/>
      <c r="GX390" s="58"/>
      <c r="GY390" s="58"/>
      <c r="GZ390" s="58"/>
      <c r="HA390" s="58"/>
      <c r="HB390" s="58"/>
      <c r="HC390" s="58"/>
      <c r="HD390" s="58"/>
      <c r="HE390" s="58"/>
      <c r="HF390" s="58"/>
      <c r="HG390" s="58"/>
      <c r="HH390" s="58"/>
      <c r="HI390" s="58"/>
      <c r="HJ390" s="58"/>
      <c r="HK390" s="58"/>
      <c r="HL390" s="58"/>
      <c r="HM390" s="58"/>
      <c r="HN390" s="58"/>
      <c r="HO390" s="58"/>
      <c r="HP390" s="58"/>
      <c r="HQ390" s="58"/>
      <c r="HR390" s="58"/>
      <c r="HS390" s="58"/>
      <c r="HT390" s="58"/>
      <c r="HU390" s="58"/>
      <c r="HV390" s="58"/>
      <c r="HW390" s="58"/>
      <c r="HX390" s="58"/>
      <c r="HY390" s="58"/>
      <c r="HZ390" s="58"/>
      <c r="IA390" s="58"/>
      <c r="IB390" s="58"/>
      <c r="IC390" s="58"/>
      <c r="ID390" s="58"/>
      <c r="IE390" s="58"/>
      <c r="IF390" s="58"/>
      <c r="IG390" s="58"/>
      <c r="IH390" s="58"/>
      <c r="II390" s="58"/>
      <c r="IJ390" s="58"/>
      <c r="IK390" s="58"/>
      <c r="IL390" s="58"/>
      <c r="IM390" s="58"/>
      <c r="IN390" s="58"/>
      <c r="IO390" s="58"/>
      <c r="IP390" s="58"/>
      <c r="IQ390" s="58"/>
      <c r="IR390" s="58"/>
      <c r="IS390" s="58"/>
      <c r="IT390" s="58"/>
      <c r="IU390" s="58"/>
      <c r="IV390" s="58"/>
      <c r="IW390" s="58"/>
      <c r="IX390" s="58"/>
      <c r="IY390" s="58"/>
      <c r="IZ390" s="58"/>
      <c r="JA390" s="58"/>
      <c r="JB390" s="58"/>
      <c r="JC390" s="58"/>
      <c r="JD390" s="58"/>
      <c r="JE390" s="58"/>
      <c r="JF390" s="58"/>
      <c r="JG390" s="58"/>
      <c r="JH390" s="58"/>
      <c r="JI390" s="58"/>
      <c r="JJ390" s="58"/>
      <c r="JK390" s="58"/>
      <c r="JL390" s="58"/>
      <c r="JM390" s="58"/>
      <c r="JN390" s="58"/>
      <c r="JO390" s="58"/>
      <c r="JP390" s="58"/>
      <c r="JQ390" s="58"/>
      <c r="JR390" s="58"/>
      <c r="JS390" s="58"/>
      <c r="JT390" s="58"/>
      <c r="JU390" s="58"/>
      <c r="JV390" s="58"/>
      <c r="JW390" s="58"/>
      <c r="JX390" s="58"/>
      <c r="JY390" s="58"/>
      <c r="JZ390" s="58"/>
      <c r="KA390" s="58"/>
      <c r="KB390" s="58"/>
      <c r="KC390" s="58"/>
      <c r="KD390" s="58"/>
      <c r="KE390" s="58"/>
      <c r="KF390" s="58"/>
      <c r="KG390" s="58"/>
      <c r="KH390" s="58"/>
      <c r="KI390" s="58"/>
      <c r="KJ390" s="58"/>
      <c r="KK390" s="58"/>
      <c r="KL390" s="58"/>
      <c r="KM390" s="58"/>
      <c r="KN390" s="58"/>
      <c r="KO390" s="58"/>
      <c r="KP390" s="58"/>
      <c r="KQ390" s="58"/>
      <c r="KR390" s="58"/>
      <c r="KS390" s="58"/>
      <c r="KT390" s="58"/>
      <c r="KU390" s="58"/>
      <c r="KV390" s="58"/>
      <c r="KW390" s="58"/>
      <c r="KX390" s="58"/>
      <c r="KY390" s="58"/>
      <c r="KZ390" s="58"/>
      <c r="LA390" s="58"/>
      <c r="LB390" s="58"/>
      <c r="LC390" s="58"/>
      <c r="LD390" s="58"/>
      <c r="LE390" s="58"/>
      <c r="LF390" s="58"/>
      <c r="LG390" s="58"/>
      <c r="LH390" s="58"/>
      <c r="LI390" s="58"/>
      <c r="LJ390" s="58"/>
      <c r="LK390" s="58"/>
      <c r="LL390" s="58"/>
      <c r="LM390" s="58"/>
      <c r="LN390" s="58"/>
      <c r="LO390" s="58"/>
      <c r="LP390" s="58"/>
      <c r="LQ390" s="58"/>
      <c r="LR390" s="58"/>
      <c r="LS390" s="58"/>
      <c r="LT390" s="58"/>
      <c r="LU390" s="58"/>
      <c r="LV390" s="58"/>
      <c r="LW390" s="58"/>
      <c r="LX390" s="58"/>
      <c r="LY390" s="58"/>
      <c r="LZ390" s="58"/>
      <c r="MA390" s="58"/>
      <c r="MB390" s="58"/>
      <c r="MC390" s="58"/>
      <c r="MD390" s="58"/>
      <c r="ME390" s="58"/>
      <c r="MF390" s="58"/>
      <c r="MG390" s="58"/>
      <c r="MH390" s="58"/>
      <c r="MI390" s="58"/>
      <c r="MJ390" s="58"/>
      <c r="MK390" s="58"/>
      <c r="ML390" s="58"/>
      <c r="MM390" s="58"/>
      <c r="MN390" s="58"/>
      <c r="MO390" s="58"/>
      <c r="MP390" s="58"/>
      <c r="MQ390" s="58"/>
      <c r="MR390" s="58"/>
      <c r="MS390" s="58"/>
      <c r="MT390" s="58"/>
      <c r="MU390" s="58"/>
      <c r="MV390" s="58"/>
      <c r="MW390" s="58"/>
      <c r="MX390" s="58"/>
      <c r="MY390" s="58"/>
      <c r="MZ390" s="58"/>
      <c r="NA390" s="58"/>
      <c r="NB390" s="58"/>
      <c r="NC390" s="58"/>
      <c r="ND390" s="58"/>
      <c r="NE390" s="58"/>
      <c r="NF390" s="58"/>
      <c r="NG390" s="58"/>
      <c r="NH390" s="58"/>
      <c r="NI390" s="58"/>
      <c r="NJ390" s="58"/>
      <c r="NK390" s="58"/>
      <c r="NL390" s="58"/>
      <c r="NM390" s="58"/>
      <c r="NN390" s="58"/>
      <c r="NO390" s="58"/>
      <c r="NP390" s="58"/>
      <c r="NQ390" s="58"/>
      <c r="NR390" s="58"/>
      <c r="NS390" s="58"/>
      <c r="NT390" s="58"/>
      <c r="NU390" s="58"/>
      <c r="NV390" s="58"/>
      <c r="NW390" s="58"/>
      <c r="NX390" s="58"/>
      <c r="NY390" s="58"/>
      <c r="NZ390" s="58"/>
      <c r="OA390" s="58"/>
      <c r="OB390" s="58"/>
      <c r="OC390" s="58"/>
      <c r="OD390" s="58"/>
      <c r="OE390" s="58"/>
      <c r="OF390" s="58"/>
      <c r="OG390" s="58"/>
      <c r="OH390" s="58"/>
      <c r="OI390" s="58"/>
      <c r="OJ390" s="58"/>
      <c r="OK390" s="58"/>
      <c r="OL390" s="58"/>
      <c r="OM390" s="58"/>
      <c r="ON390" s="58"/>
      <c r="OO390" s="58"/>
      <c r="OP390" s="58"/>
      <c r="OQ390" s="58"/>
      <c r="OR390" s="58"/>
      <c r="OS390" s="58"/>
      <c r="OT390" s="58"/>
      <c r="OU390" s="58"/>
      <c r="OV390" s="58"/>
      <c r="OW390" s="58"/>
      <c r="OX390" s="58"/>
      <c r="OY390" s="58"/>
    </row>
    <row r="391" spans="1:415" s="5" customFormat="1" x14ac:dyDescent="0.25">
      <c r="A391" s="192"/>
      <c r="B391" s="90">
        <v>23</v>
      </c>
      <c r="C391" s="7">
        <v>30</v>
      </c>
      <c r="D391" s="7">
        <v>8</v>
      </c>
      <c r="E391" s="121" t="s">
        <v>106</v>
      </c>
      <c r="F391" s="62" t="s">
        <v>325</v>
      </c>
      <c r="G391" s="7"/>
      <c r="H391" s="87">
        <v>9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6">
        <f t="shared" si="153"/>
        <v>0</v>
      </c>
      <c r="AF391" s="7">
        <f t="shared" si="159"/>
        <v>0</v>
      </c>
      <c r="AG391" s="7">
        <f t="shared" si="154"/>
        <v>0</v>
      </c>
      <c r="AH391" s="7"/>
      <c r="AI391" s="7"/>
      <c r="AJ391" s="7"/>
      <c r="AK391" s="7"/>
      <c r="AL391" s="7"/>
      <c r="AM391" s="7"/>
      <c r="AN391" s="7"/>
      <c r="AO391" s="7"/>
      <c r="AP391" s="7"/>
      <c r="AQ391" s="6">
        <f t="shared" si="155"/>
        <v>0</v>
      </c>
      <c r="AR391" s="7">
        <f t="shared" si="160"/>
        <v>0</v>
      </c>
      <c r="AS391" s="7">
        <f t="shared" si="156"/>
        <v>0</v>
      </c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6">
        <f t="shared" si="161"/>
        <v>0</v>
      </c>
      <c r="BO391" s="7">
        <f t="shared" si="162"/>
        <v>0</v>
      </c>
      <c r="BP391" s="7">
        <f t="shared" si="163"/>
        <v>0</v>
      </c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6">
        <f t="shared" si="164"/>
        <v>0</v>
      </c>
      <c r="CN391" s="7">
        <f t="shared" si="165"/>
        <v>0</v>
      </c>
      <c r="CO391" s="7">
        <f t="shared" si="166"/>
        <v>0</v>
      </c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6">
        <f t="shared" si="173"/>
        <v>0</v>
      </c>
      <c r="DM391" s="7">
        <f t="shared" si="167"/>
        <v>0</v>
      </c>
      <c r="DN391" s="7">
        <f t="shared" si="168"/>
        <v>0</v>
      </c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6">
        <f t="shared" si="157"/>
        <v>0</v>
      </c>
      <c r="ED391" s="7">
        <f t="shared" si="169"/>
        <v>0</v>
      </c>
      <c r="EE391" s="7">
        <f t="shared" si="170"/>
        <v>0</v>
      </c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6">
        <f t="shared" si="158"/>
        <v>0</v>
      </c>
      <c r="ES391" s="7">
        <f t="shared" si="171"/>
        <v>0</v>
      </c>
      <c r="ET391" s="7">
        <f t="shared" si="172"/>
        <v>0</v>
      </c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>
        <v>1</v>
      </c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58"/>
      <c r="GX391" s="58"/>
      <c r="GY391" s="58"/>
      <c r="GZ391" s="58"/>
      <c r="HA391" s="58"/>
      <c r="HB391" s="58"/>
      <c r="HC391" s="58"/>
      <c r="HD391" s="58"/>
      <c r="HE391" s="58"/>
      <c r="HF391" s="58"/>
      <c r="HG391" s="58"/>
      <c r="HH391" s="58"/>
      <c r="HI391" s="58"/>
      <c r="HJ391" s="58"/>
      <c r="HK391" s="58"/>
      <c r="HL391" s="58"/>
      <c r="HM391" s="58"/>
      <c r="HN391" s="58"/>
      <c r="HO391" s="58"/>
      <c r="HP391" s="58"/>
      <c r="HQ391" s="58"/>
      <c r="HR391" s="58"/>
      <c r="HS391" s="58"/>
      <c r="HT391" s="58"/>
      <c r="HU391" s="58"/>
      <c r="HV391" s="58"/>
      <c r="HW391" s="58"/>
      <c r="HX391" s="58"/>
      <c r="HY391" s="58"/>
      <c r="HZ391" s="58"/>
      <c r="IA391" s="58"/>
      <c r="IB391" s="58"/>
      <c r="IC391" s="58"/>
      <c r="ID391" s="58"/>
      <c r="IE391" s="58"/>
      <c r="IF391" s="58"/>
      <c r="IG391" s="58"/>
      <c r="IH391" s="58"/>
      <c r="II391" s="58"/>
      <c r="IJ391" s="58"/>
      <c r="IK391" s="58"/>
      <c r="IL391" s="58"/>
      <c r="IM391" s="58"/>
      <c r="IN391" s="58"/>
      <c r="IO391" s="58"/>
      <c r="IP391" s="58"/>
      <c r="IQ391" s="58"/>
      <c r="IR391" s="58"/>
      <c r="IS391" s="58"/>
      <c r="IT391" s="58"/>
      <c r="IU391" s="58"/>
      <c r="IV391" s="58"/>
      <c r="IW391" s="58"/>
      <c r="IX391" s="58"/>
      <c r="IY391" s="58"/>
      <c r="IZ391" s="58"/>
      <c r="JA391" s="58"/>
      <c r="JB391" s="58"/>
      <c r="JC391" s="58"/>
      <c r="JD391" s="58"/>
      <c r="JE391" s="58"/>
      <c r="JF391" s="58"/>
      <c r="JG391" s="58"/>
      <c r="JH391" s="58"/>
      <c r="JI391" s="58"/>
      <c r="JJ391" s="58"/>
      <c r="JK391" s="58"/>
      <c r="JL391" s="58"/>
      <c r="JM391" s="58"/>
      <c r="JN391" s="58"/>
      <c r="JO391" s="58"/>
      <c r="JP391" s="58"/>
      <c r="JQ391" s="58"/>
      <c r="JR391" s="58"/>
      <c r="JS391" s="58"/>
      <c r="JT391" s="58"/>
      <c r="JU391" s="58"/>
      <c r="JV391" s="58"/>
      <c r="JW391" s="58"/>
      <c r="JX391" s="58"/>
      <c r="JY391" s="58"/>
      <c r="JZ391" s="58"/>
      <c r="KA391" s="58"/>
      <c r="KB391" s="58"/>
      <c r="KC391" s="58"/>
      <c r="KD391" s="58"/>
      <c r="KE391" s="58"/>
      <c r="KF391" s="58"/>
      <c r="KG391" s="58"/>
      <c r="KH391" s="58"/>
      <c r="KI391" s="58"/>
      <c r="KJ391" s="58"/>
      <c r="KK391" s="58"/>
      <c r="KL391" s="58"/>
      <c r="KM391" s="58"/>
      <c r="KN391" s="58"/>
      <c r="KO391" s="58"/>
      <c r="KP391" s="58"/>
      <c r="KQ391" s="58"/>
      <c r="KR391" s="58"/>
      <c r="KS391" s="58"/>
      <c r="KT391" s="58"/>
      <c r="KU391" s="58"/>
      <c r="KV391" s="58"/>
      <c r="KW391" s="58"/>
      <c r="KX391" s="58"/>
      <c r="KY391" s="58"/>
      <c r="KZ391" s="58"/>
      <c r="LA391" s="58"/>
      <c r="LB391" s="58"/>
      <c r="LC391" s="58"/>
      <c r="LD391" s="58"/>
      <c r="LE391" s="58"/>
      <c r="LF391" s="58"/>
      <c r="LG391" s="58"/>
      <c r="LH391" s="58"/>
      <c r="LI391" s="58"/>
      <c r="LJ391" s="58"/>
      <c r="LK391" s="58"/>
      <c r="LL391" s="58"/>
      <c r="LM391" s="58"/>
      <c r="LN391" s="58"/>
      <c r="LO391" s="58"/>
      <c r="LP391" s="58"/>
      <c r="LQ391" s="58"/>
      <c r="LR391" s="58"/>
      <c r="LS391" s="58"/>
      <c r="LT391" s="58"/>
      <c r="LU391" s="58"/>
      <c r="LV391" s="58"/>
      <c r="LW391" s="58"/>
      <c r="LX391" s="58"/>
      <c r="LY391" s="58"/>
      <c r="LZ391" s="58"/>
      <c r="MA391" s="58"/>
      <c r="MB391" s="58"/>
      <c r="MC391" s="58"/>
      <c r="MD391" s="58"/>
      <c r="ME391" s="58"/>
      <c r="MF391" s="58"/>
      <c r="MG391" s="58"/>
      <c r="MH391" s="58"/>
      <c r="MI391" s="58"/>
      <c r="MJ391" s="58"/>
      <c r="MK391" s="58"/>
      <c r="ML391" s="58"/>
      <c r="MM391" s="58"/>
      <c r="MN391" s="58"/>
      <c r="MO391" s="58"/>
      <c r="MP391" s="58"/>
      <c r="MQ391" s="58"/>
      <c r="MR391" s="58"/>
      <c r="MS391" s="58"/>
      <c r="MT391" s="58"/>
      <c r="MU391" s="58"/>
      <c r="MV391" s="58"/>
      <c r="MW391" s="58"/>
      <c r="MX391" s="58"/>
      <c r="MY391" s="58"/>
      <c r="MZ391" s="58"/>
      <c r="NA391" s="58"/>
      <c r="NB391" s="58"/>
      <c r="NC391" s="58"/>
      <c r="ND391" s="58"/>
      <c r="NE391" s="58"/>
      <c r="NF391" s="58"/>
      <c r="NG391" s="58"/>
      <c r="NH391" s="58"/>
      <c r="NI391" s="58"/>
      <c r="NJ391" s="58"/>
      <c r="NK391" s="58"/>
      <c r="NL391" s="58"/>
      <c r="NM391" s="58"/>
      <c r="NN391" s="58"/>
      <c r="NO391" s="58"/>
      <c r="NP391" s="58"/>
      <c r="NQ391" s="58"/>
      <c r="NR391" s="58"/>
      <c r="NS391" s="58"/>
      <c r="NT391" s="58"/>
      <c r="NU391" s="58"/>
      <c r="NV391" s="58"/>
      <c r="NW391" s="58"/>
      <c r="NX391" s="58"/>
      <c r="NY391" s="58"/>
      <c r="NZ391" s="58"/>
      <c r="OA391" s="58"/>
      <c r="OB391" s="58"/>
      <c r="OC391" s="58"/>
      <c r="OD391" s="58"/>
      <c r="OE391" s="58"/>
      <c r="OF391" s="58"/>
      <c r="OG391" s="58"/>
      <c r="OH391" s="58"/>
      <c r="OI391" s="58"/>
      <c r="OJ391" s="58"/>
      <c r="OK391" s="58"/>
      <c r="OL391" s="58"/>
      <c r="OM391" s="58"/>
      <c r="ON391" s="58"/>
      <c r="OO391" s="58"/>
      <c r="OP391" s="58"/>
      <c r="OQ391" s="58"/>
      <c r="OR391" s="58"/>
      <c r="OS391" s="58"/>
      <c r="OT391" s="58"/>
      <c r="OU391" s="58"/>
      <c r="OV391" s="58"/>
      <c r="OW391" s="58"/>
      <c r="OX391" s="58"/>
      <c r="OY391" s="58"/>
    </row>
    <row r="392" spans="1:415" s="5" customFormat="1" x14ac:dyDescent="0.25">
      <c r="A392" s="192"/>
      <c r="B392" s="90">
        <v>23</v>
      </c>
      <c r="C392" s="7">
        <v>30</v>
      </c>
      <c r="D392" s="7">
        <v>9</v>
      </c>
      <c r="E392" s="121" t="s">
        <v>106</v>
      </c>
      <c r="F392" s="62" t="s">
        <v>325</v>
      </c>
      <c r="G392" s="7"/>
      <c r="H392" s="87">
        <v>9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6">
        <f t="shared" si="153"/>
        <v>0</v>
      </c>
      <c r="AF392" s="7">
        <f t="shared" si="159"/>
        <v>0</v>
      </c>
      <c r="AG392" s="7">
        <f t="shared" si="154"/>
        <v>0</v>
      </c>
      <c r="AH392" s="7"/>
      <c r="AI392" s="7"/>
      <c r="AJ392" s="7"/>
      <c r="AK392" s="7"/>
      <c r="AL392" s="7"/>
      <c r="AM392" s="7"/>
      <c r="AN392" s="7"/>
      <c r="AO392" s="7"/>
      <c r="AP392" s="7"/>
      <c r="AQ392" s="6">
        <f t="shared" si="155"/>
        <v>0</v>
      </c>
      <c r="AR392" s="7">
        <f t="shared" si="160"/>
        <v>0</v>
      </c>
      <c r="AS392" s="7">
        <f t="shared" si="156"/>
        <v>0</v>
      </c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6">
        <f t="shared" si="161"/>
        <v>0</v>
      </c>
      <c r="BO392" s="7">
        <f t="shared" si="162"/>
        <v>0</v>
      </c>
      <c r="BP392" s="7">
        <f t="shared" si="163"/>
        <v>0</v>
      </c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6">
        <f t="shared" si="164"/>
        <v>0</v>
      </c>
      <c r="CN392" s="7">
        <f t="shared" si="165"/>
        <v>0</v>
      </c>
      <c r="CO392" s="7">
        <f t="shared" si="166"/>
        <v>0</v>
      </c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6">
        <f t="shared" si="173"/>
        <v>0</v>
      </c>
      <c r="DM392" s="7">
        <f t="shared" si="167"/>
        <v>0</v>
      </c>
      <c r="DN392" s="7">
        <f t="shared" si="168"/>
        <v>0</v>
      </c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6">
        <f t="shared" si="157"/>
        <v>0</v>
      </c>
      <c r="ED392" s="7">
        <f t="shared" si="169"/>
        <v>0</v>
      </c>
      <c r="EE392" s="7">
        <f t="shared" si="170"/>
        <v>0</v>
      </c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6">
        <f t="shared" si="158"/>
        <v>0</v>
      </c>
      <c r="ES392" s="7">
        <f t="shared" si="171"/>
        <v>0</v>
      </c>
      <c r="ET392" s="7">
        <f t="shared" si="172"/>
        <v>0</v>
      </c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>
        <v>1</v>
      </c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58"/>
      <c r="GX392" s="58"/>
      <c r="GY392" s="58"/>
      <c r="GZ392" s="58"/>
      <c r="HA392" s="58"/>
      <c r="HB392" s="58"/>
      <c r="HC392" s="58"/>
      <c r="HD392" s="58"/>
      <c r="HE392" s="58"/>
      <c r="HF392" s="58"/>
      <c r="HG392" s="58"/>
      <c r="HH392" s="58"/>
      <c r="HI392" s="58"/>
      <c r="HJ392" s="58"/>
      <c r="HK392" s="58"/>
      <c r="HL392" s="58"/>
      <c r="HM392" s="58"/>
      <c r="HN392" s="58"/>
      <c r="HO392" s="58"/>
      <c r="HP392" s="58"/>
      <c r="HQ392" s="58"/>
      <c r="HR392" s="58"/>
      <c r="HS392" s="58"/>
      <c r="HT392" s="58"/>
      <c r="HU392" s="58"/>
      <c r="HV392" s="58"/>
      <c r="HW392" s="58"/>
      <c r="HX392" s="58"/>
      <c r="HY392" s="58"/>
      <c r="HZ392" s="58"/>
      <c r="IA392" s="58"/>
      <c r="IB392" s="58"/>
      <c r="IC392" s="58"/>
      <c r="ID392" s="58"/>
      <c r="IE392" s="58"/>
      <c r="IF392" s="58"/>
      <c r="IG392" s="58"/>
      <c r="IH392" s="58"/>
      <c r="II392" s="58"/>
      <c r="IJ392" s="58"/>
      <c r="IK392" s="58"/>
      <c r="IL392" s="58"/>
      <c r="IM392" s="58"/>
      <c r="IN392" s="58"/>
      <c r="IO392" s="58"/>
      <c r="IP392" s="58"/>
      <c r="IQ392" s="58"/>
      <c r="IR392" s="58"/>
      <c r="IS392" s="58"/>
      <c r="IT392" s="58"/>
      <c r="IU392" s="58"/>
      <c r="IV392" s="58"/>
      <c r="IW392" s="58"/>
      <c r="IX392" s="58"/>
      <c r="IY392" s="58"/>
      <c r="IZ392" s="58"/>
      <c r="JA392" s="58"/>
      <c r="JB392" s="58"/>
      <c r="JC392" s="58"/>
      <c r="JD392" s="58"/>
      <c r="JE392" s="58"/>
      <c r="JF392" s="58"/>
      <c r="JG392" s="58"/>
      <c r="JH392" s="58"/>
      <c r="JI392" s="58"/>
      <c r="JJ392" s="58"/>
      <c r="JK392" s="58"/>
      <c r="JL392" s="58"/>
      <c r="JM392" s="58"/>
      <c r="JN392" s="58"/>
      <c r="JO392" s="58"/>
      <c r="JP392" s="58"/>
      <c r="JQ392" s="58"/>
      <c r="JR392" s="58"/>
      <c r="JS392" s="58"/>
      <c r="JT392" s="58"/>
      <c r="JU392" s="58"/>
      <c r="JV392" s="58"/>
      <c r="JW392" s="58"/>
      <c r="JX392" s="58"/>
      <c r="JY392" s="58"/>
      <c r="JZ392" s="58"/>
      <c r="KA392" s="58"/>
      <c r="KB392" s="58"/>
      <c r="KC392" s="58"/>
      <c r="KD392" s="58"/>
      <c r="KE392" s="58"/>
      <c r="KF392" s="58"/>
      <c r="KG392" s="58"/>
      <c r="KH392" s="58"/>
      <c r="KI392" s="58"/>
      <c r="KJ392" s="58"/>
      <c r="KK392" s="58"/>
      <c r="KL392" s="58"/>
      <c r="KM392" s="58"/>
      <c r="KN392" s="58"/>
      <c r="KO392" s="58"/>
      <c r="KP392" s="58"/>
      <c r="KQ392" s="58"/>
      <c r="KR392" s="58"/>
      <c r="KS392" s="58"/>
      <c r="KT392" s="58"/>
      <c r="KU392" s="58"/>
      <c r="KV392" s="58"/>
      <c r="KW392" s="58"/>
      <c r="KX392" s="58"/>
      <c r="KY392" s="58"/>
      <c r="KZ392" s="58"/>
      <c r="LA392" s="58"/>
      <c r="LB392" s="58"/>
      <c r="LC392" s="58"/>
      <c r="LD392" s="58"/>
      <c r="LE392" s="58"/>
      <c r="LF392" s="58"/>
      <c r="LG392" s="58"/>
      <c r="LH392" s="58"/>
      <c r="LI392" s="58"/>
      <c r="LJ392" s="58"/>
      <c r="LK392" s="58"/>
      <c r="LL392" s="58"/>
      <c r="LM392" s="58"/>
      <c r="LN392" s="58"/>
      <c r="LO392" s="58"/>
      <c r="LP392" s="58"/>
      <c r="LQ392" s="58"/>
      <c r="LR392" s="58"/>
      <c r="LS392" s="58"/>
      <c r="LT392" s="58"/>
      <c r="LU392" s="58"/>
      <c r="LV392" s="58"/>
      <c r="LW392" s="58"/>
      <c r="LX392" s="58"/>
      <c r="LY392" s="58"/>
      <c r="LZ392" s="58"/>
      <c r="MA392" s="58"/>
      <c r="MB392" s="58"/>
      <c r="MC392" s="58"/>
      <c r="MD392" s="58"/>
      <c r="ME392" s="58"/>
      <c r="MF392" s="58"/>
      <c r="MG392" s="58"/>
      <c r="MH392" s="58"/>
      <c r="MI392" s="58"/>
      <c r="MJ392" s="58"/>
      <c r="MK392" s="58"/>
      <c r="ML392" s="58"/>
      <c r="MM392" s="58"/>
      <c r="MN392" s="58"/>
      <c r="MO392" s="58"/>
      <c r="MP392" s="58"/>
      <c r="MQ392" s="58"/>
      <c r="MR392" s="58"/>
      <c r="MS392" s="58"/>
      <c r="MT392" s="58"/>
      <c r="MU392" s="58"/>
      <c r="MV392" s="58"/>
      <c r="MW392" s="58"/>
      <c r="MX392" s="58"/>
      <c r="MY392" s="58"/>
      <c r="MZ392" s="58"/>
      <c r="NA392" s="58"/>
      <c r="NB392" s="58"/>
      <c r="NC392" s="58"/>
      <c r="ND392" s="58"/>
      <c r="NE392" s="58"/>
      <c r="NF392" s="58"/>
      <c r="NG392" s="58"/>
      <c r="NH392" s="58"/>
      <c r="NI392" s="58"/>
      <c r="NJ392" s="58"/>
      <c r="NK392" s="58"/>
      <c r="NL392" s="58"/>
      <c r="NM392" s="58"/>
      <c r="NN392" s="58"/>
      <c r="NO392" s="58"/>
      <c r="NP392" s="58"/>
      <c r="NQ392" s="58"/>
      <c r="NR392" s="58"/>
      <c r="NS392" s="58"/>
      <c r="NT392" s="58"/>
      <c r="NU392" s="58"/>
      <c r="NV392" s="58"/>
      <c r="NW392" s="58"/>
      <c r="NX392" s="58"/>
      <c r="NY392" s="58"/>
      <c r="NZ392" s="58"/>
      <c r="OA392" s="58"/>
      <c r="OB392" s="58"/>
      <c r="OC392" s="58"/>
      <c r="OD392" s="58"/>
      <c r="OE392" s="58"/>
      <c r="OF392" s="58"/>
      <c r="OG392" s="58"/>
      <c r="OH392" s="58"/>
      <c r="OI392" s="58"/>
      <c r="OJ392" s="58"/>
      <c r="OK392" s="58"/>
      <c r="OL392" s="58"/>
      <c r="OM392" s="58"/>
      <c r="ON392" s="58"/>
      <c r="OO392" s="58"/>
      <c r="OP392" s="58"/>
      <c r="OQ392" s="58"/>
      <c r="OR392" s="58"/>
      <c r="OS392" s="58"/>
      <c r="OT392" s="58"/>
      <c r="OU392" s="58"/>
      <c r="OV392" s="58"/>
      <c r="OW392" s="58"/>
      <c r="OX392" s="58"/>
      <c r="OY392" s="58"/>
    </row>
    <row r="393" spans="1:415" s="7" customFormat="1" x14ac:dyDescent="0.25">
      <c r="A393" s="192"/>
      <c r="B393" s="7">
        <v>20</v>
      </c>
      <c r="C393" s="7">
        <v>31</v>
      </c>
      <c r="D393" s="7">
        <v>1</v>
      </c>
      <c r="E393" s="62" t="s">
        <v>538</v>
      </c>
      <c r="F393" s="62" t="s">
        <v>325</v>
      </c>
      <c r="H393" s="7">
        <v>8</v>
      </c>
      <c r="P393" s="7">
        <v>5</v>
      </c>
      <c r="AE393" s="6">
        <f t="shared" si="153"/>
        <v>5</v>
      </c>
      <c r="AF393" s="7">
        <f t="shared" si="159"/>
        <v>0</v>
      </c>
      <c r="AG393" s="7">
        <f t="shared" si="154"/>
        <v>5</v>
      </c>
      <c r="AQ393" s="6">
        <f t="shared" si="155"/>
        <v>0</v>
      </c>
      <c r="AR393" s="7">
        <f t="shared" si="160"/>
        <v>0</v>
      </c>
      <c r="AS393" s="7">
        <f t="shared" si="156"/>
        <v>0</v>
      </c>
      <c r="BN393" s="6">
        <f t="shared" si="161"/>
        <v>0</v>
      </c>
      <c r="BO393" s="7">
        <f t="shared" si="162"/>
        <v>0</v>
      </c>
      <c r="BP393" s="7">
        <f t="shared" si="163"/>
        <v>0</v>
      </c>
      <c r="CI393" s="7">
        <v>1</v>
      </c>
      <c r="CM393" s="6">
        <f t="shared" si="164"/>
        <v>1</v>
      </c>
      <c r="CN393" s="7">
        <f t="shared" si="165"/>
        <v>1</v>
      </c>
      <c r="CO393" s="7">
        <f t="shared" si="166"/>
        <v>0</v>
      </c>
      <c r="DL393" s="6">
        <f t="shared" si="173"/>
        <v>0</v>
      </c>
      <c r="DM393" s="7">
        <f t="shared" si="167"/>
        <v>0</v>
      </c>
      <c r="DN393" s="7">
        <f t="shared" si="168"/>
        <v>0</v>
      </c>
      <c r="DT393" s="7">
        <v>1</v>
      </c>
      <c r="EC393" s="6">
        <f t="shared" si="157"/>
        <v>1</v>
      </c>
      <c r="ED393" s="7">
        <f t="shared" si="169"/>
        <v>1</v>
      </c>
      <c r="EE393" s="7">
        <f t="shared" si="170"/>
        <v>0</v>
      </c>
      <c r="EP393" s="7">
        <v>1</v>
      </c>
      <c r="ER393" s="6">
        <f t="shared" si="158"/>
        <v>1</v>
      </c>
      <c r="ES393" s="7">
        <f t="shared" si="171"/>
        <v>0</v>
      </c>
      <c r="ET393" s="7">
        <f t="shared" si="172"/>
        <v>1</v>
      </c>
      <c r="GW393" s="58"/>
      <c r="GX393" s="58"/>
      <c r="GY393" s="58"/>
      <c r="GZ393" s="58"/>
      <c r="HA393" s="58"/>
      <c r="HB393" s="58"/>
      <c r="HC393" s="58"/>
      <c r="HD393" s="58"/>
      <c r="HE393" s="58"/>
      <c r="HF393" s="58"/>
      <c r="HG393" s="58"/>
      <c r="HH393" s="58"/>
      <c r="HI393" s="58"/>
      <c r="HJ393" s="58"/>
      <c r="HK393" s="58"/>
      <c r="HL393" s="58"/>
      <c r="HM393" s="58"/>
      <c r="HN393" s="58"/>
      <c r="HO393" s="58"/>
      <c r="HP393" s="58"/>
      <c r="HQ393" s="58"/>
      <c r="HR393" s="58"/>
      <c r="HS393" s="58"/>
      <c r="HT393" s="58"/>
      <c r="HU393" s="58"/>
      <c r="HV393" s="58"/>
      <c r="HW393" s="58"/>
      <c r="HX393" s="58"/>
      <c r="HY393" s="58"/>
      <c r="HZ393" s="58"/>
      <c r="IA393" s="58"/>
      <c r="IB393" s="58"/>
      <c r="IC393" s="58"/>
      <c r="ID393" s="58"/>
      <c r="IE393" s="58"/>
      <c r="IF393" s="58"/>
      <c r="IG393" s="58"/>
      <c r="IH393" s="58"/>
      <c r="II393" s="58"/>
      <c r="IJ393" s="58"/>
      <c r="IK393" s="58"/>
      <c r="IL393" s="58"/>
      <c r="IM393" s="58"/>
      <c r="IN393" s="58"/>
      <c r="IO393" s="58"/>
      <c r="IP393" s="58"/>
      <c r="IQ393" s="58"/>
      <c r="IR393" s="58"/>
      <c r="IS393" s="58"/>
      <c r="IT393" s="58"/>
      <c r="IU393" s="58"/>
      <c r="IV393" s="58"/>
      <c r="IW393" s="58"/>
      <c r="IX393" s="58"/>
      <c r="IY393" s="58"/>
      <c r="IZ393" s="58"/>
      <c r="JA393" s="58"/>
      <c r="JB393" s="58"/>
      <c r="JC393" s="58"/>
      <c r="JD393" s="58"/>
      <c r="JE393" s="58"/>
      <c r="JF393" s="58"/>
      <c r="JG393" s="58"/>
      <c r="JH393" s="58"/>
      <c r="JI393" s="58"/>
      <c r="JJ393" s="58"/>
      <c r="JK393" s="58"/>
      <c r="JL393" s="58"/>
      <c r="JM393" s="58"/>
      <c r="JN393" s="58"/>
      <c r="JO393" s="58"/>
      <c r="JP393" s="58"/>
      <c r="JQ393" s="58"/>
      <c r="JR393" s="58"/>
      <c r="JS393" s="58"/>
      <c r="JT393" s="58"/>
      <c r="JU393" s="58"/>
      <c r="JV393" s="58"/>
      <c r="JW393" s="58"/>
      <c r="JX393" s="58"/>
      <c r="JY393" s="58"/>
      <c r="JZ393" s="58"/>
      <c r="KA393" s="58"/>
      <c r="KB393" s="58"/>
      <c r="KC393" s="58"/>
      <c r="KD393" s="58"/>
      <c r="KE393" s="58"/>
      <c r="KF393" s="58"/>
      <c r="KG393" s="58"/>
      <c r="KH393" s="58"/>
      <c r="KI393" s="58"/>
      <c r="KJ393" s="58"/>
      <c r="KK393" s="58"/>
      <c r="KL393" s="58"/>
      <c r="KM393" s="58"/>
      <c r="KN393" s="58"/>
      <c r="KO393" s="58"/>
      <c r="KP393" s="58"/>
      <c r="KQ393" s="58"/>
      <c r="KR393" s="58"/>
      <c r="KS393" s="58"/>
      <c r="KT393" s="58"/>
      <c r="KU393" s="58"/>
      <c r="KV393" s="58"/>
      <c r="KW393" s="58"/>
      <c r="KX393" s="58"/>
      <c r="KY393" s="58"/>
      <c r="KZ393" s="58"/>
      <c r="LA393" s="58"/>
      <c r="LB393" s="58"/>
      <c r="LC393" s="58"/>
      <c r="LD393" s="58"/>
      <c r="LE393" s="58"/>
      <c r="LF393" s="58"/>
      <c r="LG393" s="58"/>
      <c r="LH393" s="58"/>
      <c r="LI393" s="58"/>
      <c r="LJ393" s="58"/>
      <c r="LK393" s="58"/>
      <c r="LL393" s="58"/>
      <c r="LM393" s="58"/>
      <c r="LN393" s="58"/>
      <c r="LO393" s="58"/>
      <c r="LP393" s="58"/>
      <c r="LQ393" s="58"/>
      <c r="LR393" s="58"/>
      <c r="LS393" s="58"/>
      <c r="LT393" s="58"/>
      <c r="LU393" s="58"/>
      <c r="LV393" s="58"/>
      <c r="LW393" s="58"/>
      <c r="LX393" s="58"/>
      <c r="LY393" s="58"/>
      <c r="LZ393" s="58"/>
      <c r="MA393" s="58"/>
      <c r="MB393" s="58"/>
      <c r="MC393" s="58"/>
      <c r="MD393" s="58"/>
      <c r="ME393" s="58"/>
      <c r="MF393" s="58"/>
      <c r="MG393" s="58"/>
      <c r="MH393" s="58"/>
      <c r="MI393" s="58"/>
      <c r="MJ393" s="58"/>
      <c r="MK393" s="58"/>
      <c r="ML393" s="58"/>
      <c r="MM393" s="58"/>
      <c r="MN393" s="58"/>
      <c r="MO393" s="58"/>
      <c r="MP393" s="58"/>
      <c r="MQ393" s="58"/>
      <c r="MR393" s="58"/>
      <c r="MS393" s="58"/>
      <c r="MT393" s="58"/>
      <c r="MU393" s="58"/>
      <c r="MV393" s="58"/>
      <c r="MW393" s="58"/>
      <c r="MX393" s="58"/>
      <c r="MY393" s="58"/>
      <c r="MZ393" s="58"/>
      <c r="NA393" s="58"/>
      <c r="NB393" s="58"/>
      <c r="NC393" s="58"/>
      <c r="ND393" s="58"/>
      <c r="NE393" s="58"/>
      <c r="NF393" s="58"/>
      <c r="NG393" s="58"/>
      <c r="NH393" s="58"/>
      <c r="NI393" s="58"/>
      <c r="NJ393" s="58"/>
      <c r="NK393" s="58"/>
      <c r="NL393" s="58"/>
      <c r="NM393" s="58"/>
      <c r="NN393" s="58"/>
      <c r="NO393" s="58"/>
      <c r="NP393" s="58"/>
      <c r="NQ393" s="58"/>
      <c r="NR393" s="58"/>
      <c r="NS393" s="58"/>
      <c r="NT393" s="58"/>
      <c r="NU393" s="58"/>
      <c r="NV393" s="58"/>
      <c r="NW393" s="58"/>
      <c r="NX393" s="58"/>
      <c r="NY393" s="58"/>
      <c r="NZ393" s="58"/>
      <c r="OA393" s="58"/>
      <c r="OB393" s="58"/>
      <c r="OC393" s="58"/>
      <c r="OD393" s="58"/>
      <c r="OE393" s="58"/>
      <c r="OF393" s="58"/>
      <c r="OG393" s="58"/>
      <c r="OH393" s="58"/>
      <c r="OI393" s="58"/>
      <c r="OJ393" s="58"/>
      <c r="OK393" s="58"/>
      <c r="OL393" s="58"/>
      <c r="OM393" s="58"/>
      <c r="ON393" s="58"/>
      <c r="OO393" s="58"/>
      <c r="OP393" s="58"/>
      <c r="OQ393" s="58"/>
      <c r="OR393" s="58"/>
      <c r="OS393" s="58"/>
      <c r="OT393" s="58"/>
      <c r="OU393" s="58"/>
      <c r="OV393" s="58"/>
      <c r="OW393" s="58"/>
      <c r="OX393" s="58"/>
      <c r="OY393" s="58"/>
    </row>
    <row r="394" spans="1:415" s="7" customFormat="1" x14ac:dyDescent="0.25">
      <c r="A394" s="192"/>
      <c r="B394" s="7">
        <v>20</v>
      </c>
      <c r="C394" s="7">
        <v>31</v>
      </c>
      <c r="D394" s="7">
        <v>2</v>
      </c>
      <c r="E394" s="62" t="s">
        <v>538</v>
      </c>
      <c r="F394" s="75" t="s">
        <v>325</v>
      </c>
      <c r="H394" s="7">
        <v>8</v>
      </c>
      <c r="AE394" s="6">
        <f t="shared" si="153"/>
        <v>0</v>
      </c>
      <c r="AF394" s="7">
        <f t="shared" si="159"/>
        <v>0</v>
      </c>
      <c r="AG394" s="7">
        <f t="shared" si="154"/>
        <v>0</v>
      </c>
      <c r="AQ394" s="6">
        <f t="shared" si="155"/>
        <v>0</v>
      </c>
      <c r="AR394" s="7">
        <f t="shared" si="160"/>
        <v>0</v>
      </c>
      <c r="AS394" s="7">
        <f t="shared" si="156"/>
        <v>0</v>
      </c>
      <c r="BN394" s="6">
        <f t="shared" si="161"/>
        <v>0</v>
      </c>
      <c r="BO394" s="7">
        <f t="shared" si="162"/>
        <v>0</v>
      </c>
      <c r="BP394" s="7">
        <f t="shared" si="163"/>
        <v>0</v>
      </c>
      <c r="CM394" s="6">
        <f t="shared" si="164"/>
        <v>0</v>
      </c>
      <c r="CN394" s="7">
        <f t="shared" si="165"/>
        <v>0</v>
      </c>
      <c r="CO394" s="7">
        <f t="shared" si="166"/>
        <v>0</v>
      </c>
      <c r="DL394" s="6">
        <f t="shared" si="173"/>
        <v>0</v>
      </c>
      <c r="DM394" s="7">
        <f t="shared" si="167"/>
        <v>0</v>
      </c>
      <c r="DN394" s="7">
        <f t="shared" si="168"/>
        <v>0</v>
      </c>
      <c r="EC394" s="6">
        <f t="shared" si="157"/>
        <v>0</v>
      </c>
      <c r="ED394" s="7">
        <f t="shared" si="169"/>
        <v>0</v>
      </c>
      <c r="EE394" s="7">
        <f t="shared" si="170"/>
        <v>0</v>
      </c>
      <c r="ER394" s="6">
        <f t="shared" si="158"/>
        <v>0</v>
      </c>
      <c r="ES394" s="7">
        <f t="shared" si="171"/>
        <v>0</v>
      </c>
      <c r="ET394" s="7">
        <f t="shared" si="172"/>
        <v>0</v>
      </c>
      <c r="FO394" s="7">
        <v>1</v>
      </c>
      <c r="FQ394" s="7">
        <v>1</v>
      </c>
      <c r="GW394" s="58"/>
      <c r="GX394" s="58"/>
      <c r="GY394" s="58"/>
      <c r="GZ394" s="58"/>
      <c r="HA394" s="58"/>
      <c r="HB394" s="58"/>
      <c r="HC394" s="58"/>
      <c r="HD394" s="58"/>
      <c r="HE394" s="58"/>
      <c r="HF394" s="58"/>
      <c r="HG394" s="58"/>
      <c r="HH394" s="58"/>
      <c r="HI394" s="58"/>
      <c r="HJ394" s="58"/>
      <c r="HK394" s="58"/>
      <c r="HL394" s="58"/>
      <c r="HM394" s="58"/>
      <c r="HN394" s="58"/>
      <c r="HO394" s="58"/>
      <c r="HP394" s="58"/>
      <c r="HQ394" s="58"/>
      <c r="HR394" s="58"/>
      <c r="HS394" s="58"/>
      <c r="HT394" s="58"/>
      <c r="HU394" s="58"/>
      <c r="HV394" s="58"/>
      <c r="HW394" s="58"/>
      <c r="HX394" s="58"/>
      <c r="HY394" s="58"/>
      <c r="HZ394" s="58"/>
      <c r="IA394" s="58"/>
      <c r="IB394" s="58"/>
      <c r="IC394" s="58"/>
      <c r="ID394" s="58"/>
      <c r="IE394" s="58"/>
      <c r="IF394" s="58"/>
      <c r="IG394" s="58"/>
      <c r="IH394" s="58"/>
      <c r="II394" s="58"/>
      <c r="IJ394" s="58"/>
      <c r="IK394" s="58"/>
      <c r="IL394" s="58"/>
      <c r="IM394" s="58"/>
      <c r="IN394" s="58"/>
      <c r="IO394" s="58"/>
      <c r="IP394" s="58"/>
      <c r="IQ394" s="58"/>
      <c r="IR394" s="58"/>
      <c r="IS394" s="58"/>
      <c r="IT394" s="58"/>
      <c r="IU394" s="58"/>
      <c r="IV394" s="58"/>
      <c r="IW394" s="58"/>
      <c r="IX394" s="58"/>
      <c r="IY394" s="58"/>
      <c r="IZ394" s="58"/>
      <c r="JA394" s="58"/>
      <c r="JB394" s="58"/>
      <c r="JC394" s="58"/>
      <c r="JD394" s="58"/>
      <c r="JE394" s="58"/>
      <c r="JF394" s="58"/>
      <c r="JG394" s="58"/>
      <c r="JH394" s="58"/>
      <c r="JI394" s="58"/>
      <c r="JJ394" s="58"/>
      <c r="JK394" s="58"/>
      <c r="JL394" s="58"/>
      <c r="JM394" s="58"/>
      <c r="JN394" s="58"/>
      <c r="JO394" s="58"/>
      <c r="JP394" s="58"/>
      <c r="JQ394" s="58"/>
      <c r="JR394" s="58"/>
      <c r="JS394" s="58"/>
      <c r="JT394" s="58"/>
      <c r="JU394" s="58"/>
      <c r="JV394" s="58"/>
      <c r="JW394" s="58"/>
      <c r="JX394" s="58"/>
      <c r="JY394" s="58"/>
      <c r="JZ394" s="58"/>
      <c r="KA394" s="58"/>
      <c r="KB394" s="58"/>
      <c r="KC394" s="58"/>
      <c r="KD394" s="58"/>
      <c r="KE394" s="58"/>
      <c r="KF394" s="58"/>
      <c r="KG394" s="58"/>
      <c r="KH394" s="58"/>
      <c r="KI394" s="58"/>
      <c r="KJ394" s="58"/>
      <c r="KK394" s="58"/>
      <c r="KL394" s="58"/>
      <c r="KM394" s="58"/>
      <c r="KN394" s="58"/>
      <c r="KO394" s="58"/>
      <c r="KP394" s="58"/>
      <c r="KQ394" s="58"/>
      <c r="KR394" s="58"/>
      <c r="KS394" s="58"/>
      <c r="KT394" s="58"/>
      <c r="KU394" s="58"/>
      <c r="KV394" s="58"/>
      <c r="KW394" s="58"/>
      <c r="KX394" s="58"/>
      <c r="KY394" s="58"/>
      <c r="KZ394" s="58"/>
      <c r="LA394" s="58"/>
      <c r="LB394" s="58"/>
      <c r="LC394" s="58"/>
      <c r="LD394" s="58"/>
      <c r="LE394" s="58"/>
      <c r="LF394" s="58"/>
      <c r="LG394" s="58"/>
      <c r="LH394" s="58"/>
      <c r="LI394" s="58"/>
      <c r="LJ394" s="58"/>
      <c r="LK394" s="58"/>
      <c r="LL394" s="58"/>
      <c r="LM394" s="58"/>
      <c r="LN394" s="58"/>
      <c r="LO394" s="58"/>
      <c r="LP394" s="58"/>
      <c r="LQ394" s="58"/>
      <c r="LR394" s="58"/>
      <c r="LS394" s="58"/>
      <c r="LT394" s="58"/>
      <c r="LU394" s="58"/>
      <c r="LV394" s="58"/>
      <c r="LW394" s="58"/>
      <c r="LX394" s="58"/>
      <c r="LY394" s="58"/>
      <c r="LZ394" s="58"/>
      <c r="MA394" s="58"/>
      <c r="MB394" s="58"/>
      <c r="MC394" s="58"/>
      <c r="MD394" s="58"/>
      <c r="ME394" s="58"/>
      <c r="MF394" s="58"/>
      <c r="MG394" s="58"/>
      <c r="MH394" s="58"/>
      <c r="MI394" s="58"/>
      <c r="MJ394" s="58"/>
      <c r="MK394" s="58"/>
      <c r="ML394" s="58"/>
      <c r="MM394" s="58"/>
      <c r="MN394" s="58"/>
      <c r="MO394" s="58"/>
      <c r="MP394" s="58"/>
      <c r="MQ394" s="58"/>
      <c r="MR394" s="58"/>
      <c r="MS394" s="58"/>
      <c r="MT394" s="58"/>
      <c r="MU394" s="58"/>
      <c r="MV394" s="58"/>
      <c r="MW394" s="58"/>
      <c r="MX394" s="58"/>
      <c r="MY394" s="58"/>
      <c r="MZ394" s="58"/>
      <c r="NA394" s="58"/>
      <c r="NB394" s="58"/>
      <c r="NC394" s="58"/>
      <c r="ND394" s="58"/>
      <c r="NE394" s="58"/>
      <c r="NF394" s="58"/>
      <c r="NG394" s="58"/>
      <c r="NH394" s="58"/>
      <c r="NI394" s="58"/>
      <c r="NJ394" s="58"/>
      <c r="NK394" s="58"/>
      <c r="NL394" s="58"/>
      <c r="NM394" s="58"/>
      <c r="NN394" s="58"/>
      <c r="NO394" s="58"/>
      <c r="NP394" s="58"/>
      <c r="NQ394" s="58"/>
      <c r="NR394" s="58"/>
      <c r="NS394" s="58"/>
      <c r="NT394" s="58"/>
      <c r="NU394" s="58"/>
      <c r="NV394" s="58"/>
      <c r="NW394" s="58"/>
      <c r="NX394" s="58"/>
      <c r="NY394" s="58"/>
      <c r="NZ394" s="58"/>
      <c r="OA394" s="58"/>
      <c r="OB394" s="58"/>
      <c r="OC394" s="58"/>
      <c r="OD394" s="58"/>
      <c r="OE394" s="58"/>
      <c r="OF394" s="58"/>
      <c r="OG394" s="58"/>
      <c r="OH394" s="58"/>
      <c r="OI394" s="58"/>
      <c r="OJ394" s="58"/>
      <c r="OK394" s="58"/>
      <c r="OL394" s="58"/>
      <c r="OM394" s="58"/>
      <c r="ON394" s="58"/>
      <c r="OO394" s="58"/>
      <c r="OP394" s="58"/>
      <c r="OQ394" s="58"/>
      <c r="OR394" s="58"/>
      <c r="OS394" s="58"/>
      <c r="OT394" s="58"/>
      <c r="OU394" s="58"/>
      <c r="OV394" s="58"/>
      <c r="OW394" s="58"/>
      <c r="OX394" s="58"/>
      <c r="OY394" s="58"/>
    </row>
    <row r="395" spans="1:415" s="7" customFormat="1" x14ac:dyDescent="0.25">
      <c r="A395" s="192"/>
      <c r="B395" s="71" t="s">
        <v>1135</v>
      </c>
      <c r="C395" s="12">
        <v>31</v>
      </c>
      <c r="D395" s="12">
        <v>3</v>
      </c>
      <c r="E395" s="62" t="s">
        <v>538</v>
      </c>
      <c r="F395" s="75" t="s">
        <v>325</v>
      </c>
      <c r="G395" s="12"/>
      <c r="H395" s="7">
        <v>8</v>
      </c>
      <c r="AE395" s="6">
        <f t="shared" si="153"/>
        <v>0</v>
      </c>
      <c r="AF395" s="7">
        <f t="shared" si="159"/>
        <v>0</v>
      </c>
      <c r="AG395" s="7">
        <f t="shared" si="154"/>
        <v>0</v>
      </c>
      <c r="AQ395" s="6">
        <f t="shared" si="155"/>
        <v>0</v>
      </c>
      <c r="AR395" s="7">
        <f t="shared" si="160"/>
        <v>0</v>
      </c>
      <c r="AS395" s="7">
        <f t="shared" si="156"/>
        <v>0</v>
      </c>
      <c r="BN395" s="6">
        <f t="shared" si="161"/>
        <v>0</v>
      </c>
      <c r="BO395" s="7">
        <f t="shared" si="162"/>
        <v>0</v>
      </c>
      <c r="BP395" s="7">
        <f t="shared" si="163"/>
        <v>0</v>
      </c>
      <c r="CM395" s="6">
        <f t="shared" si="164"/>
        <v>0</v>
      </c>
      <c r="CN395" s="7">
        <f t="shared" si="165"/>
        <v>0</v>
      </c>
      <c r="CO395" s="7">
        <f t="shared" si="166"/>
        <v>0</v>
      </c>
      <c r="DL395" s="6">
        <f t="shared" si="173"/>
        <v>0</v>
      </c>
      <c r="DM395" s="7">
        <f t="shared" si="167"/>
        <v>0</v>
      </c>
      <c r="DN395" s="7">
        <f t="shared" si="168"/>
        <v>0</v>
      </c>
      <c r="EC395" s="6">
        <f t="shared" si="157"/>
        <v>0</v>
      </c>
      <c r="ED395" s="7">
        <f t="shared" si="169"/>
        <v>0</v>
      </c>
      <c r="EE395" s="7">
        <f t="shared" si="170"/>
        <v>0</v>
      </c>
      <c r="ER395" s="6">
        <f t="shared" si="158"/>
        <v>0</v>
      </c>
      <c r="ES395" s="7">
        <f t="shared" si="171"/>
        <v>0</v>
      </c>
      <c r="ET395" s="7">
        <f t="shared" si="172"/>
        <v>0</v>
      </c>
      <c r="GD395" s="7">
        <v>1</v>
      </c>
      <c r="GW395" s="58"/>
      <c r="GX395" s="58"/>
      <c r="GY395" s="58"/>
      <c r="GZ395" s="58"/>
      <c r="HA395" s="58"/>
      <c r="HB395" s="58"/>
      <c r="HC395" s="58"/>
      <c r="HD395" s="58"/>
      <c r="HE395" s="58"/>
      <c r="HF395" s="58"/>
      <c r="HG395" s="58"/>
      <c r="HH395" s="58"/>
      <c r="HI395" s="58"/>
      <c r="HJ395" s="58"/>
      <c r="HK395" s="58"/>
      <c r="HL395" s="58"/>
      <c r="HM395" s="58"/>
      <c r="HN395" s="58"/>
      <c r="HO395" s="58"/>
      <c r="HP395" s="58"/>
      <c r="HQ395" s="58"/>
      <c r="HR395" s="58"/>
      <c r="HS395" s="58"/>
      <c r="HT395" s="58"/>
      <c r="HU395" s="58"/>
      <c r="HV395" s="58"/>
      <c r="HW395" s="58"/>
      <c r="HX395" s="58"/>
      <c r="HY395" s="58"/>
      <c r="HZ395" s="58"/>
      <c r="IA395" s="58"/>
      <c r="IB395" s="58"/>
      <c r="IC395" s="58"/>
      <c r="ID395" s="58"/>
      <c r="IE395" s="58"/>
      <c r="IF395" s="58"/>
      <c r="IG395" s="58"/>
      <c r="IH395" s="58"/>
      <c r="II395" s="58"/>
      <c r="IJ395" s="58"/>
      <c r="IK395" s="58"/>
      <c r="IL395" s="58"/>
      <c r="IM395" s="58"/>
      <c r="IN395" s="58"/>
      <c r="IO395" s="58"/>
      <c r="IP395" s="58"/>
      <c r="IQ395" s="58"/>
      <c r="IR395" s="58"/>
      <c r="IS395" s="58"/>
      <c r="IT395" s="58"/>
      <c r="IU395" s="58"/>
      <c r="IV395" s="58"/>
      <c r="IW395" s="58"/>
      <c r="IX395" s="58"/>
      <c r="IY395" s="58"/>
      <c r="IZ395" s="58"/>
      <c r="JA395" s="58"/>
      <c r="JB395" s="58"/>
      <c r="JC395" s="58"/>
      <c r="JD395" s="58"/>
      <c r="JE395" s="58"/>
      <c r="JF395" s="58"/>
      <c r="JG395" s="58"/>
      <c r="JH395" s="58"/>
      <c r="JI395" s="58"/>
      <c r="JJ395" s="58"/>
      <c r="JK395" s="58"/>
      <c r="JL395" s="58"/>
      <c r="JM395" s="58"/>
      <c r="JN395" s="58"/>
      <c r="JO395" s="58"/>
      <c r="JP395" s="58"/>
      <c r="JQ395" s="58"/>
      <c r="JR395" s="58"/>
      <c r="JS395" s="58"/>
      <c r="JT395" s="58"/>
      <c r="JU395" s="58"/>
      <c r="JV395" s="58"/>
      <c r="JW395" s="58"/>
      <c r="JX395" s="58"/>
      <c r="JY395" s="58"/>
      <c r="JZ395" s="58"/>
      <c r="KA395" s="58"/>
      <c r="KB395" s="58"/>
      <c r="KC395" s="58"/>
      <c r="KD395" s="58"/>
      <c r="KE395" s="58"/>
      <c r="KF395" s="58"/>
      <c r="KG395" s="58"/>
      <c r="KH395" s="58"/>
      <c r="KI395" s="58"/>
      <c r="KJ395" s="58"/>
      <c r="KK395" s="58"/>
      <c r="KL395" s="58"/>
      <c r="KM395" s="58"/>
      <c r="KN395" s="58"/>
      <c r="KO395" s="58"/>
      <c r="KP395" s="58"/>
      <c r="KQ395" s="58"/>
      <c r="KR395" s="58"/>
      <c r="KS395" s="58"/>
      <c r="KT395" s="58"/>
      <c r="KU395" s="58"/>
      <c r="KV395" s="58"/>
      <c r="KW395" s="58"/>
      <c r="KX395" s="58"/>
      <c r="KY395" s="58"/>
      <c r="KZ395" s="58"/>
      <c r="LA395" s="58"/>
      <c r="LB395" s="58"/>
      <c r="LC395" s="58"/>
      <c r="LD395" s="58"/>
      <c r="LE395" s="58"/>
      <c r="LF395" s="58"/>
      <c r="LG395" s="58"/>
      <c r="LH395" s="58"/>
      <c r="LI395" s="58"/>
      <c r="LJ395" s="58"/>
      <c r="LK395" s="58"/>
      <c r="LL395" s="58"/>
      <c r="LM395" s="58"/>
      <c r="LN395" s="58"/>
      <c r="LO395" s="58"/>
      <c r="LP395" s="58"/>
      <c r="LQ395" s="58"/>
      <c r="LR395" s="58"/>
      <c r="LS395" s="58"/>
      <c r="LT395" s="58"/>
      <c r="LU395" s="58"/>
      <c r="LV395" s="58"/>
      <c r="LW395" s="58"/>
      <c r="LX395" s="58"/>
      <c r="LY395" s="58"/>
      <c r="LZ395" s="58"/>
      <c r="MA395" s="58"/>
      <c r="MB395" s="58"/>
      <c r="MC395" s="58"/>
      <c r="MD395" s="58"/>
      <c r="ME395" s="58"/>
      <c r="MF395" s="58"/>
      <c r="MG395" s="58"/>
      <c r="MH395" s="58"/>
      <c r="MI395" s="58"/>
      <c r="MJ395" s="58"/>
      <c r="MK395" s="58"/>
      <c r="ML395" s="58"/>
      <c r="MM395" s="58"/>
      <c r="MN395" s="58"/>
      <c r="MO395" s="58"/>
      <c r="MP395" s="58"/>
      <c r="MQ395" s="58"/>
      <c r="MR395" s="58"/>
      <c r="MS395" s="58"/>
      <c r="MT395" s="58"/>
      <c r="MU395" s="58"/>
      <c r="MV395" s="58"/>
      <c r="MW395" s="58"/>
      <c r="MX395" s="58"/>
      <c r="MY395" s="58"/>
      <c r="MZ395" s="58"/>
      <c r="NA395" s="58"/>
      <c r="NB395" s="58"/>
      <c r="NC395" s="58"/>
      <c r="ND395" s="58"/>
      <c r="NE395" s="58"/>
      <c r="NF395" s="58"/>
      <c r="NG395" s="58"/>
      <c r="NH395" s="58"/>
      <c r="NI395" s="58"/>
      <c r="NJ395" s="58"/>
      <c r="NK395" s="58"/>
      <c r="NL395" s="58"/>
      <c r="NM395" s="58"/>
      <c r="NN395" s="58"/>
      <c r="NO395" s="58"/>
      <c r="NP395" s="58"/>
      <c r="NQ395" s="58"/>
      <c r="NR395" s="58"/>
      <c r="NS395" s="58"/>
      <c r="NT395" s="58"/>
      <c r="NU395" s="58"/>
      <c r="NV395" s="58"/>
      <c r="NW395" s="58"/>
      <c r="NX395" s="58"/>
      <c r="NY395" s="58"/>
      <c r="NZ395" s="58"/>
      <c r="OA395" s="58"/>
      <c r="OB395" s="58"/>
      <c r="OC395" s="58"/>
      <c r="OD395" s="58"/>
      <c r="OE395" s="58"/>
      <c r="OF395" s="58"/>
      <c r="OG395" s="58"/>
      <c r="OH395" s="58"/>
      <c r="OI395" s="58"/>
      <c r="OJ395" s="58"/>
      <c r="OK395" s="58"/>
      <c r="OL395" s="58"/>
      <c r="OM395" s="58"/>
      <c r="ON395" s="58"/>
      <c r="OO395" s="58"/>
      <c r="OP395" s="58"/>
      <c r="OQ395" s="58"/>
      <c r="OR395" s="58"/>
      <c r="OS395" s="58"/>
      <c r="OT395" s="58"/>
      <c r="OU395" s="58"/>
      <c r="OV395" s="58"/>
      <c r="OW395" s="58"/>
      <c r="OX395" s="58"/>
      <c r="OY395" s="58"/>
    </row>
    <row r="396" spans="1:415" s="7" customFormat="1" x14ac:dyDescent="0.25">
      <c r="A396" s="192"/>
      <c r="B396" s="71" t="s">
        <v>1135</v>
      </c>
      <c r="C396" s="7">
        <v>31</v>
      </c>
      <c r="D396" s="7">
        <v>4</v>
      </c>
      <c r="E396" s="62" t="s">
        <v>538</v>
      </c>
      <c r="F396" s="112" t="s">
        <v>325</v>
      </c>
      <c r="H396" s="7">
        <v>8</v>
      </c>
      <c r="AE396" s="6">
        <f t="shared" si="153"/>
        <v>0</v>
      </c>
      <c r="AF396" s="7">
        <f t="shared" si="159"/>
        <v>0</v>
      </c>
      <c r="AG396" s="7">
        <f t="shared" si="154"/>
        <v>0</v>
      </c>
      <c r="AQ396" s="6">
        <f t="shared" si="155"/>
        <v>0</v>
      </c>
      <c r="AR396" s="7">
        <f t="shared" si="160"/>
        <v>0</v>
      </c>
      <c r="AS396" s="7">
        <f t="shared" si="156"/>
        <v>0</v>
      </c>
      <c r="BN396" s="6">
        <f t="shared" si="161"/>
        <v>0</v>
      </c>
      <c r="BO396" s="7">
        <f t="shared" si="162"/>
        <v>0</v>
      </c>
      <c r="BP396" s="7">
        <f t="shared" si="163"/>
        <v>0</v>
      </c>
      <c r="CM396" s="6">
        <f t="shared" si="164"/>
        <v>0</v>
      </c>
      <c r="CN396" s="7">
        <f t="shared" si="165"/>
        <v>0</v>
      </c>
      <c r="CO396" s="7">
        <f t="shared" si="166"/>
        <v>0</v>
      </c>
      <c r="DL396" s="6">
        <f t="shared" si="173"/>
        <v>0</v>
      </c>
      <c r="DM396" s="7">
        <f t="shared" si="167"/>
        <v>0</v>
      </c>
      <c r="DN396" s="7">
        <f t="shared" si="168"/>
        <v>0</v>
      </c>
      <c r="EC396" s="6">
        <f t="shared" si="157"/>
        <v>0</v>
      </c>
      <c r="ED396" s="7">
        <f t="shared" si="169"/>
        <v>0</v>
      </c>
      <c r="EE396" s="7">
        <f t="shared" si="170"/>
        <v>0</v>
      </c>
      <c r="ER396" s="6">
        <f t="shared" si="158"/>
        <v>0</v>
      </c>
      <c r="ES396" s="7">
        <f t="shared" si="171"/>
        <v>0</v>
      </c>
      <c r="ET396" s="7">
        <f t="shared" si="172"/>
        <v>0</v>
      </c>
      <c r="EW396" s="7">
        <v>1</v>
      </c>
      <c r="GW396" s="58"/>
      <c r="GX396" s="58"/>
      <c r="GY396" s="58"/>
      <c r="GZ396" s="58"/>
      <c r="HA396" s="58"/>
      <c r="HB396" s="58"/>
      <c r="HC396" s="58"/>
      <c r="HD396" s="58"/>
      <c r="HE396" s="58"/>
      <c r="HF396" s="58"/>
      <c r="HG396" s="58"/>
      <c r="HH396" s="58"/>
      <c r="HI396" s="58"/>
      <c r="HJ396" s="58"/>
      <c r="HK396" s="58"/>
      <c r="HL396" s="58"/>
      <c r="HM396" s="58"/>
      <c r="HN396" s="58"/>
      <c r="HO396" s="58"/>
      <c r="HP396" s="58"/>
      <c r="HQ396" s="58"/>
      <c r="HR396" s="58"/>
      <c r="HS396" s="58"/>
      <c r="HT396" s="58"/>
      <c r="HU396" s="58"/>
      <c r="HV396" s="58"/>
      <c r="HW396" s="58"/>
      <c r="HX396" s="58"/>
      <c r="HY396" s="58"/>
      <c r="HZ396" s="58"/>
      <c r="IA396" s="58"/>
      <c r="IB396" s="58"/>
      <c r="IC396" s="58"/>
      <c r="ID396" s="58"/>
      <c r="IE396" s="58"/>
      <c r="IF396" s="58"/>
      <c r="IG396" s="58"/>
      <c r="IH396" s="58"/>
      <c r="II396" s="58"/>
      <c r="IJ396" s="58"/>
      <c r="IK396" s="58"/>
      <c r="IL396" s="58"/>
      <c r="IM396" s="58"/>
      <c r="IN396" s="58"/>
      <c r="IO396" s="58"/>
      <c r="IP396" s="58"/>
      <c r="IQ396" s="58"/>
      <c r="IR396" s="58"/>
      <c r="IS396" s="58"/>
      <c r="IT396" s="58"/>
      <c r="IU396" s="58"/>
      <c r="IV396" s="58"/>
      <c r="IW396" s="58"/>
      <c r="IX396" s="58"/>
      <c r="IY396" s="58"/>
      <c r="IZ396" s="58"/>
      <c r="JA396" s="58"/>
      <c r="JB396" s="58"/>
      <c r="JC396" s="58"/>
      <c r="JD396" s="58"/>
      <c r="JE396" s="58"/>
      <c r="JF396" s="58"/>
      <c r="JG396" s="58"/>
      <c r="JH396" s="58"/>
      <c r="JI396" s="58"/>
      <c r="JJ396" s="58"/>
      <c r="JK396" s="58"/>
      <c r="JL396" s="58"/>
      <c r="JM396" s="58"/>
      <c r="JN396" s="58"/>
      <c r="JO396" s="58"/>
      <c r="JP396" s="58"/>
      <c r="JQ396" s="58"/>
      <c r="JR396" s="58"/>
      <c r="JS396" s="58"/>
      <c r="JT396" s="58"/>
      <c r="JU396" s="58"/>
      <c r="JV396" s="58"/>
      <c r="JW396" s="58"/>
      <c r="JX396" s="58"/>
      <c r="JY396" s="58"/>
      <c r="JZ396" s="58"/>
      <c r="KA396" s="58"/>
      <c r="KB396" s="58"/>
      <c r="KC396" s="58"/>
      <c r="KD396" s="58"/>
      <c r="KE396" s="58"/>
      <c r="KF396" s="58"/>
      <c r="KG396" s="58"/>
      <c r="KH396" s="58"/>
      <c r="KI396" s="58"/>
      <c r="KJ396" s="58"/>
      <c r="KK396" s="58"/>
      <c r="KL396" s="58"/>
      <c r="KM396" s="58"/>
      <c r="KN396" s="58"/>
      <c r="KO396" s="58"/>
      <c r="KP396" s="58"/>
      <c r="KQ396" s="58"/>
      <c r="KR396" s="58"/>
      <c r="KS396" s="58"/>
      <c r="KT396" s="58"/>
      <c r="KU396" s="58"/>
      <c r="KV396" s="58"/>
      <c r="KW396" s="58"/>
      <c r="KX396" s="58"/>
      <c r="KY396" s="58"/>
      <c r="KZ396" s="58"/>
      <c r="LA396" s="58"/>
      <c r="LB396" s="58"/>
      <c r="LC396" s="58"/>
      <c r="LD396" s="58"/>
      <c r="LE396" s="58"/>
      <c r="LF396" s="58"/>
      <c r="LG396" s="58"/>
      <c r="LH396" s="58"/>
      <c r="LI396" s="58"/>
      <c r="LJ396" s="58"/>
      <c r="LK396" s="58"/>
      <c r="LL396" s="58"/>
      <c r="LM396" s="58"/>
      <c r="LN396" s="58"/>
      <c r="LO396" s="58"/>
      <c r="LP396" s="58"/>
      <c r="LQ396" s="58"/>
      <c r="LR396" s="58"/>
      <c r="LS396" s="58"/>
      <c r="LT396" s="58"/>
      <c r="LU396" s="58"/>
      <c r="LV396" s="58"/>
      <c r="LW396" s="58"/>
      <c r="LX396" s="58"/>
      <c r="LY396" s="58"/>
      <c r="LZ396" s="58"/>
      <c r="MA396" s="58"/>
      <c r="MB396" s="58"/>
      <c r="MC396" s="58"/>
      <c r="MD396" s="58"/>
      <c r="ME396" s="58"/>
      <c r="MF396" s="58"/>
      <c r="MG396" s="58"/>
      <c r="MH396" s="58"/>
      <c r="MI396" s="58"/>
      <c r="MJ396" s="58"/>
      <c r="MK396" s="58"/>
      <c r="ML396" s="58"/>
      <c r="MM396" s="58"/>
      <c r="MN396" s="58"/>
      <c r="MO396" s="58"/>
      <c r="MP396" s="58"/>
      <c r="MQ396" s="58"/>
      <c r="MR396" s="58"/>
      <c r="MS396" s="58"/>
      <c r="MT396" s="58"/>
      <c r="MU396" s="58"/>
      <c r="MV396" s="58"/>
      <c r="MW396" s="58"/>
      <c r="MX396" s="58"/>
      <c r="MY396" s="58"/>
      <c r="MZ396" s="58"/>
      <c r="NA396" s="58"/>
      <c r="NB396" s="58"/>
      <c r="NC396" s="58"/>
      <c r="ND396" s="58"/>
      <c r="NE396" s="58"/>
      <c r="NF396" s="58"/>
      <c r="NG396" s="58"/>
      <c r="NH396" s="58"/>
      <c r="NI396" s="58"/>
      <c r="NJ396" s="58"/>
      <c r="NK396" s="58"/>
      <c r="NL396" s="58"/>
      <c r="NM396" s="58"/>
      <c r="NN396" s="58"/>
      <c r="NO396" s="58"/>
      <c r="NP396" s="58"/>
      <c r="NQ396" s="58"/>
      <c r="NR396" s="58"/>
      <c r="NS396" s="58"/>
      <c r="NT396" s="58"/>
      <c r="NU396" s="58"/>
      <c r="NV396" s="58"/>
      <c r="NW396" s="58"/>
      <c r="NX396" s="58"/>
      <c r="NY396" s="58"/>
      <c r="NZ396" s="58"/>
      <c r="OA396" s="58"/>
      <c r="OB396" s="58"/>
      <c r="OC396" s="58"/>
      <c r="OD396" s="58"/>
      <c r="OE396" s="58"/>
      <c r="OF396" s="58"/>
      <c r="OG396" s="58"/>
      <c r="OH396" s="58"/>
      <c r="OI396" s="58"/>
      <c r="OJ396" s="58"/>
      <c r="OK396" s="58"/>
      <c r="OL396" s="58"/>
      <c r="OM396" s="58"/>
      <c r="ON396" s="58"/>
      <c r="OO396" s="58"/>
      <c r="OP396" s="58"/>
      <c r="OQ396" s="58"/>
      <c r="OR396" s="58"/>
      <c r="OS396" s="58"/>
      <c r="OT396" s="58"/>
      <c r="OU396" s="58"/>
      <c r="OV396" s="58"/>
      <c r="OW396" s="58"/>
      <c r="OX396" s="58"/>
      <c r="OY396" s="58"/>
    </row>
    <row r="397" spans="1:415" s="7" customFormat="1" x14ac:dyDescent="0.25">
      <c r="A397" s="192"/>
      <c r="B397" s="71" t="s">
        <v>1135</v>
      </c>
      <c r="C397" s="7">
        <v>31</v>
      </c>
      <c r="D397" s="7">
        <v>5</v>
      </c>
      <c r="E397" s="62" t="s">
        <v>538</v>
      </c>
      <c r="F397" s="62" t="s">
        <v>325</v>
      </c>
      <c r="H397" s="7">
        <v>8</v>
      </c>
      <c r="AE397" s="6">
        <f t="shared" si="153"/>
        <v>0</v>
      </c>
      <c r="AF397" s="7">
        <f t="shared" si="159"/>
        <v>0</v>
      </c>
      <c r="AG397" s="7">
        <f t="shared" si="154"/>
        <v>0</v>
      </c>
      <c r="AQ397" s="6">
        <f t="shared" si="155"/>
        <v>0</v>
      </c>
      <c r="AR397" s="7">
        <f t="shared" si="160"/>
        <v>0</v>
      </c>
      <c r="AS397" s="7">
        <f t="shared" si="156"/>
        <v>0</v>
      </c>
      <c r="BN397" s="6">
        <f t="shared" si="161"/>
        <v>0</v>
      </c>
      <c r="BO397" s="7">
        <f t="shared" si="162"/>
        <v>0</v>
      </c>
      <c r="BP397" s="7">
        <f t="shared" si="163"/>
        <v>0</v>
      </c>
      <c r="CM397" s="6">
        <f t="shared" si="164"/>
        <v>0</v>
      </c>
      <c r="CN397" s="7">
        <f t="shared" si="165"/>
        <v>0</v>
      </c>
      <c r="CO397" s="7">
        <f t="shared" si="166"/>
        <v>0</v>
      </c>
      <c r="DL397" s="6">
        <f t="shared" si="173"/>
        <v>0</v>
      </c>
      <c r="DM397" s="7">
        <f t="shared" si="167"/>
        <v>0</v>
      </c>
      <c r="DN397" s="7">
        <f t="shared" si="168"/>
        <v>0</v>
      </c>
      <c r="EC397" s="6">
        <f t="shared" si="157"/>
        <v>0</v>
      </c>
      <c r="ED397" s="7">
        <f t="shared" si="169"/>
        <v>0</v>
      </c>
      <c r="EE397" s="7">
        <f t="shared" si="170"/>
        <v>0</v>
      </c>
      <c r="ER397" s="6">
        <f t="shared" si="158"/>
        <v>0</v>
      </c>
      <c r="ES397" s="7">
        <f t="shared" si="171"/>
        <v>0</v>
      </c>
      <c r="ET397" s="7">
        <f t="shared" si="172"/>
        <v>0</v>
      </c>
      <c r="FH397" s="7">
        <v>1</v>
      </c>
      <c r="GW397" s="58"/>
      <c r="GX397" s="58"/>
      <c r="GY397" s="58"/>
      <c r="GZ397" s="58"/>
      <c r="HA397" s="58"/>
      <c r="HB397" s="58"/>
      <c r="HC397" s="58"/>
      <c r="HD397" s="58"/>
      <c r="HE397" s="58"/>
      <c r="HF397" s="58"/>
      <c r="HG397" s="58"/>
      <c r="HH397" s="58"/>
      <c r="HI397" s="58"/>
      <c r="HJ397" s="58"/>
      <c r="HK397" s="58"/>
      <c r="HL397" s="58"/>
      <c r="HM397" s="58"/>
      <c r="HN397" s="58"/>
      <c r="HO397" s="58"/>
      <c r="HP397" s="58"/>
      <c r="HQ397" s="58"/>
      <c r="HR397" s="58"/>
      <c r="HS397" s="58"/>
      <c r="HT397" s="58"/>
      <c r="HU397" s="58"/>
      <c r="HV397" s="58"/>
      <c r="HW397" s="58"/>
      <c r="HX397" s="58"/>
      <c r="HY397" s="58"/>
      <c r="HZ397" s="58"/>
      <c r="IA397" s="58"/>
      <c r="IB397" s="58"/>
      <c r="IC397" s="58"/>
      <c r="ID397" s="58"/>
      <c r="IE397" s="58"/>
      <c r="IF397" s="58"/>
      <c r="IG397" s="58"/>
      <c r="IH397" s="58"/>
      <c r="II397" s="58"/>
      <c r="IJ397" s="58"/>
      <c r="IK397" s="58"/>
      <c r="IL397" s="58"/>
      <c r="IM397" s="58"/>
      <c r="IN397" s="58"/>
      <c r="IO397" s="58"/>
      <c r="IP397" s="58"/>
      <c r="IQ397" s="58"/>
      <c r="IR397" s="58"/>
      <c r="IS397" s="58"/>
      <c r="IT397" s="58"/>
      <c r="IU397" s="58"/>
      <c r="IV397" s="58"/>
      <c r="IW397" s="58"/>
      <c r="IX397" s="58"/>
      <c r="IY397" s="58"/>
      <c r="IZ397" s="58"/>
      <c r="JA397" s="58"/>
      <c r="JB397" s="58"/>
      <c r="JC397" s="58"/>
      <c r="JD397" s="58"/>
      <c r="JE397" s="58"/>
      <c r="JF397" s="58"/>
      <c r="JG397" s="58"/>
      <c r="JH397" s="58"/>
      <c r="JI397" s="58"/>
      <c r="JJ397" s="58"/>
      <c r="JK397" s="58"/>
      <c r="JL397" s="58"/>
      <c r="JM397" s="58"/>
      <c r="JN397" s="58"/>
      <c r="JO397" s="58"/>
      <c r="JP397" s="58"/>
      <c r="JQ397" s="58"/>
      <c r="JR397" s="58"/>
      <c r="JS397" s="58"/>
      <c r="JT397" s="58"/>
      <c r="JU397" s="58"/>
      <c r="JV397" s="58"/>
      <c r="JW397" s="58"/>
      <c r="JX397" s="58"/>
      <c r="JY397" s="58"/>
      <c r="JZ397" s="58"/>
      <c r="KA397" s="58"/>
      <c r="KB397" s="58"/>
      <c r="KC397" s="58"/>
      <c r="KD397" s="58"/>
      <c r="KE397" s="58"/>
      <c r="KF397" s="58"/>
      <c r="KG397" s="58"/>
      <c r="KH397" s="58"/>
      <c r="KI397" s="58"/>
      <c r="KJ397" s="58"/>
      <c r="KK397" s="58"/>
      <c r="KL397" s="58"/>
      <c r="KM397" s="58"/>
      <c r="KN397" s="58"/>
      <c r="KO397" s="58"/>
      <c r="KP397" s="58"/>
      <c r="KQ397" s="58"/>
      <c r="KR397" s="58"/>
      <c r="KS397" s="58"/>
      <c r="KT397" s="58"/>
      <c r="KU397" s="58"/>
      <c r="KV397" s="58"/>
      <c r="KW397" s="58"/>
      <c r="KX397" s="58"/>
      <c r="KY397" s="58"/>
      <c r="KZ397" s="58"/>
      <c r="LA397" s="58"/>
      <c r="LB397" s="58"/>
      <c r="LC397" s="58"/>
      <c r="LD397" s="58"/>
      <c r="LE397" s="58"/>
      <c r="LF397" s="58"/>
      <c r="LG397" s="58"/>
      <c r="LH397" s="58"/>
      <c r="LI397" s="58"/>
      <c r="LJ397" s="58"/>
      <c r="LK397" s="58"/>
      <c r="LL397" s="58"/>
      <c r="LM397" s="58"/>
      <c r="LN397" s="58"/>
      <c r="LO397" s="58"/>
      <c r="LP397" s="58"/>
      <c r="LQ397" s="58"/>
      <c r="LR397" s="58"/>
      <c r="LS397" s="58"/>
      <c r="LT397" s="58"/>
      <c r="LU397" s="58"/>
      <c r="LV397" s="58"/>
      <c r="LW397" s="58"/>
      <c r="LX397" s="58"/>
      <c r="LY397" s="58"/>
      <c r="LZ397" s="58"/>
      <c r="MA397" s="58"/>
      <c r="MB397" s="58"/>
      <c r="MC397" s="58"/>
      <c r="MD397" s="58"/>
      <c r="ME397" s="58"/>
      <c r="MF397" s="58"/>
      <c r="MG397" s="58"/>
      <c r="MH397" s="58"/>
      <c r="MI397" s="58"/>
      <c r="MJ397" s="58"/>
      <c r="MK397" s="58"/>
      <c r="ML397" s="58"/>
      <c r="MM397" s="58"/>
      <c r="MN397" s="58"/>
      <c r="MO397" s="58"/>
      <c r="MP397" s="58"/>
      <c r="MQ397" s="58"/>
      <c r="MR397" s="58"/>
      <c r="MS397" s="58"/>
      <c r="MT397" s="58"/>
      <c r="MU397" s="58"/>
      <c r="MV397" s="58"/>
      <c r="MW397" s="58"/>
      <c r="MX397" s="58"/>
      <c r="MY397" s="58"/>
      <c r="MZ397" s="58"/>
      <c r="NA397" s="58"/>
      <c r="NB397" s="58"/>
      <c r="NC397" s="58"/>
      <c r="ND397" s="58"/>
      <c r="NE397" s="58"/>
      <c r="NF397" s="58"/>
      <c r="NG397" s="58"/>
      <c r="NH397" s="58"/>
      <c r="NI397" s="58"/>
      <c r="NJ397" s="58"/>
      <c r="NK397" s="58"/>
      <c r="NL397" s="58"/>
      <c r="NM397" s="58"/>
      <c r="NN397" s="58"/>
      <c r="NO397" s="58"/>
      <c r="NP397" s="58"/>
      <c r="NQ397" s="58"/>
      <c r="NR397" s="58"/>
      <c r="NS397" s="58"/>
      <c r="NT397" s="58"/>
      <c r="NU397" s="58"/>
      <c r="NV397" s="58"/>
      <c r="NW397" s="58"/>
      <c r="NX397" s="58"/>
      <c r="NY397" s="58"/>
      <c r="NZ397" s="58"/>
      <c r="OA397" s="58"/>
      <c r="OB397" s="58"/>
      <c r="OC397" s="58"/>
      <c r="OD397" s="58"/>
      <c r="OE397" s="58"/>
      <c r="OF397" s="58"/>
      <c r="OG397" s="58"/>
      <c r="OH397" s="58"/>
      <c r="OI397" s="58"/>
      <c r="OJ397" s="58"/>
      <c r="OK397" s="58"/>
      <c r="OL397" s="58"/>
      <c r="OM397" s="58"/>
      <c r="ON397" s="58"/>
      <c r="OO397" s="58"/>
      <c r="OP397" s="58"/>
      <c r="OQ397" s="58"/>
      <c r="OR397" s="58"/>
      <c r="OS397" s="58"/>
      <c r="OT397" s="58"/>
      <c r="OU397" s="58"/>
      <c r="OV397" s="58"/>
      <c r="OW397" s="58"/>
      <c r="OX397" s="58"/>
      <c r="OY397" s="58"/>
    </row>
    <row r="398" spans="1:415" s="7" customFormat="1" x14ac:dyDescent="0.25">
      <c r="A398" s="192"/>
      <c r="B398" s="62" t="s">
        <v>1135</v>
      </c>
      <c r="C398" s="7">
        <v>32</v>
      </c>
      <c r="D398" s="7">
        <v>1</v>
      </c>
      <c r="E398" s="62" t="s">
        <v>538</v>
      </c>
      <c r="F398" s="62" t="s">
        <v>325</v>
      </c>
      <c r="H398" s="119" t="s">
        <v>1339</v>
      </c>
      <c r="P398" s="7">
        <v>2</v>
      </c>
      <c r="S398" s="7">
        <v>1</v>
      </c>
      <c r="U398" s="7">
        <v>1</v>
      </c>
      <c r="AE398" s="6">
        <f t="shared" si="153"/>
        <v>4</v>
      </c>
      <c r="AF398" s="7">
        <f t="shared" si="159"/>
        <v>1</v>
      </c>
      <c r="AG398" s="7">
        <f t="shared" si="154"/>
        <v>3</v>
      </c>
      <c r="AQ398" s="6">
        <f t="shared" si="155"/>
        <v>0</v>
      </c>
      <c r="AR398" s="7">
        <f t="shared" si="160"/>
        <v>0</v>
      </c>
      <c r="AS398" s="7">
        <f t="shared" si="156"/>
        <v>0</v>
      </c>
      <c r="BN398" s="6">
        <f t="shared" si="161"/>
        <v>0</v>
      </c>
      <c r="BO398" s="7">
        <f t="shared" si="162"/>
        <v>0</v>
      </c>
      <c r="BP398" s="7">
        <f t="shared" si="163"/>
        <v>0</v>
      </c>
      <c r="CM398" s="6">
        <f t="shared" si="164"/>
        <v>0</v>
      </c>
      <c r="CN398" s="7">
        <f t="shared" si="165"/>
        <v>0</v>
      </c>
      <c r="CO398" s="7">
        <f t="shared" si="166"/>
        <v>0</v>
      </c>
      <c r="CX398" s="7">
        <v>1</v>
      </c>
      <c r="DL398" s="6">
        <f t="shared" si="173"/>
        <v>1</v>
      </c>
      <c r="DM398" s="7">
        <f t="shared" si="167"/>
        <v>0</v>
      </c>
      <c r="DN398" s="7">
        <f t="shared" si="168"/>
        <v>1</v>
      </c>
      <c r="EC398" s="6">
        <f t="shared" si="157"/>
        <v>0</v>
      </c>
      <c r="ED398" s="7">
        <f t="shared" si="169"/>
        <v>0</v>
      </c>
      <c r="EE398" s="7">
        <f t="shared" si="170"/>
        <v>0</v>
      </c>
      <c r="ER398" s="6">
        <f t="shared" si="158"/>
        <v>0</v>
      </c>
      <c r="ES398" s="7">
        <f t="shared" si="171"/>
        <v>0</v>
      </c>
      <c r="ET398" s="7">
        <f t="shared" si="172"/>
        <v>0</v>
      </c>
      <c r="GW398" s="58"/>
      <c r="GX398" s="58"/>
      <c r="GY398" s="58"/>
      <c r="GZ398" s="58"/>
      <c r="HA398" s="58"/>
      <c r="HB398" s="58"/>
      <c r="HC398" s="58"/>
      <c r="HD398" s="58"/>
      <c r="HE398" s="58"/>
      <c r="HF398" s="58"/>
      <c r="HG398" s="58"/>
      <c r="HH398" s="58"/>
      <c r="HI398" s="58"/>
      <c r="HJ398" s="58"/>
      <c r="HK398" s="58"/>
      <c r="HL398" s="58"/>
      <c r="HM398" s="58"/>
      <c r="HN398" s="58"/>
      <c r="HO398" s="58"/>
      <c r="HP398" s="58"/>
      <c r="HQ398" s="58"/>
      <c r="HR398" s="58"/>
      <c r="HS398" s="58"/>
      <c r="HT398" s="58"/>
      <c r="HU398" s="58"/>
      <c r="HV398" s="58"/>
      <c r="HW398" s="58"/>
      <c r="HX398" s="58"/>
      <c r="HY398" s="58"/>
      <c r="HZ398" s="58"/>
      <c r="IA398" s="58"/>
      <c r="IB398" s="58"/>
      <c r="IC398" s="58"/>
      <c r="ID398" s="58"/>
      <c r="IE398" s="58"/>
      <c r="IF398" s="58"/>
      <c r="IG398" s="58"/>
      <c r="IH398" s="58"/>
      <c r="II398" s="58"/>
      <c r="IJ398" s="58"/>
      <c r="IK398" s="58"/>
      <c r="IL398" s="58"/>
      <c r="IM398" s="58"/>
      <c r="IN398" s="58"/>
      <c r="IO398" s="58"/>
      <c r="IP398" s="58"/>
      <c r="IQ398" s="58"/>
      <c r="IR398" s="58"/>
      <c r="IS398" s="58"/>
      <c r="IT398" s="58"/>
      <c r="IU398" s="58"/>
      <c r="IV398" s="58"/>
      <c r="IW398" s="58"/>
      <c r="IX398" s="58"/>
      <c r="IY398" s="58"/>
      <c r="IZ398" s="58"/>
      <c r="JA398" s="58"/>
      <c r="JB398" s="58"/>
      <c r="JC398" s="58"/>
      <c r="JD398" s="58"/>
      <c r="JE398" s="58"/>
      <c r="JF398" s="58"/>
      <c r="JG398" s="58"/>
      <c r="JH398" s="58"/>
      <c r="JI398" s="58"/>
      <c r="JJ398" s="58"/>
      <c r="JK398" s="58"/>
      <c r="JL398" s="58"/>
      <c r="JM398" s="58"/>
      <c r="JN398" s="58"/>
      <c r="JO398" s="58"/>
      <c r="JP398" s="58"/>
      <c r="JQ398" s="58"/>
      <c r="JR398" s="58"/>
      <c r="JS398" s="58"/>
      <c r="JT398" s="58"/>
      <c r="JU398" s="58"/>
      <c r="JV398" s="58"/>
      <c r="JW398" s="58"/>
      <c r="JX398" s="58"/>
      <c r="JY398" s="58"/>
      <c r="JZ398" s="58"/>
      <c r="KA398" s="58"/>
      <c r="KB398" s="58"/>
      <c r="KC398" s="58"/>
      <c r="KD398" s="58"/>
      <c r="KE398" s="58"/>
      <c r="KF398" s="58"/>
      <c r="KG398" s="58"/>
      <c r="KH398" s="58"/>
      <c r="KI398" s="58"/>
      <c r="KJ398" s="58"/>
      <c r="KK398" s="58"/>
      <c r="KL398" s="58"/>
      <c r="KM398" s="58"/>
      <c r="KN398" s="58"/>
      <c r="KO398" s="58"/>
      <c r="KP398" s="58"/>
      <c r="KQ398" s="58"/>
      <c r="KR398" s="58"/>
      <c r="KS398" s="58"/>
      <c r="KT398" s="58"/>
      <c r="KU398" s="58"/>
      <c r="KV398" s="58"/>
      <c r="KW398" s="58"/>
      <c r="KX398" s="58"/>
      <c r="KY398" s="58"/>
      <c r="KZ398" s="58"/>
      <c r="LA398" s="58"/>
      <c r="LB398" s="58"/>
      <c r="LC398" s="58"/>
      <c r="LD398" s="58"/>
      <c r="LE398" s="58"/>
      <c r="LF398" s="58"/>
      <c r="LG398" s="58"/>
      <c r="LH398" s="58"/>
      <c r="LI398" s="58"/>
      <c r="LJ398" s="58"/>
      <c r="LK398" s="58"/>
      <c r="LL398" s="58"/>
      <c r="LM398" s="58"/>
      <c r="LN398" s="58"/>
      <c r="LO398" s="58"/>
      <c r="LP398" s="58"/>
      <c r="LQ398" s="58"/>
      <c r="LR398" s="58"/>
      <c r="LS398" s="58"/>
      <c r="LT398" s="58"/>
      <c r="LU398" s="58"/>
      <c r="LV398" s="58"/>
      <c r="LW398" s="58"/>
      <c r="LX398" s="58"/>
      <c r="LY398" s="58"/>
      <c r="LZ398" s="58"/>
      <c r="MA398" s="58"/>
      <c r="MB398" s="58"/>
      <c r="MC398" s="58"/>
      <c r="MD398" s="58"/>
      <c r="ME398" s="58"/>
      <c r="MF398" s="58"/>
      <c r="MG398" s="58"/>
      <c r="MH398" s="58"/>
      <c r="MI398" s="58"/>
      <c r="MJ398" s="58"/>
      <c r="MK398" s="58"/>
      <c r="ML398" s="58"/>
      <c r="MM398" s="58"/>
      <c r="MN398" s="58"/>
      <c r="MO398" s="58"/>
      <c r="MP398" s="58"/>
      <c r="MQ398" s="58"/>
      <c r="MR398" s="58"/>
      <c r="MS398" s="58"/>
      <c r="MT398" s="58"/>
      <c r="MU398" s="58"/>
      <c r="MV398" s="58"/>
      <c r="MW398" s="58"/>
      <c r="MX398" s="58"/>
      <c r="MY398" s="58"/>
      <c r="MZ398" s="58"/>
      <c r="NA398" s="58"/>
      <c r="NB398" s="58"/>
      <c r="NC398" s="58"/>
      <c r="ND398" s="58"/>
      <c r="NE398" s="58"/>
      <c r="NF398" s="58"/>
      <c r="NG398" s="58"/>
      <c r="NH398" s="58"/>
      <c r="NI398" s="58"/>
      <c r="NJ398" s="58"/>
      <c r="NK398" s="58"/>
      <c r="NL398" s="58"/>
      <c r="NM398" s="58"/>
      <c r="NN398" s="58"/>
      <c r="NO398" s="58"/>
      <c r="NP398" s="58"/>
      <c r="NQ398" s="58"/>
      <c r="NR398" s="58"/>
      <c r="NS398" s="58"/>
      <c r="NT398" s="58"/>
      <c r="NU398" s="58"/>
      <c r="NV398" s="58"/>
      <c r="NW398" s="58"/>
      <c r="NX398" s="58"/>
      <c r="NY398" s="58"/>
      <c r="NZ398" s="58"/>
      <c r="OA398" s="58"/>
      <c r="OB398" s="58"/>
      <c r="OC398" s="58"/>
      <c r="OD398" s="58"/>
      <c r="OE398" s="58"/>
      <c r="OF398" s="58"/>
      <c r="OG398" s="58"/>
      <c r="OH398" s="58"/>
      <c r="OI398" s="58"/>
      <c r="OJ398" s="58"/>
      <c r="OK398" s="58"/>
      <c r="OL398" s="58"/>
      <c r="OM398" s="58"/>
      <c r="ON398" s="58"/>
      <c r="OO398" s="58"/>
      <c r="OP398" s="58"/>
      <c r="OQ398" s="58"/>
      <c r="OR398" s="58"/>
      <c r="OS398" s="58"/>
      <c r="OT398" s="58"/>
      <c r="OU398" s="58"/>
      <c r="OV398" s="58"/>
      <c r="OW398" s="58"/>
      <c r="OX398" s="58"/>
      <c r="OY398" s="58"/>
    </row>
    <row r="399" spans="1:415" s="58" customFormat="1" x14ac:dyDescent="0.25">
      <c r="A399" s="192"/>
      <c r="B399" s="62" t="s">
        <v>1135</v>
      </c>
      <c r="C399" s="7">
        <v>32</v>
      </c>
      <c r="D399" s="7">
        <v>2</v>
      </c>
      <c r="E399" s="75" t="s">
        <v>538</v>
      </c>
      <c r="F399" s="75" t="s">
        <v>325</v>
      </c>
      <c r="G399" s="7"/>
      <c r="H399" s="119" t="s">
        <v>1339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6">
        <f t="shared" si="153"/>
        <v>0</v>
      </c>
      <c r="AF399" s="7">
        <f t="shared" si="159"/>
        <v>0</v>
      </c>
      <c r="AG399" s="7">
        <f t="shared" si="154"/>
        <v>0</v>
      </c>
      <c r="AH399" s="7"/>
      <c r="AI399" s="7"/>
      <c r="AJ399" s="7"/>
      <c r="AK399" s="7"/>
      <c r="AL399" s="7"/>
      <c r="AM399" s="7"/>
      <c r="AN399" s="7"/>
      <c r="AO399" s="7"/>
      <c r="AP399" s="7"/>
      <c r="AQ399" s="6">
        <f t="shared" si="155"/>
        <v>0</v>
      </c>
      <c r="AR399" s="7">
        <f t="shared" si="160"/>
        <v>0</v>
      </c>
      <c r="AS399" s="7">
        <f t="shared" si="156"/>
        <v>0</v>
      </c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6">
        <f t="shared" si="161"/>
        <v>0</v>
      </c>
      <c r="BO399" s="7">
        <f>SUM(AT399+AU399+AV399+AW399+AY399+AZ399+BC399+BF399+BH399+BI399+BJ399+BK399+BL399+BM399)</f>
        <v>0</v>
      </c>
      <c r="BP399" s="7">
        <f>SUM(AX399+BA399+BB399+BD399+BE399+BG399)</f>
        <v>0</v>
      </c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6">
        <f t="shared" si="164"/>
        <v>0</v>
      </c>
      <c r="CN399" s="7">
        <f t="shared" si="165"/>
        <v>0</v>
      </c>
      <c r="CO399" s="7">
        <f t="shared" si="166"/>
        <v>0</v>
      </c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6">
        <f t="shared" si="173"/>
        <v>0</v>
      </c>
      <c r="DM399" s="7">
        <f t="shared" si="167"/>
        <v>0</v>
      </c>
      <c r="DN399" s="7">
        <f t="shared" si="168"/>
        <v>0</v>
      </c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6">
        <f t="shared" si="157"/>
        <v>0</v>
      </c>
      <c r="ED399" s="7">
        <f t="shared" si="169"/>
        <v>0</v>
      </c>
      <c r="EE399" s="7">
        <f t="shared" si="170"/>
        <v>0</v>
      </c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6">
        <f t="shared" si="158"/>
        <v>0</v>
      </c>
      <c r="ES399" s="7">
        <f t="shared" si="171"/>
        <v>0</v>
      </c>
      <c r="ET399" s="7">
        <f t="shared" si="172"/>
        <v>0</v>
      </c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>
        <v>3</v>
      </c>
      <c r="FP399" s="7"/>
      <c r="FQ399" s="7">
        <v>2</v>
      </c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</row>
    <row r="400" spans="1:415" s="58" customFormat="1" x14ac:dyDescent="0.25">
      <c r="A400" s="192"/>
      <c r="B400" s="62" t="s">
        <v>1135</v>
      </c>
      <c r="C400" s="7">
        <v>32</v>
      </c>
      <c r="D400" s="7">
        <v>3</v>
      </c>
      <c r="E400" s="75" t="s">
        <v>538</v>
      </c>
      <c r="F400" s="75" t="s">
        <v>325</v>
      </c>
      <c r="G400" s="7"/>
      <c r="H400" s="119" t="s">
        <v>1339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6">
        <f t="shared" si="153"/>
        <v>0</v>
      </c>
      <c r="AF400" s="7">
        <f t="shared" si="159"/>
        <v>0</v>
      </c>
      <c r="AG400" s="7">
        <f t="shared" si="154"/>
        <v>0</v>
      </c>
      <c r="AH400" s="7"/>
      <c r="AI400" s="7"/>
      <c r="AJ400" s="7"/>
      <c r="AK400" s="7"/>
      <c r="AL400" s="7"/>
      <c r="AM400" s="7"/>
      <c r="AN400" s="7"/>
      <c r="AO400" s="7"/>
      <c r="AP400" s="7"/>
      <c r="AQ400" s="6">
        <f t="shared" si="155"/>
        <v>0</v>
      </c>
      <c r="AR400" s="7">
        <f t="shared" si="160"/>
        <v>0</v>
      </c>
      <c r="AS400" s="7">
        <f t="shared" si="156"/>
        <v>0</v>
      </c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6">
        <f t="shared" si="161"/>
        <v>0</v>
      </c>
      <c r="BO400" s="7">
        <f t="shared" si="162"/>
        <v>0</v>
      </c>
      <c r="BP400" s="7">
        <f t="shared" si="163"/>
        <v>0</v>
      </c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6">
        <f t="shared" si="164"/>
        <v>0</v>
      </c>
      <c r="CN400" s="7">
        <f t="shared" si="165"/>
        <v>0</v>
      </c>
      <c r="CO400" s="7">
        <f t="shared" si="166"/>
        <v>0</v>
      </c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6">
        <f t="shared" si="173"/>
        <v>0</v>
      </c>
      <c r="DM400" s="7">
        <f t="shared" si="167"/>
        <v>0</v>
      </c>
      <c r="DN400" s="7">
        <f t="shared" si="168"/>
        <v>0</v>
      </c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6">
        <f t="shared" si="157"/>
        <v>0</v>
      </c>
      <c r="ED400" s="7">
        <f t="shared" si="169"/>
        <v>0</v>
      </c>
      <c r="EE400" s="7">
        <f t="shared" si="170"/>
        <v>0</v>
      </c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6">
        <f t="shared" si="158"/>
        <v>0</v>
      </c>
      <c r="ES400" s="7">
        <f t="shared" si="171"/>
        <v>0</v>
      </c>
      <c r="ET400" s="7">
        <f t="shared" si="172"/>
        <v>0</v>
      </c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>
        <v>1</v>
      </c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</row>
    <row r="401" spans="1:415" s="58" customFormat="1" x14ac:dyDescent="0.25">
      <c r="A401" s="192"/>
      <c r="B401" s="62" t="s">
        <v>1135</v>
      </c>
      <c r="C401" s="12">
        <v>32</v>
      </c>
      <c r="D401" s="12">
        <v>4</v>
      </c>
      <c r="E401" s="144" t="s">
        <v>1366</v>
      </c>
      <c r="F401" s="144" t="s">
        <v>325</v>
      </c>
      <c r="G401" s="12"/>
      <c r="H401" s="119" t="s">
        <v>1339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6">
        <f t="shared" si="153"/>
        <v>0</v>
      </c>
      <c r="AF401" s="7">
        <f t="shared" si="159"/>
        <v>0</v>
      </c>
      <c r="AG401" s="7">
        <f t="shared" si="154"/>
        <v>0</v>
      </c>
      <c r="AH401" s="7"/>
      <c r="AI401" s="7"/>
      <c r="AJ401" s="7"/>
      <c r="AK401" s="7"/>
      <c r="AL401" s="7"/>
      <c r="AM401" s="7"/>
      <c r="AN401" s="7"/>
      <c r="AO401" s="7"/>
      <c r="AP401" s="7"/>
      <c r="AQ401" s="6">
        <f t="shared" si="155"/>
        <v>0</v>
      </c>
      <c r="AR401" s="7">
        <f t="shared" si="160"/>
        <v>0</v>
      </c>
      <c r="AS401" s="7">
        <f t="shared" si="156"/>
        <v>0</v>
      </c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6">
        <f t="shared" si="161"/>
        <v>0</v>
      </c>
      <c r="BO401" s="7">
        <f t="shared" si="162"/>
        <v>0</v>
      </c>
      <c r="BP401" s="7">
        <f t="shared" si="163"/>
        <v>0</v>
      </c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6">
        <f t="shared" si="164"/>
        <v>0</v>
      </c>
      <c r="CN401" s="7">
        <f t="shared" si="165"/>
        <v>0</v>
      </c>
      <c r="CO401" s="7">
        <f t="shared" si="166"/>
        <v>0</v>
      </c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6">
        <f t="shared" si="173"/>
        <v>0</v>
      </c>
      <c r="DM401" s="7">
        <f t="shared" si="167"/>
        <v>0</v>
      </c>
      <c r="DN401" s="7">
        <f t="shared" si="168"/>
        <v>0</v>
      </c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6">
        <f t="shared" si="157"/>
        <v>0</v>
      </c>
      <c r="ED401" s="7">
        <f t="shared" si="169"/>
        <v>0</v>
      </c>
      <c r="EE401" s="7">
        <f t="shared" si="170"/>
        <v>0</v>
      </c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6">
        <f t="shared" si="158"/>
        <v>0</v>
      </c>
      <c r="ES401" s="7">
        <f t="shared" si="171"/>
        <v>0</v>
      </c>
      <c r="ET401" s="7">
        <f t="shared" si="172"/>
        <v>0</v>
      </c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>
        <v>1</v>
      </c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</row>
    <row r="402" spans="1:415" s="58" customFormat="1" x14ac:dyDescent="0.25">
      <c r="A402" s="192"/>
      <c r="B402" s="75" t="s">
        <v>352</v>
      </c>
      <c r="C402" s="7">
        <v>33</v>
      </c>
      <c r="D402" s="7">
        <v>1</v>
      </c>
      <c r="E402" s="75" t="s">
        <v>1247</v>
      </c>
      <c r="F402" s="75" t="s">
        <v>1248</v>
      </c>
      <c r="G402" s="7"/>
      <c r="H402" s="118" t="s">
        <v>1340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6">
        <f t="shared" si="153"/>
        <v>0</v>
      </c>
      <c r="AF402" s="7">
        <f t="shared" si="159"/>
        <v>0</v>
      </c>
      <c r="AG402" s="7">
        <f t="shared" si="154"/>
        <v>0</v>
      </c>
      <c r="AH402" s="7"/>
      <c r="AI402" s="7"/>
      <c r="AJ402" s="7"/>
      <c r="AK402" s="7"/>
      <c r="AL402" s="7"/>
      <c r="AM402" s="7"/>
      <c r="AN402" s="7"/>
      <c r="AO402" s="7"/>
      <c r="AP402" s="7"/>
      <c r="AQ402" s="6">
        <f t="shared" si="155"/>
        <v>0</v>
      </c>
      <c r="AR402" s="7">
        <f t="shared" si="160"/>
        <v>0</v>
      </c>
      <c r="AS402" s="7">
        <f t="shared" si="156"/>
        <v>0</v>
      </c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6">
        <f t="shared" si="161"/>
        <v>0</v>
      </c>
      <c r="BO402" s="7">
        <f t="shared" si="162"/>
        <v>0</v>
      </c>
      <c r="BP402" s="7">
        <f t="shared" si="163"/>
        <v>0</v>
      </c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6">
        <f t="shared" si="164"/>
        <v>0</v>
      </c>
      <c r="CN402" s="7">
        <f t="shared" si="165"/>
        <v>0</v>
      </c>
      <c r="CO402" s="7">
        <f t="shared" si="166"/>
        <v>0</v>
      </c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6">
        <f t="shared" si="173"/>
        <v>0</v>
      </c>
      <c r="DM402" s="7">
        <f t="shared" si="167"/>
        <v>0</v>
      </c>
      <c r="DN402" s="7">
        <f t="shared" si="168"/>
        <v>0</v>
      </c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6">
        <f t="shared" si="157"/>
        <v>0</v>
      </c>
      <c r="ED402" s="7">
        <f t="shared" si="169"/>
        <v>0</v>
      </c>
      <c r="EE402" s="7">
        <f t="shared" si="170"/>
        <v>0</v>
      </c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6">
        <f t="shared" si="158"/>
        <v>0</v>
      </c>
      <c r="ES402" s="7">
        <f t="shared" si="171"/>
        <v>0</v>
      </c>
      <c r="ET402" s="7">
        <f t="shared" si="172"/>
        <v>0</v>
      </c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>
        <v>1</v>
      </c>
      <c r="GT402" s="7"/>
      <c r="GU402" s="7"/>
      <c r="GV402" s="7"/>
    </row>
    <row r="403" spans="1:415" s="5" customFormat="1" x14ac:dyDescent="0.25">
      <c r="A403" s="192"/>
      <c r="B403" s="90">
        <v>29</v>
      </c>
      <c r="C403" s="7">
        <v>34</v>
      </c>
      <c r="D403" s="7">
        <v>1</v>
      </c>
      <c r="E403" s="75" t="s">
        <v>106</v>
      </c>
      <c r="F403" s="53" t="s">
        <v>662</v>
      </c>
      <c r="G403" s="53" t="s">
        <v>663</v>
      </c>
      <c r="H403" s="8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6">
        <f t="shared" si="153"/>
        <v>0</v>
      </c>
      <c r="AF403" s="7">
        <f t="shared" si="159"/>
        <v>0</v>
      </c>
      <c r="AG403" s="7">
        <f t="shared" si="154"/>
        <v>0</v>
      </c>
      <c r="AH403" s="7"/>
      <c r="AI403" s="7"/>
      <c r="AJ403" s="7"/>
      <c r="AK403" s="7"/>
      <c r="AL403" s="7"/>
      <c r="AM403" s="7"/>
      <c r="AN403" s="7"/>
      <c r="AO403" s="7"/>
      <c r="AP403" s="7"/>
      <c r="AQ403" s="6">
        <f t="shared" si="155"/>
        <v>0</v>
      </c>
      <c r="AR403" s="7">
        <f t="shared" si="160"/>
        <v>0</v>
      </c>
      <c r="AS403" s="7">
        <f t="shared" si="156"/>
        <v>0</v>
      </c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6">
        <f t="shared" si="161"/>
        <v>0</v>
      </c>
      <c r="BO403" s="7">
        <f t="shared" si="162"/>
        <v>0</v>
      </c>
      <c r="BP403" s="7">
        <f t="shared" si="163"/>
        <v>0</v>
      </c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6">
        <f t="shared" si="164"/>
        <v>0</v>
      </c>
      <c r="CN403" s="7">
        <f t="shared" si="165"/>
        <v>0</v>
      </c>
      <c r="CO403" s="7">
        <f t="shared" si="166"/>
        <v>0</v>
      </c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>
        <v>1</v>
      </c>
      <c r="DE403" s="7"/>
      <c r="DF403" s="7"/>
      <c r="DG403" s="7"/>
      <c r="DH403" s="7"/>
      <c r="DI403" s="7"/>
      <c r="DJ403" s="7"/>
      <c r="DK403" s="7"/>
      <c r="DL403" s="6">
        <f t="shared" si="173"/>
        <v>1</v>
      </c>
      <c r="DM403" s="7">
        <f t="shared" si="167"/>
        <v>1</v>
      </c>
      <c r="DN403" s="7">
        <f t="shared" si="168"/>
        <v>0</v>
      </c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6">
        <f t="shared" si="157"/>
        <v>0</v>
      </c>
      <c r="ED403" s="7">
        <f t="shared" si="169"/>
        <v>0</v>
      </c>
      <c r="EE403" s="7">
        <f t="shared" si="170"/>
        <v>0</v>
      </c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6">
        <f t="shared" si="158"/>
        <v>0</v>
      </c>
      <c r="ES403" s="7">
        <f t="shared" si="171"/>
        <v>0</v>
      </c>
      <c r="ET403" s="7">
        <f t="shared" si="172"/>
        <v>0</v>
      </c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58"/>
      <c r="GX403" s="58"/>
      <c r="GY403" s="58"/>
      <c r="GZ403" s="58"/>
      <c r="HA403" s="58"/>
      <c r="HB403" s="58"/>
      <c r="HC403" s="58"/>
      <c r="HD403" s="58"/>
      <c r="HE403" s="58"/>
      <c r="HF403" s="58"/>
      <c r="HG403" s="58"/>
      <c r="HH403" s="58"/>
      <c r="HI403" s="58"/>
      <c r="HJ403" s="58"/>
      <c r="HK403" s="58"/>
      <c r="HL403" s="58"/>
      <c r="HM403" s="58"/>
      <c r="HN403" s="58"/>
      <c r="HO403" s="58"/>
      <c r="HP403" s="58"/>
      <c r="HQ403" s="58"/>
      <c r="HR403" s="58"/>
      <c r="HS403" s="58"/>
      <c r="HT403" s="58"/>
      <c r="HU403" s="58"/>
      <c r="HV403" s="58"/>
      <c r="HW403" s="58"/>
      <c r="HX403" s="58"/>
      <c r="HY403" s="58"/>
      <c r="HZ403" s="58"/>
      <c r="IA403" s="58"/>
      <c r="IB403" s="58"/>
      <c r="IC403" s="58"/>
      <c r="ID403" s="58"/>
      <c r="IE403" s="58"/>
      <c r="IF403" s="58"/>
      <c r="IG403" s="58"/>
      <c r="IH403" s="58"/>
      <c r="II403" s="58"/>
      <c r="IJ403" s="58"/>
      <c r="IK403" s="58"/>
      <c r="IL403" s="58"/>
      <c r="IM403" s="58"/>
      <c r="IN403" s="58"/>
      <c r="IO403" s="58"/>
      <c r="IP403" s="58"/>
      <c r="IQ403" s="58"/>
      <c r="IR403" s="58"/>
      <c r="IS403" s="58"/>
      <c r="IT403" s="58"/>
      <c r="IU403" s="58"/>
      <c r="IV403" s="58"/>
      <c r="IW403" s="58"/>
      <c r="IX403" s="58"/>
      <c r="IY403" s="58"/>
      <c r="IZ403" s="58"/>
      <c r="JA403" s="58"/>
      <c r="JB403" s="58"/>
      <c r="JC403" s="58"/>
      <c r="JD403" s="58"/>
      <c r="JE403" s="58"/>
      <c r="JF403" s="58"/>
      <c r="JG403" s="58"/>
      <c r="JH403" s="58"/>
      <c r="JI403" s="58"/>
      <c r="JJ403" s="58"/>
      <c r="JK403" s="58"/>
      <c r="JL403" s="58"/>
      <c r="JM403" s="58"/>
      <c r="JN403" s="58"/>
      <c r="JO403" s="58"/>
      <c r="JP403" s="58"/>
      <c r="JQ403" s="58"/>
      <c r="JR403" s="58"/>
      <c r="JS403" s="58"/>
      <c r="JT403" s="58"/>
      <c r="JU403" s="58"/>
      <c r="JV403" s="58"/>
      <c r="JW403" s="58"/>
      <c r="JX403" s="58"/>
      <c r="JY403" s="58"/>
      <c r="JZ403" s="58"/>
      <c r="KA403" s="58"/>
      <c r="KB403" s="58"/>
      <c r="KC403" s="58"/>
      <c r="KD403" s="58"/>
      <c r="KE403" s="58"/>
      <c r="KF403" s="58"/>
      <c r="KG403" s="58"/>
      <c r="KH403" s="58"/>
      <c r="KI403" s="58"/>
      <c r="KJ403" s="58"/>
      <c r="KK403" s="58"/>
      <c r="KL403" s="58"/>
      <c r="KM403" s="58"/>
      <c r="KN403" s="58"/>
      <c r="KO403" s="58"/>
      <c r="KP403" s="58"/>
      <c r="KQ403" s="58"/>
      <c r="KR403" s="58"/>
      <c r="KS403" s="58"/>
      <c r="KT403" s="58"/>
      <c r="KU403" s="58"/>
      <c r="KV403" s="58"/>
      <c r="KW403" s="58"/>
      <c r="KX403" s="58"/>
      <c r="KY403" s="58"/>
      <c r="KZ403" s="58"/>
      <c r="LA403" s="58"/>
      <c r="LB403" s="58"/>
      <c r="LC403" s="58"/>
      <c r="LD403" s="58"/>
      <c r="LE403" s="58"/>
      <c r="LF403" s="58"/>
      <c r="LG403" s="58"/>
      <c r="LH403" s="58"/>
      <c r="LI403" s="58"/>
      <c r="LJ403" s="58"/>
      <c r="LK403" s="58"/>
      <c r="LL403" s="58"/>
      <c r="LM403" s="58"/>
      <c r="LN403" s="58"/>
      <c r="LO403" s="58"/>
      <c r="LP403" s="58"/>
      <c r="LQ403" s="58"/>
      <c r="LR403" s="58"/>
      <c r="LS403" s="58"/>
      <c r="LT403" s="58"/>
      <c r="LU403" s="58"/>
      <c r="LV403" s="58"/>
      <c r="LW403" s="58"/>
      <c r="LX403" s="58"/>
      <c r="LY403" s="58"/>
      <c r="LZ403" s="58"/>
      <c r="MA403" s="58"/>
      <c r="MB403" s="58"/>
      <c r="MC403" s="58"/>
      <c r="MD403" s="58"/>
      <c r="ME403" s="58"/>
      <c r="MF403" s="58"/>
      <c r="MG403" s="58"/>
      <c r="MH403" s="58"/>
      <c r="MI403" s="58"/>
      <c r="MJ403" s="58"/>
      <c r="MK403" s="58"/>
      <c r="ML403" s="58"/>
      <c r="MM403" s="58"/>
      <c r="MN403" s="58"/>
      <c r="MO403" s="58"/>
      <c r="MP403" s="58"/>
      <c r="MQ403" s="58"/>
      <c r="MR403" s="58"/>
      <c r="MS403" s="58"/>
      <c r="MT403" s="58"/>
      <c r="MU403" s="58"/>
      <c r="MV403" s="58"/>
      <c r="MW403" s="58"/>
      <c r="MX403" s="58"/>
      <c r="MY403" s="58"/>
      <c r="MZ403" s="58"/>
      <c r="NA403" s="58"/>
      <c r="NB403" s="58"/>
      <c r="NC403" s="58"/>
      <c r="ND403" s="58"/>
      <c r="NE403" s="58"/>
      <c r="NF403" s="58"/>
      <c r="NG403" s="58"/>
      <c r="NH403" s="58"/>
      <c r="NI403" s="58"/>
      <c r="NJ403" s="58"/>
      <c r="NK403" s="58"/>
      <c r="NL403" s="58"/>
      <c r="NM403" s="58"/>
      <c r="NN403" s="58"/>
      <c r="NO403" s="58"/>
      <c r="NP403" s="58"/>
      <c r="NQ403" s="58"/>
      <c r="NR403" s="58"/>
      <c r="NS403" s="58"/>
      <c r="NT403" s="58"/>
      <c r="NU403" s="58"/>
      <c r="NV403" s="58"/>
      <c r="NW403" s="58"/>
      <c r="NX403" s="58"/>
      <c r="NY403" s="58"/>
      <c r="NZ403" s="58"/>
      <c r="OA403" s="58"/>
      <c r="OB403" s="58"/>
      <c r="OC403" s="58"/>
      <c r="OD403" s="58"/>
      <c r="OE403" s="58"/>
      <c r="OF403" s="58"/>
      <c r="OG403" s="58"/>
      <c r="OH403" s="58"/>
      <c r="OI403" s="58"/>
      <c r="OJ403" s="58"/>
      <c r="OK403" s="58"/>
      <c r="OL403" s="58"/>
      <c r="OM403" s="58"/>
      <c r="ON403" s="58"/>
      <c r="OO403" s="58"/>
      <c r="OP403" s="58"/>
      <c r="OQ403" s="58"/>
      <c r="OR403" s="58"/>
      <c r="OS403" s="58"/>
      <c r="OT403" s="58"/>
      <c r="OU403" s="58"/>
      <c r="OV403" s="58"/>
      <c r="OW403" s="58"/>
      <c r="OX403" s="58"/>
      <c r="OY403" s="58"/>
    </row>
    <row r="404" spans="1:415" s="5" customFormat="1" x14ac:dyDescent="0.25">
      <c r="A404" s="192"/>
      <c r="B404" s="90">
        <v>29</v>
      </c>
      <c r="C404" s="7">
        <v>34</v>
      </c>
      <c r="D404" s="7">
        <v>2</v>
      </c>
      <c r="E404" s="75" t="s">
        <v>106</v>
      </c>
      <c r="F404" s="75" t="s">
        <v>662</v>
      </c>
      <c r="G404" s="53"/>
      <c r="H404" s="8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6">
        <f t="shared" si="153"/>
        <v>0</v>
      </c>
      <c r="AF404" s="7">
        <f t="shared" si="159"/>
        <v>0</v>
      </c>
      <c r="AG404" s="7">
        <f t="shared" si="154"/>
        <v>0</v>
      </c>
      <c r="AH404" s="7"/>
      <c r="AI404" s="7"/>
      <c r="AJ404" s="7"/>
      <c r="AK404" s="7"/>
      <c r="AL404" s="7"/>
      <c r="AM404" s="7"/>
      <c r="AN404" s="7"/>
      <c r="AO404" s="7"/>
      <c r="AP404" s="7"/>
      <c r="AQ404" s="6">
        <f t="shared" si="155"/>
        <v>0</v>
      </c>
      <c r="AR404" s="7">
        <f t="shared" si="160"/>
        <v>0</v>
      </c>
      <c r="AS404" s="7">
        <f t="shared" si="156"/>
        <v>0</v>
      </c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6">
        <f t="shared" si="161"/>
        <v>0</v>
      </c>
      <c r="BO404" s="7">
        <f t="shared" si="162"/>
        <v>0</v>
      </c>
      <c r="BP404" s="7">
        <f t="shared" si="163"/>
        <v>0</v>
      </c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6">
        <f t="shared" si="164"/>
        <v>0</v>
      </c>
      <c r="CN404" s="7">
        <f t="shared" si="165"/>
        <v>0</v>
      </c>
      <c r="CO404" s="7">
        <f t="shared" si="166"/>
        <v>0</v>
      </c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6">
        <f t="shared" si="173"/>
        <v>0</v>
      </c>
      <c r="DM404" s="7">
        <f t="shared" si="167"/>
        <v>0</v>
      </c>
      <c r="DN404" s="7">
        <f t="shared" si="168"/>
        <v>0</v>
      </c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6">
        <f t="shared" si="157"/>
        <v>0</v>
      </c>
      <c r="ED404" s="7">
        <f t="shared" si="169"/>
        <v>0</v>
      </c>
      <c r="EE404" s="7">
        <f t="shared" si="170"/>
        <v>0</v>
      </c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6">
        <f t="shared" si="158"/>
        <v>0</v>
      </c>
      <c r="ES404" s="7">
        <f t="shared" si="171"/>
        <v>0</v>
      </c>
      <c r="ET404" s="7">
        <f t="shared" si="172"/>
        <v>0</v>
      </c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>
        <v>1</v>
      </c>
      <c r="GT404" s="7"/>
      <c r="GU404" s="7"/>
      <c r="GV404" s="7"/>
      <c r="GW404" s="58"/>
      <c r="GX404" s="58"/>
      <c r="GY404" s="58"/>
      <c r="GZ404" s="58"/>
      <c r="HA404" s="58"/>
      <c r="HB404" s="58"/>
      <c r="HC404" s="58"/>
      <c r="HD404" s="58"/>
      <c r="HE404" s="58"/>
      <c r="HF404" s="58"/>
      <c r="HG404" s="58"/>
      <c r="HH404" s="58"/>
      <c r="HI404" s="58"/>
      <c r="HJ404" s="58"/>
      <c r="HK404" s="58"/>
      <c r="HL404" s="58"/>
      <c r="HM404" s="58"/>
      <c r="HN404" s="58"/>
      <c r="HO404" s="58"/>
      <c r="HP404" s="58"/>
      <c r="HQ404" s="58"/>
      <c r="HR404" s="58"/>
      <c r="HS404" s="58"/>
      <c r="HT404" s="58"/>
      <c r="HU404" s="58"/>
      <c r="HV404" s="58"/>
      <c r="HW404" s="58"/>
      <c r="HX404" s="58"/>
      <c r="HY404" s="58"/>
      <c r="HZ404" s="58"/>
      <c r="IA404" s="58"/>
      <c r="IB404" s="58"/>
      <c r="IC404" s="58"/>
      <c r="ID404" s="58"/>
      <c r="IE404" s="58"/>
      <c r="IF404" s="58"/>
      <c r="IG404" s="58"/>
      <c r="IH404" s="58"/>
      <c r="II404" s="58"/>
      <c r="IJ404" s="58"/>
      <c r="IK404" s="58"/>
      <c r="IL404" s="58"/>
      <c r="IM404" s="58"/>
      <c r="IN404" s="58"/>
      <c r="IO404" s="58"/>
      <c r="IP404" s="58"/>
      <c r="IQ404" s="58"/>
      <c r="IR404" s="58"/>
      <c r="IS404" s="58"/>
      <c r="IT404" s="58"/>
      <c r="IU404" s="58"/>
      <c r="IV404" s="58"/>
      <c r="IW404" s="58"/>
      <c r="IX404" s="58"/>
      <c r="IY404" s="58"/>
      <c r="IZ404" s="58"/>
      <c r="JA404" s="58"/>
      <c r="JB404" s="58"/>
      <c r="JC404" s="58"/>
      <c r="JD404" s="58"/>
      <c r="JE404" s="58"/>
      <c r="JF404" s="58"/>
      <c r="JG404" s="58"/>
      <c r="JH404" s="58"/>
      <c r="JI404" s="58"/>
      <c r="JJ404" s="58"/>
      <c r="JK404" s="58"/>
      <c r="JL404" s="58"/>
      <c r="JM404" s="58"/>
      <c r="JN404" s="58"/>
      <c r="JO404" s="58"/>
      <c r="JP404" s="58"/>
      <c r="JQ404" s="58"/>
      <c r="JR404" s="58"/>
      <c r="JS404" s="58"/>
      <c r="JT404" s="58"/>
      <c r="JU404" s="58"/>
      <c r="JV404" s="58"/>
      <c r="JW404" s="58"/>
      <c r="JX404" s="58"/>
      <c r="JY404" s="58"/>
      <c r="JZ404" s="58"/>
      <c r="KA404" s="58"/>
      <c r="KB404" s="58"/>
      <c r="KC404" s="58"/>
      <c r="KD404" s="58"/>
      <c r="KE404" s="58"/>
      <c r="KF404" s="58"/>
      <c r="KG404" s="58"/>
      <c r="KH404" s="58"/>
      <c r="KI404" s="58"/>
      <c r="KJ404" s="58"/>
      <c r="KK404" s="58"/>
      <c r="KL404" s="58"/>
      <c r="KM404" s="58"/>
      <c r="KN404" s="58"/>
      <c r="KO404" s="58"/>
      <c r="KP404" s="58"/>
      <c r="KQ404" s="58"/>
      <c r="KR404" s="58"/>
      <c r="KS404" s="58"/>
      <c r="KT404" s="58"/>
      <c r="KU404" s="58"/>
      <c r="KV404" s="58"/>
      <c r="KW404" s="58"/>
      <c r="KX404" s="58"/>
      <c r="KY404" s="58"/>
      <c r="KZ404" s="58"/>
      <c r="LA404" s="58"/>
      <c r="LB404" s="58"/>
      <c r="LC404" s="58"/>
      <c r="LD404" s="58"/>
      <c r="LE404" s="58"/>
      <c r="LF404" s="58"/>
      <c r="LG404" s="58"/>
      <c r="LH404" s="58"/>
      <c r="LI404" s="58"/>
      <c r="LJ404" s="58"/>
      <c r="LK404" s="58"/>
      <c r="LL404" s="58"/>
      <c r="LM404" s="58"/>
      <c r="LN404" s="58"/>
      <c r="LO404" s="58"/>
      <c r="LP404" s="58"/>
      <c r="LQ404" s="58"/>
      <c r="LR404" s="58"/>
      <c r="LS404" s="58"/>
      <c r="LT404" s="58"/>
      <c r="LU404" s="58"/>
      <c r="LV404" s="58"/>
      <c r="LW404" s="58"/>
      <c r="LX404" s="58"/>
      <c r="LY404" s="58"/>
      <c r="LZ404" s="58"/>
      <c r="MA404" s="58"/>
      <c r="MB404" s="58"/>
      <c r="MC404" s="58"/>
      <c r="MD404" s="58"/>
      <c r="ME404" s="58"/>
      <c r="MF404" s="58"/>
      <c r="MG404" s="58"/>
      <c r="MH404" s="58"/>
      <c r="MI404" s="58"/>
      <c r="MJ404" s="58"/>
      <c r="MK404" s="58"/>
      <c r="ML404" s="58"/>
      <c r="MM404" s="58"/>
      <c r="MN404" s="58"/>
      <c r="MO404" s="58"/>
      <c r="MP404" s="58"/>
      <c r="MQ404" s="58"/>
      <c r="MR404" s="58"/>
      <c r="MS404" s="58"/>
      <c r="MT404" s="58"/>
      <c r="MU404" s="58"/>
      <c r="MV404" s="58"/>
      <c r="MW404" s="58"/>
      <c r="MX404" s="58"/>
      <c r="MY404" s="58"/>
      <c r="MZ404" s="58"/>
      <c r="NA404" s="58"/>
      <c r="NB404" s="58"/>
      <c r="NC404" s="58"/>
      <c r="ND404" s="58"/>
      <c r="NE404" s="58"/>
      <c r="NF404" s="58"/>
      <c r="NG404" s="58"/>
      <c r="NH404" s="58"/>
      <c r="NI404" s="58"/>
      <c r="NJ404" s="58"/>
      <c r="NK404" s="58"/>
      <c r="NL404" s="58"/>
      <c r="NM404" s="58"/>
      <c r="NN404" s="58"/>
      <c r="NO404" s="58"/>
      <c r="NP404" s="58"/>
      <c r="NQ404" s="58"/>
      <c r="NR404" s="58"/>
      <c r="NS404" s="58"/>
      <c r="NT404" s="58"/>
      <c r="NU404" s="58"/>
      <c r="NV404" s="58"/>
      <c r="NW404" s="58"/>
      <c r="NX404" s="58"/>
      <c r="NY404" s="58"/>
      <c r="NZ404" s="58"/>
      <c r="OA404" s="58"/>
      <c r="OB404" s="58"/>
      <c r="OC404" s="58"/>
      <c r="OD404" s="58"/>
      <c r="OE404" s="58"/>
      <c r="OF404" s="58"/>
      <c r="OG404" s="58"/>
      <c r="OH404" s="58"/>
      <c r="OI404" s="58"/>
      <c r="OJ404" s="58"/>
      <c r="OK404" s="58"/>
      <c r="OL404" s="58"/>
      <c r="OM404" s="58"/>
      <c r="ON404" s="58"/>
      <c r="OO404" s="58"/>
      <c r="OP404" s="58"/>
      <c r="OQ404" s="58"/>
      <c r="OR404" s="58"/>
      <c r="OS404" s="58"/>
      <c r="OT404" s="58"/>
      <c r="OU404" s="58"/>
      <c r="OV404" s="58"/>
      <c r="OW404" s="58"/>
      <c r="OX404" s="58"/>
      <c r="OY404" s="58"/>
    </row>
    <row r="405" spans="1:415" s="5" customFormat="1" x14ac:dyDescent="0.25">
      <c r="A405" s="192"/>
      <c r="B405" s="90">
        <v>30</v>
      </c>
      <c r="C405" s="7">
        <v>35</v>
      </c>
      <c r="D405" s="7">
        <v>1</v>
      </c>
      <c r="E405" s="62" t="s">
        <v>325</v>
      </c>
      <c r="F405" s="53"/>
      <c r="G405" s="53"/>
      <c r="H405" s="8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6">
        <f>SUM(I405:AD405)</f>
        <v>0</v>
      </c>
      <c r="AF405" s="7">
        <f t="shared" si="159"/>
        <v>0</v>
      </c>
      <c r="AG405" s="7">
        <f t="shared" si="154"/>
        <v>0</v>
      </c>
      <c r="AH405" s="7"/>
      <c r="AI405" s="7"/>
      <c r="AJ405" s="7"/>
      <c r="AK405" s="7"/>
      <c r="AL405" s="7"/>
      <c r="AM405" s="7"/>
      <c r="AN405" s="7"/>
      <c r="AO405" s="7"/>
      <c r="AP405" s="7"/>
      <c r="AQ405" s="6">
        <f t="shared" si="155"/>
        <v>0</v>
      </c>
      <c r="AR405" s="7">
        <f t="shared" si="160"/>
        <v>0</v>
      </c>
      <c r="AS405" s="7">
        <f t="shared" si="156"/>
        <v>0</v>
      </c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6">
        <f t="shared" si="161"/>
        <v>0</v>
      </c>
      <c r="BO405" s="7">
        <f t="shared" si="162"/>
        <v>0</v>
      </c>
      <c r="BP405" s="7">
        <f t="shared" si="163"/>
        <v>0</v>
      </c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6">
        <f t="shared" si="164"/>
        <v>0</v>
      </c>
      <c r="CN405" s="7">
        <f t="shared" si="165"/>
        <v>0</v>
      </c>
      <c r="CO405" s="7">
        <f t="shared" si="166"/>
        <v>0</v>
      </c>
      <c r="CP405" s="7"/>
      <c r="CQ405" s="7"/>
      <c r="CR405" s="7"/>
      <c r="CS405" s="7"/>
      <c r="CT405" s="7">
        <v>4</v>
      </c>
      <c r="CU405" s="7"/>
      <c r="CV405" s="7"/>
      <c r="CW405" s="7">
        <v>3</v>
      </c>
      <c r="CX405" s="7"/>
      <c r="CY405" s="7"/>
      <c r="CZ405" s="7"/>
      <c r="DA405" s="7"/>
      <c r="DB405" s="7"/>
      <c r="DC405" s="7">
        <v>2</v>
      </c>
      <c r="DD405" s="7"/>
      <c r="DE405" s="7"/>
      <c r="DF405" s="7"/>
      <c r="DG405" s="7"/>
      <c r="DH405" s="7"/>
      <c r="DI405" s="7"/>
      <c r="DJ405" s="7"/>
      <c r="DK405" s="7"/>
      <c r="DL405" s="6">
        <f t="shared" si="173"/>
        <v>9</v>
      </c>
      <c r="DM405" s="7">
        <f t="shared" si="167"/>
        <v>0</v>
      </c>
      <c r="DN405" s="7">
        <f t="shared" si="168"/>
        <v>9</v>
      </c>
      <c r="DO405" s="7"/>
      <c r="DP405" s="7"/>
      <c r="DQ405" s="7"/>
      <c r="DR405" s="7">
        <v>1</v>
      </c>
      <c r="DS405" s="7"/>
      <c r="DT405" s="7"/>
      <c r="DU405" s="7"/>
      <c r="DV405" s="7"/>
      <c r="DW405" s="7">
        <v>1</v>
      </c>
      <c r="DX405" s="7"/>
      <c r="DY405" s="7"/>
      <c r="DZ405" s="7"/>
      <c r="EA405" s="7"/>
      <c r="EB405" s="7"/>
      <c r="EC405" s="6">
        <f t="shared" si="157"/>
        <v>2</v>
      </c>
      <c r="ED405" s="7">
        <f t="shared" si="169"/>
        <v>1</v>
      </c>
      <c r="EE405" s="7">
        <f t="shared" si="170"/>
        <v>1</v>
      </c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6">
        <f t="shared" si="158"/>
        <v>0</v>
      </c>
      <c r="ES405" s="7">
        <f t="shared" si="171"/>
        <v>0</v>
      </c>
      <c r="ET405" s="7">
        <f t="shared" si="172"/>
        <v>0</v>
      </c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58"/>
      <c r="GX405" s="58"/>
      <c r="GY405" s="58"/>
      <c r="GZ405" s="58"/>
      <c r="HA405" s="58"/>
      <c r="HB405" s="58"/>
      <c r="HC405" s="58"/>
      <c r="HD405" s="58"/>
      <c r="HE405" s="58"/>
      <c r="HF405" s="58"/>
      <c r="HG405" s="58"/>
      <c r="HH405" s="58"/>
      <c r="HI405" s="58"/>
      <c r="HJ405" s="58"/>
      <c r="HK405" s="58"/>
      <c r="HL405" s="58"/>
      <c r="HM405" s="58"/>
      <c r="HN405" s="58"/>
      <c r="HO405" s="58"/>
      <c r="HP405" s="58"/>
      <c r="HQ405" s="58"/>
      <c r="HR405" s="58"/>
      <c r="HS405" s="58"/>
      <c r="HT405" s="58"/>
      <c r="HU405" s="58"/>
      <c r="HV405" s="58"/>
      <c r="HW405" s="58"/>
      <c r="HX405" s="58"/>
      <c r="HY405" s="58"/>
      <c r="HZ405" s="58"/>
      <c r="IA405" s="58"/>
      <c r="IB405" s="58"/>
      <c r="IC405" s="58"/>
      <c r="ID405" s="58"/>
      <c r="IE405" s="58"/>
      <c r="IF405" s="58"/>
      <c r="IG405" s="58"/>
      <c r="IH405" s="58"/>
      <c r="II405" s="58"/>
      <c r="IJ405" s="58"/>
      <c r="IK405" s="58"/>
      <c r="IL405" s="58"/>
      <c r="IM405" s="58"/>
      <c r="IN405" s="58"/>
      <c r="IO405" s="58"/>
      <c r="IP405" s="58"/>
      <c r="IQ405" s="58"/>
      <c r="IR405" s="58"/>
      <c r="IS405" s="58"/>
      <c r="IT405" s="58"/>
      <c r="IU405" s="58"/>
      <c r="IV405" s="58"/>
      <c r="IW405" s="58"/>
      <c r="IX405" s="58"/>
      <c r="IY405" s="58"/>
      <c r="IZ405" s="58"/>
      <c r="JA405" s="58"/>
      <c r="JB405" s="58"/>
      <c r="JC405" s="58"/>
      <c r="JD405" s="58"/>
      <c r="JE405" s="58"/>
      <c r="JF405" s="58"/>
      <c r="JG405" s="58"/>
      <c r="JH405" s="58"/>
      <c r="JI405" s="58"/>
      <c r="JJ405" s="58"/>
      <c r="JK405" s="58"/>
      <c r="JL405" s="58"/>
      <c r="JM405" s="58"/>
      <c r="JN405" s="58"/>
      <c r="JO405" s="58"/>
      <c r="JP405" s="58"/>
      <c r="JQ405" s="58"/>
      <c r="JR405" s="58"/>
      <c r="JS405" s="58"/>
      <c r="JT405" s="58"/>
      <c r="JU405" s="58"/>
      <c r="JV405" s="58"/>
      <c r="JW405" s="58"/>
      <c r="JX405" s="58"/>
      <c r="JY405" s="58"/>
      <c r="JZ405" s="58"/>
      <c r="KA405" s="58"/>
      <c r="KB405" s="58"/>
      <c r="KC405" s="58"/>
      <c r="KD405" s="58"/>
      <c r="KE405" s="58"/>
      <c r="KF405" s="58"/>
      <c r="KG405" s="58"/>
      <c r="KH405" s="58"/>
      <c r="KI405" s="58"/>
      <c r="KJ405" s="58"/>
      <c r="KK405" s="58"/>
      <c r="KL405" s="58"/>
      <c r="KM405" s="58"/>
      <c r="KN405" s="58"/>
      <c r="KO405" s="58"/>
      <c r="KP405" s="58"/>
      <c r="KQ405" s="58"/>
      <c r="KR405" s="58"/>
      <c r="KS405" s="58"/>
      <c r="KT405" s="58"/>
      <c r="KU405" s="58"/>
      <c r="KV405" s="58"/>
      <c r="KW405" s="58"/>
      <c r="KX405" s="58"/>
      <c r="KY405" s="58"/>
      <c r="KZ405" s="58"/>
      <c r="LA405" s="58"/>
      <c r="LB405" s="58"/>
      <c r="LC405" s="58"/>
      <c r="LD405" s="58"/>
      <c r="LE405" s="58"/>
      <c r="LF405" s="58"/>
      <c r="LG405" s="58"/>
      <c r="LH405" s="58"/>
      <c r="LI405" s="58"/>
      <c r="LJ405" s="58"/>
      <c r="LK405" s="58"/>
      <c r="LL405" s="58"/>
      <c r="LM405" s="58"/>
      <c r="LN405" s="58"/>
      <c r="LO405" s="58"/>
      <c r="LP405" s="58"/>
      <c r="LQ405" s="58"/>
      <c r="LR405" s="58"/>
      <c r="LS405" s="58"/>
      <c r="LT405" s="58"/>
      <c r="LU405" s="58"/>
      <c r="LV405" s="58"/>
      <c r="LW405" s="58"/>
      <c r="LX405" s="58"/>
      <c r="LY405" s="58"/>
      <c r="LZ405" s="58"/>
      <c r="MA405" s="58"/>
      <c r="MB405" s="58"/>
      <c r="MC405" s="58"/>
      <c r="MD405" s="58"/>
      <c r="ME405" s="58"/>
      <c r="MF405" s="58"/>
      <c r="MG405" s="58"/>
      <c r="MH405" s="58"/>
      <c r="MI405" s="58"/>
      <c r="MJ405" s="58"/>
      <c r="MK405" s="58"/>
      <c r="ML405" s="58"/>
      <c r="MM405" s="58"/>
      <c r="MN405" s="58"/>
      <c r="MO405" s="58"/>
      <c r="MP405" s="58"/>
      <c r="MQ405" s="58"/>
      <c r="MR405" s="58"/>
      <c r="MS405" s="58"/>
      <c r="MT405" s="58"/>
      <c r="MU405" s="58"/>
      <c r="MV405" s="58"/>
      <c r="MW405" s="58"/>
      <c r="MX405" s="58"/>
      <c r="MY405" s="58"/>
      <c r="MZ405" s="58"/>
      <c r="NA405" s="58"/>
      <c r="NB405" s="58"/>
      <c r="NC405" s="58"/>
      <c r="ND405" s="58"/>
      <c r="NE405" s="58"/>
      <c r="NF405" s="58"/>
      <c r="NG405" s="58"/>
      <c r="NH405" s="58"/>
      <c r="NI405" s="58"/>
      <c r="NJ405" s="58"/>
      <c r="NK405" s="58"/>
      <c r="NL405" s="58"/>
      <c r="NM405" s="58"/>
      <c r="NN405" s="58"/>
      <c r="NO405" s="58"/>
      <c r="NP405" s="58"/>
      <c r="NQ405" s="58"/>
      <c r="NR405" s="58"/>
      <c r="NS405" s="58"/>
      <c r="NT405" s="58"/>
      <c r="NU405" s="58"/>
      <c r="NV405" s="58"/>
      <c r="NW405" s="58"/>
      <c r="NX405" s="58"/>
      <c r="NY405" s="58"/>
      <c r="NZ405" s="58"/>
      <c r="OA405" s="58"/>
      <c r="OB405" s="58"/>
      <c r="OC405" s="58"/>
      <c r="OD405" s="58"/>
      <c r="OE405" s="58"/>
      <c r="OF405" s="58"/>
      <c r="OG405" s="58"/>
      <c r="OH405" s="58"/>
      <c r="OI405" s="58"/>
      <c r="OJ405" s="58"/>
      <c r="OK405" s="58"/>
      <c r="OL405" s="58"/>
      <c r="OM405" s="58"/>
      <c r="ON405" s="58"/>
      <c r="OO405" s="58"/>
      <c r="OP405" s="58"/>
      <c r="OQ405" s="58"/>
      <c r="OR405" s="58"/>
      <c r="OS405" s="58"/>
      <c r="OT405" s="58"/>
      <c r="OU405" s="58"/>
      <c r="OV405" s="58"/>
      <c r="OW405" s="58"/>
      <c r="OX405" s="58"/>
      <c r="OY405" s="58"/>
    </row>
    <row r="406" spans="1:415" s="5" customFormat="1" x14ac:dyDescent="0.25">
      <c r="A406" s="192"/>
      <c r="B406" s="7">
        <v>22</v>
      </c>
      <c r="C406" s="7">
        <v>36</v>
      </c>
      <c r="D406" s="7">
        <v>1</v>
      </c>
      <c r="E406" s="45" t="s">
        <v>325</v>
      </c>
      <c r="F406" s="45" t="s">
        <v>326</v>
      </c>
      <c r="G406" s="7"/>
      <c r="H406" s="8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6">
        <f>SUM(I406:AD406)</f>
        <v>0</v>
      </c>
      <c r="AF406" s="7">
        <f t="shared" si="159"/>
        <v>0</v>
      </c>
      <c r="AG406" s="7">
        <f t="shared" si="154"/>
        <v>0</v>
      </c>
      <c r="AH406" s="7"/>
      <c r="AI406" s="7"/>
      <c r="AJ406" s="7"/>
      <c r="AK406" s="7"/>
      <c r="AL406" s="7"/>
      <c r="AM406" s="7"/>
      <c r="AN406" s="7"/>
      <c r="AO406" s="7"/>
      <c r="AP406" s="7"/>
      <c r="AQ406" s="6">
        <f t="shared" si="155"/>
        <v>0</v>
      </c>
      <c r="AR406" s="7">
        <f t="shared" si="160"/>
        <v>0</v>
      </c>
      <c r="AS406" s="7">
        <f t="shared" si="156"/>
        <v>0</v>
      </c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6">
        <f t="shared" si="161"/>
        <v>0</v>
      </c>
      <c r="BO406" s="7">
        <f t="shared" si="162"/>
        <v>0</v>
      </c>
      <c r="BP406" s="7">
        <f t="shared" si="163"/>
        <v>0</v>
      </c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6">
        <f t="shared" si="164"/>
        <v>0</v>
      </c>
      <c r="CN406" s="7">
        <f t="shared" si="165"/>
        <v>0</v>
      </c>
      <c r="CO406" s="7">
        <f t="shared" si="166"/>
        <v>0</v>
      </c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6">
        <f t="shared" si="173"/>
        <v>0</v>
      </c>
      <c r="DM406" s="7">
        <f t="shared" si="167"/>
        <v>0</v>
      </c>
      <c r="DN406" s="7">
        <f t="shared" si="168"/>
        <v>0</v>
      </c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6">
        <f t="shared" si="157"/>
        <v>0</v>
      </c>
      <c r="ED406" s="7">
        <f t="shared" si="169"/>
        <v>0</v>
      </c>
      <c r="EE406" s="7">
        <f t="shared" si="170"/>
        <v>0</v>
      </c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6">
        <f t="shared" si="158"/>
        <v>0</v>
      </c>
      <c r="ES406" s="7">
        <f t="shared" si="171"/>
        <v>0</v>
      </c>
      <c r="ET406" s="7">
        <f t="shared" si="172"/>
        <v>0</v>
      </c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>
        <v>1</v>
      </c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</row>
    <row r="407" spans="1:415" x14ac:dyDescent="0.25">
      <c r="AE407" s="9">
        <f>SUM(AE5:AE406)</f>
        <v>1628</v>
      </c>
      <c r="AF407" s="1">
        <f>SUM(AF5:AF406)</f>
        <v>332</v>
      </c>
      <c r="AG407" s="1">
        <f>SUM(AG5:AG406)</f>
        <v>1298</v>
      </c>
      <c r="AQ407" s="9">
        <f>SUM(AQ5:AQ406)</f>
        <v>0</v>
      </c>
      <c r="AR407" s="1">
        <f>SUM(AR5:AR406)</f>
        <v>0</v>
      </c>
      <c r="AS407" s="1">
        <f>SUM(AS5:AS406)</f>
        <v>0</v>
      </c>
      <c r="BN407" s="1">
        <f>SUM(BN5:BN406)</f>
        <v>184</v>
      </c>
      <c r="BO407" s="1">
        <f>SUM(BO5:BO406)</f>
        <v>87</v>
      </c>
      <c r="BP407" s="1">
        <f>SUM(BP5:BP406)</f>
        <v>97</v>
      </c>
      <c r="CM407" s="1">
        <f>SUM(CM5:CM406)</f>
        <v>545</v>
      </c>
      <c r="CN407" s="1">
        <f>SUM(CN5:CN406)</f>
        <v>237</v>
      </c>
      <c r="CO407" s="1">
        <f>SUM(CO5:CO406)</f>
        <v>308</v>
      </c>
      <c r="DL407" s="1">
        <f>SUM(DL5:DL406)</f>
        <v>1311</v>
      </c>
      <c r="DM407" s="1">
        <f>SUM(DM5:DM406)</f>
        <v>772</v>
      </c>
      <c r="DN407" s="1">
        <f>SUM(DN5:DN406)</f>
        <v>539</v>
      </c>
      <c r="EC407" s="1">
        <f>SUM(EC5:EC406)</f>
        <v>33</v>
      </c>
      <c r="ED407" s="1">
        <f>SUM(ED5:ED406)</f>
        <v>23</v>
      </c>
      <c r="EE407" s="1">
        <f>SUM(EE5:EE406)</f>
        <v>10</v>
      </c>
      <c r="ER407" s="1">
        <f>SUM(ER5:ER406)</f>
        <v>20</v>
      </c>
      <c r="ES407" s="1">
        <f>SUM(ES5:ES406)</f>
        <v>13</v>
      </c>
      <c r="ET407" s="1">
        <f>SUM(ET5:ET406)</f>
        <v>7</v>
      </c>
      <c r="EU407" s="1">
        <f>SUM(EU5:EU406)</f>
        <v>2</v>
      </c>
      <c r="EV407" s="1">
        <f>SUM(EV5:EV406)</f>
        <v>1</v>
      </c>
      <c r="EW407" s="1">
        <f>SUM(EW5:EW406)</f>
        <v>9</v>
      </c>
      <c r="EX407" s="1">
        <f>SUM(EX5:EX406)</f>
        <v>0</v>
      </c>
      <c r="EY407" s="1">
        <f>SUM(EY5:EY406)</f>
        <v>4</v>
      </c>
      <c r="EZ407" s="1">
        <f>SUM(EZ5:EZ406)</f>
        <v>0</v>
      </c>
      <c r="FA407" s="1">
        <f>SUM(FA5:FA406)</f>
        <v>1</v>
      </c>
      <c r="FB407" s="1">
        <f>SUM(FB5:FB406)</f>
        <v>2</v>
      </c>
      <c r="FC407" s="1">
        <f>SUM(FC5:FC406)</f>
        <v>0</v>
      </c>
      <c r="FD407" s="1">
        <f>SUM(FD5:FD406)</f>
        <v>0</v>
      </c>
      <c r="FE407" s="1">
        <f>SUM(FE5:FE406)</f>
        <v>1</v>
      </c>
      <c r="FF407" s="1">
        <f>SUM(FF5:FF406)</f>
        <v>10</v>
      </c>
      <c r="FG407" s="1">
        <f>SUM(FG5:FG406)</f>
        <v>13</v>
      </c>
      <c r="FH407" s="1">
        <f>SUM(FH5:FH406)</f>
        <v>8</v>
      </c>
      <c r="FI407" s="1">
        <f>SUM(FI5:FI406)</f>
        <v>5</v>
      </c>
      <c r="FJ407" s="1">
        <f>SUM(FJ5:FJ406)</f>
        <v>0</v>
      </c>
      <c r="FK407" s="1">
        <f>SUM(FK5:FK406)</f>
        <v>1</v>
      </c>
      <c r="FL407" s="1">
        <f>SUM(FL5:FL406)</f>
        <v>7</v>
      </c>
      <c r="FM407" s="1">
        <f>SUM(FM5:FM406)</f>
        <v>1</v>
      </c>
      <c r="FN407" s="1">
        <f>SUM(FN5:FN406)</f>
        <v>3</v>
      </c>
      <c r="FO407" s="1">
        <f>SUM(FO5:FO406)</f>
        <v>8</v>
      </c>
      <c r="FP407" s="1">
        <f>SUM(FP5:FP406)</f>
        <v>2</v>
      </c>
      <c r="FQ407" s="1">
        <f>SUM(FQ5:FQ406)</f>
        <v>34</v>
      </c>
      <c r="FR407" s="1">
        <f>SUM(FR5:FR406)</f>
        <v>2</v>
      </c>
      <c r="FS407" s="1">
        <f>SUM(FS5:FS406)</f>
        <v>1</v>
      </c>
      <c r="FT407" s="1">
        <f>SUM(FT5:FT406)</f>
        <v>1</v>
      </c>
      <c r="FU407" s="1">
        <f>SUM(FU5:FU406)</f>
        <v>1</v>
      </c>
      <c r="FV407" s="1">
        <f>SUM(FV5:FV406)</f>
        <v>4</v>
      </c>
      <c r="FW407" s="1">
        <f>SUM(FW5:FW406)</f>
        <v>1</v>
      </c>
      <c r="FX407" s="1">
        <f>SUM(FX5:FX406)</f>
        <v>2</v>
      </c>
      <c r="FY407" s="1">
        <f>SUM(FY5:FY406)</f>
        <v>19</v>
      </c>
      <c r="FZ407" s="1">
        <f>SUM(FZ5:FZ406)</f>
        <v>1</v>
      </c>
      <c r="GA407" s="1">
        <f>SUM(GA5:GA406)</f>
        <v>2</v>
      </c>
      <c r="GB407" s="1">
        <f>SUM(GB5:GB406)</f>
        <v>1</v>
      </c>
      <c r="GC407" s="1">
        <f>SUM(GC5:GC406)</f>
        <v>1</v>
      </c>
      <c r="GD407" s="1">
        <f>SUM(GD5:GD406)</f>
        <v>9</v>
      </c>
      <c r="GE407" s="1">
        <f>SUM(GE5:GE406)</f>
        <v>1</v>
      </c>
      <c r="GF407" s="1">
        <f>SUM(GF5:GF406)</f>
        <v>1</v>
      </c>
      <c r="GG407" s="1">
        <f>SUM(GG5:GG406)</f>
        <v>46</v>
      </c>
      <c r="GH407" s="1">
        <f>SUM(GH5:GH406)</f>
        <v>2</v>
      </c>
      <c r="GI407" s="1">
        <f>SUM(GI5:GI406)</f>
        <v>0</v>
      </c>
      <c r="GJ407" s="1">
        <f>SUM(GJ5:GJ406)</f>
        <v>1</v>
      </c>
      <c r="GK407" s="1">
        <f>SUM(GK5:GK406)</f>
        <v>2</v>
      </c>
      <c r="GL407" s="1">
        <f>SUM(GL5:GL406)</f>
        <v>1</v>
      </c>
      <c r="GM407" s="1">
        <f>SUM(GM5:GM406)</f>
        <v>16</v>
      </c>
      <c r="GN407" s="1">
        <f>SUM(GN5:GN406)</f>
        <v>8</v>
      </c>
      <c r="GO407" s="1">
        <f>SUM(GO5:GO406)</f>
        <v>1</v>
      </c>
      <c r="GP407" s="1">
        <f>SUM(GP5:GP406)</f>
        <v>1</v>
      </c>
      <c r="GQ407" s="1">
        <f>SUM(GQ5:GQ406)</f>
        <v>37</v>
      </c>
      <c r="GR407" s="1">
        <f>SUM(GR5:GR406)</f>
        <v>2</v>
      </c>
      <c r="GS407" s="1">
        <f>SUM(GS5:GS406)</f>
        <v>27</v>
      </c>
      <c r="GT407" s="1">
        <f>SUM(GT5:GT406)</f>
        <v>1</v>
      </c>
      <c r="GU407" s="1">
        <f>SUM(GU5:GU406)</f>
        <v>5</v>
      </c>
      <c r="GV407" s="1">
        <f t="shared" ref="GV407" si="174">SUM(GV5:GV406)</f>
        <v>1</v>
      </c>
    </row>
    <row r="408" spans="1:415" x14ac:dyDescent="0.25">
      <c r="AF408" s="1">
        <f>SUM(AF14,AF15,AF17,AF20,AF27,AF32,AF71,AF72,AF74,AF77,AF85,AF89,AF86,AF95,AF97,AF99,AF106,AF115,AF122,AF128,AF130,AF135,AF136,AF137,AF140,AF142,AF146,AF148,AF149,AF153,AF155,AF159,AF164,AF165,AF166,AF169,AF170,AF172,AF178,AF180,AF182,AF185,AF204,AF205,AF206,AF208,AF209,AF217,AF218,AF219,AF220,AF231,AF238,AF242,AF245,AF248,AF249,AF251,AF256,AF263,AF265,AF273,AF277,AF279,AF294,AF296,AF300,AF309,AF313,AF314,AF320,AF326,AF327,AF331,AF332,AF339,AF345,AF352,AF358,AF363)</f>
        <v>306</v>
      </c>
    </row>
    <row r="409" spans="1:415" x14ac:dyDescent="0.25">
      <c r="BO409" s="1">
        <f>SUM(BO86,BO99,BO115,BO122,BO128,BO135,BO136,BO137,BO142,BO153,BO155,BO164,BO182,BO185,BO231,BO238,BO242,BO245,BO248,BO251,BO263,BO273,BO279,BO300,BO320,BO345,BO363,BO360,BO305,BO299,BO175,BO116,BO108,BO107,BO105,BO84,BO83,BO54)</f>
        <v>80</v>
      </c>
      <c r="CN409" s="1">
        <f>SUM(CN14,CN17,CN32,CN86,CN115,CN122,CN128,CN130,CN136,CN137,CN140,CN142,CN146,CN153,CN155,CN159,CN164,CN165,CN166,CN170,CN180,CN182,CN208,CN209,CN218,CN219,CN238,CN242,CN245,CN248,CN251,CN263,CN265,CN273,CN277,CN279,CN294,CN296,CN300,CN314,CN327,CN332,CN345,CN363,CN360,CN325,CN305,CN247,CN210,CN203,CN177,CN176,CN160,CN147,CN133,CN123,CN109,CN105,CN103,CN100,CN96,CN94,CN75,CN65,CN46,CN43,CN42,CN41,CN19)</f>
        <v>198</v>
      </c>
      <c r="DM409" s="1">
        <f>SUM(DM6,DM7,DM16,DM18,DM19,DM21,DM24,DM26,DM28,DM31,DM42,DM45,DM48,DM53,DM55,DM83,DM89,DM93,DM94,DM96,DM100,DM103,DM111,DM115,DM116,DM123,DM128,DM130,DM131,DM136,DM137,DM140,DM142,DM146,DM148,DM153,DM155,DM159,DM164,DM165,DM166,DM169,DM170,DM180,DM182,DM183,DM185,DM186,DM206,DM215,DM218,DM219,DM220,DM231,DM238,DM242,DM245,DM248,DM251,DM253,DM255,DM265,DM268,DM273,DM277,DM279,DM293,DM300,DM305,DM313,DM314,DM320,DM326,DM327,DM332,DM339,DM345,DM348,DM363)</f>
        <v>706</v>
      </c>
    </row>
    <row r="410" spans="1:415" x14ac:dyDescent="0.25">
      <c r="AA410" s="169"/>
      <c r="AB410" s="169"/>
    </row>
    <row r="412" spans="1:415" x14ac:dyDescent="0.25">
      <c r="AB412" s="170"/>
    </row>
  </sheetData>
  <autoFilter ref="A4:OY408"/>
  <mergeCells count="25">
    <mergeCell ref="A1:FL1"/>
    <mergeCell ref="A2:ET2"/>
    <mergeCell ref="FN3:FS3"/>
    <mergeCell ref="FM2:FS2"/>
    <mergeCell ref="BQ3:CO3"/>
    <mergeCell ref="CP3:DN3"/>
    <mergeCell ref="DO3:EE3"/>
    <mergeCell ref="EF3:ET3"/>
    <mergeCell ref="AT3:BP3"/>
    <mergeCell ref="EU2:FL2"/>
    <mergeCell ref="FI3:FL3"/>
    <mergeCell ref="EU3:FH3"/>
    <mergeCell ref="GV2:GV3"/>
    <mergeCell ref="GS2:GU2"/>
    <mergeCell ref="A5:A406"/>
    <mergeCell ref="I3:AG3"/>
    <mergeCell ref="AH3:AS3"/>
    <mergeCell ref="FT3:FY3"/>
    <mergeCell ref="FT2:GD2"/>
    <mergeCell ref="FZ3:GD3"/>
    <mergeCell ref="GQ2:GR2"/>
    <mergeCell ref="GF2:GL2"/>
    <mergeCell ref="GJ3:GL3"/>
    <mergeCell ref="GM2:GN2"/>
    <mergeCell ref="GF3:GH3"/>
  </mergeCells>
  <pageMargins left="0.7" right="0.7" top="0.75" bottom="0.75" header="0.3" footer="0.3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6"/>
  <sheetViews>
    <sheetView zoomScale="120" zoomScaleNormal="120" zoomScalePageLayoutView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772" sqref="A772:XFD772"/>
    </sheetView>
  </sheetViews>
  <sheetFormatPr baseColWidth="10" defaultRowHeight="15" x14ac:dyDescent="0.25"/>
  <cols>
    <col min="1" max="1" width="12.625" bestFit="1" customWidth="1"/>
    <col min="2" max="4" width="9" bestFit="1" customWidth="1"/>
    <col min="5" max="5" width="25.375" bestFit="1" customWidth="1"/>
    <col min="6" max="7" width="9" bestFit="1" customWidth="1"/>
    <col min="8" max="8" width="29.5" bestFit="1" customWidth="1"/>
    <col min="9" max="9" width="54" customWidth="1"/>
  </cols>
  <sheetData>
    <row r="1" spans="1:8" s="130" customFormat="1" ht="15.75" x14ac:dyDescent="0.25">
      <c r="A1" s="225" t="s">
        <v>313</v>
      </c>
      <c r="B1" s="225"/>
      <c r="C1" s="225"/>
      <c r="D1" s="225"/>
      <c r="E1" s="225"/>
      <c r="F1" s="225"/>
      <c r="G1" s="225"/>
      <c r="H1" s="225"/>
    </row>
    <row r="2" spans="1:8" s="130" customFormat="1" ht="93" customHeight="1" x14ac:dyDescent="0.25">
      <c r="A2" s="131" t="s">
        <v>102</v>
      </c>
      <c r="B2" s="131" t="s">
        <v>103</v>
      </c>
      <c r="C2" s="131" t="s">
        <v>104</v>
      </c>
      <c r="D2" s="131" t="s">
        <v>99</v>
      </c>
      <c r="E2" s="131" t="s">
        <v>100</v>
      </c>
      <c r="F2" s="131" t="s">
        <v>115</v>
      </c>
      <c r="G2" s="131" t="s">
        <v>236</v>
      </c>
      <c r="H2" s="131" t="s">
        <v>101</v>
      </c>
    </row>
    <row r="3" spans="1:8" ht="15.75" x14ac:dyDescent="0.25">
      <c r="A3" s="123" t="s">
        <v>237</v>
      </c>
      <c r="B3" s="123">
        <v>1</v>
      </c>
      <c r="C3" s="123">
        <v>1</v>
      </c>
      <c r="D3" s="123" t="s">
        <v>1181</v>
      </c>
      <c r="E3" s="123" t="s">
        <v>259</v>
      </c>
      <c r="F3" s="123"/>
      <c r="G3" s="123"/>
      <c r="H3" s="123" t="s">
        <v>260</v>
      </c>
    </row>
    <row r="4" spans="1:8" ht="15.75" x14ac:dyDescent="0.25">
      <c r="A4" s="123" t="s">
        <v>91</v>
      </c>
      <c r="B4" s="123">
        <v>1</v>
      </c>
      <c r="C4" s="123">
        <v>2</v>
      </c>
      <c r="D4" s="123" t="s">
        <v>1182</v>
      </c>
      <c r="E4" s="123" t="s">
        <v>126</v>
      </c>
      <c r="F4" s="123">
        <v>12</v>
      </c>
      <c r="G4" s="123">
        <v>9</v>
      </c>
      <c r="H4" s="123" t="s">
        <v>129</v>
      </c>
    </row>
    <row r="5" spans="1:8" ht="15.75" x14ac:dyDescent="0.25">
      <c r="A5" s="123" t="s">
        <v>1180</v>
      </c>
      <c r="B5" s="123">
        <v>1</v>
      </c>
      <c r="C5" s="123">
        <v>3</v>
      </c>
      <c r="D5" s="123" t="s">
        <v>1183</v>
      </c>
      <c r="E5" s="123" t="s">
        <v>117</v>
      </c>
      <c r="F5" s="123" t="s">
        <v>127</v>
      </c>
      <c r="G5" s="123"/>
      <c r="H5" s="123" t="s">
        <v>129</v>
      </c>
    </row>
    <row r="6" spans="1:8" ht="15.75" x14ac:dyDescent="0.25">
      <c r="A6" s="123" t="s">
        <v>610</v>
      </c>
      <c r="B6" s="123">
        <v>2</v>
      </c>
      <c r="C6" s="123">
        <v>1</v>
      </c>
      <c r="D6" s="123" t="s">
        <v>1346</v>
      </c>
      <c r="E6" s="123" t="s">
        <v>117</v>
      </c>
      <c r="F6" s="123" t="s">
        <v>127</v>
      </c>
      <c r="G6" s="123"/>
      <c r="H6" s="123" t="s">
        <v>121</v>
      </c>
    </row>
    <row r="7" spans="1:8" ht="15.75" x14ac:dyDescent="0.25">
      <c r="A7" s="123" t="s">
        <v>610</v>
      </c>
      <c r="B7" s="123">
        <v>2</v>
      </c>
      <c r="C7" s="123">
        <v>1</v>
      </c>
      <c r="D7" s="123" t="s">
        <v>1347</v>
      </c>
      <c r="E7" s="123" t="s">
        <v>117</v>
      </c>
      <c r="F7" s="123" t="s">
        <v>127</v>
      </c>
      <c r="G7" s="123"/>
      <c r="H7" s="123" t="s">
        <v>121</v>
      </c>
    </row>
    <row r="8" spans="1:8" ht="15.75" x14ac:dyDescent="0.25">
      <c r="A8" s="123" t="s">
        <v>610</v>
      </c>
      <c r="B8" s="123">
        <v>2</v>
      </c>
      <c r="C8" s="123">
        <v>1</v>
      </c>
      <c r="D8" s="123" t="s">
        <v>1348</v>
      </c>
      <c r="E8" s="123" t="s">
        <v>119</v>
      </c>
      <c r="F8" s="123"/>
      <c r="G8" s="123"/>
      <c r="H8" s="123" t="s">
        <v>121</v>
      </c>
    </row>
    <row r="9" spans="1:8" ht="15.75" x14ac:dyDescent="0.25">
      <c r="A9" s="123" t="s">
        <v>91</v>
      </c>
      <c r="B9" s="123">
        <v>3</v>
      </c>
      <c r="C9" s="123">
        <v>1</v>
      </c>
      <c r="D9" s="123" t="s">
        <v>1093</v>
      </c>
      <c r="E9" s="128" t="s">
        <v>8</v>
      </c>
      <c r="F9" s="125"/>
      <c r="G9" s="123"/>
      <c r="H9" s="123" t="s">
        <v>436</v>
      </c>
    </row>
    <row r="10" spans="1:8" ht="15.75" x14ac:dyDescent="0.25">
      <c r="A10" s="123" t="s">
        <v>91</v>
      </c>
      <c r="B10" s="123">
        <v>3</v>
      </c>
      <c r="C10" s="123">
        <v>1</v>
      </c>
      <c r="D10" s="123" t="s">
        <v>1094</v>
      </c>
      <c r="E10" s="128" t="s">
        <v>116</v>
      </c>
      <c r="F10" s="125">
        <v>0.15</v>
      </c>
      <c r="G10" s="123">
        <v>18</v>
      </c>
      <c r="H10" s="123" t="s">
        <v>436</v>
      </c>
    </row>
    <row r="11" spans="1:8" ht="15.75" x14ac:dyDescent="0.25">
      <c r="A11" s="123" t="s">
        <v>91</v>
      </c>
      <c r="B11" s="123">
        <v>4</v>
      </c>
      <c r="C11" s="123">
        <v>2</v>
      </c>
      <c r="D11" s="123" t="s">
        <v>122</v>
      </c>
      <c r="E11" s="123" t="s">
        <v>116</v>
      </c>
      <c r="F11" s="125">
        <v>0.25</v>
      </c>
      <c r="G11" s="123">
        <v>14</v>
      </c>
      <c r="H11" s="123" t="s">
        <v>121</v>
      </c>
    </row>
    <row r="12" spans="1:8" ht="15.75" x14ac:dyDescent="0.25">
      <c r="A12" s="123" t="s">
        <v>91</v>
      </c>
      <c r="B12" s="123">
        <v>4</v>
      </c>
      <c r="C12" s="123">
        <v>2</v>
      </c>
      <c r="D12" s="123" t="s">
        <v>123</v>
      </c>
      <c r="E12" s="123" t="s">
        <v>126</v>
      </c>
      <c r="F12" s="125">
        <v>0.4</v>
      </c>
      <c r="G12" s="123">
        <v>8</v>
      </c>
      <c r="H12" s="123" t="s">
        <v>121</v>
      </c>
    </row>
    <row r="13" spans="1:8" ht="15.75" x14ac:dyDescent="0.25">
      <c r="A13" s="123" t="s">
        <v>91</v>
      </c>
      <c r="B13" s="123">
        <v>4</v>
      </c>
      <c r="C13" s="123">
        <v>2</v>
      </c>
      <c r="D13" s="123" t="s">
        <v>124</v>
      </c>
      <c r="E13" s="123" t="s">
        <v>126</v>
      </c>
      <c r="F13" s="125">
        <v>0.35</v>
      </c>
      <c r="G13" s="123">
        <v>6</v>
      </c>
      <c r="H13" s="123" t="s">
        <v>121</v>
      </c>
    </row>
    <row r="14" spans="1:8" ht="15.75" x14ac:dyDescent="0.25">
      <c r="A14" s="123" t="s">
        <v>91</v>
      </c>
      <c r="B14" s="123">
        <v>4</v>
      </c>
      <c r="C14" s="123">
        <v>2</v>
      </c>
      <c r="D14" s="123" t="s">
        <v>125</v>
      </c>
      <c r="E14" s="123" t="s">
        <v>117</v>
      </c>
      <c r="F14" s="123" t="s">
        <v>127</v>
      </c>
      <c r="G14" s="123"/>
      <c r="H14" s="123" t="s">
        <v>121</v>
      </c>
    </row>
    <row r="15" spans="1:8" ht="15.75" x14ac:dyDescent="0.25">
      <c r="A15" s="123" t="s">
        <v>91</v>
      </c>
      <c r="B15" s="123">
        <v>4</v>
      </c>
      <c r="C15" s="123">
        <v>2</v>
      </c>
      <c r="D15" s="123" t="s">
        <v>263</v>
      </c>
      <c r="E15" s="123" t="s">
        <v>116</v>
      </c>
      <c r="F15" s="123" t="s">
        <v>127</v>
      </c>
      <c r="G15" s="123">
        <v>20</v>
      </c>
      <c r="H15" s="123" t="s">
        <v>129</v>
      </c>
    </row>
    <row r="16" spans="1:8" ht="15.75" x14ac:dyDescent="0.25">
      <c r="A16" s="123" t="s">
        <v>91</v>
      </c>
      <c r="B16" s="123">
        <v>4</v>
      </c>
      <c r="C16" s="123">
        <v>1</v>
      </c>
      <c r="D16" s="123" t="s">
        <v>277</v>
      </c>
      <c r="E16" s="123" t="s">
        <v>116</v>
      </c>
      <c r="F16" s="123">
        <v>10</v>
      </c>
      <c r="G16" s="123">
        <v>18</v>
      </c>
      <c r="H16" s="123" t="s">
        <v>278</v>
      </c>
    </row>
    <row r="17" spans="1:9" ht="15.75" x14ac:dyDescent="0.25">
      <c r="A17" s="123" t="s">
        <v>91</v>
      </c>
      <c r="B17" s="123">
        <v>5</v>
      </c>
      <c r="C17" s="123">
        <v>27</v>
      </c>
      <c r="D17" s="123" t="s">
        <v>142</v>
      </c>
      <c r="E17" s="123" t="s">
        <v>157</v>
      </c>
      <c r="F17" s="123" t="s">
        <v>127</v>
      </c>
      <c r="G17" s="123"/>
      <c r="H17" s="123" t="s">
        <v>129</v>
      </c>
    </row>
    <row r="18" spans="1:9" ht="15.75" x14ac:dyDescent="0.25">
      <c r="A18" s="123" t="s">
        <v>91</v>
      </c>
      <c r="B18" s="123">
        <v>5</v>
      </c>
      <c r="C18" s="123">
        <v>27</v>
      </c>
      <c r="D18" s="123" t="s">
        <v>143</v>
      </c>
      <c r="E18" s="123" t="s">
        <v>157</v>
      </c>
      <c r="F18" s="123" t="s">
        <v>127</v>
      </c>
      <c r="G18" s="123"/>
      <c r="H18" s="123" t="s">
        <v>129</v>
      </c>
    </row>
    <row r="19" spans="1:9" ht="15.75" x14ac:dyDescent="0.25">
      <c r="A19" s="123" t="s">
        <v>91</v>
      </c>
      <c r="B19" s="123">
        <v>5</v>
      </c>
      <c r="C19" s="123">
        <v>27</v>
      </c>
      <c r="D19" s="123" t="s">
        <v>144</v>
      </c>
      <c r="E19" s="123" t="s">
        <v>157</v>
      </c>
      <c r="F19" s="123" t="s">
        <v>127</v>
      </c>
      <c r="G19" s="123"/>
      <c r="H19" s="123" t="s">
        <v>129</v>
      </c>
    </row>
    <row r="20" spans="1:9" ht="15.75" x14ac:dyDescent="0.25">
      <c r="A20" s="123" t="s">
        <v>91</v>
      </c>
      <c r="B20" s="123">
        <v>5</v>
      </c>
      <c r="C20" s="123">
        <v>27</v>
      </c>
      <c r="D20" s="123" t="s">
        <v>145</v>
      </c>
      <c r="E20" s="123" t="s">
        <v>158</v>
      </c>
      <c r="F20" s="123"/>
      <c r="G20" s="123"/>
      <c r="H20" s="123" t="s">
        <v>129</v>
      </c>
    </row>
    <row r="21" spans="1:9" ht="15.75" x14ac:dyDescent="0.25">
      <c r="A21" s="123" t="s">
        <v>91</v>
      </c>
      <c r="B21" s="123">
        <v>5</v>
      </c>
      <c r="C21" s="123">
        <v>1</v>
      </c>
      <c r="D21" s="123" t="s">
        <v>146</v>
      </c>
      <c r="E21" s="123" t="s">
        <v>119</v>
      </c>
      <c r="F21" s="123"/>
      <c r="G21" s="123"/>
      <c r="H21" s="123" t="s">
        <v>129</v>
      </c>
    </row>
    <row r="22" spans="1:9" ht="15.75" x14ac:dyDescent="0.25">
      <c r="A22" s="123" t="s">
        <v>91</v>
      </c>
      <c r="B22" s="123">
        <v>5</v>
      </c>
      <c r="C22" s="123">
        <v>1</v>
      </c>
      <c r="D22" s="123" t="s">
        <v>147</v>
      </c>
      <c r="E22" s="123" t="s">
        <v>119</v>
      </c>
      <c r="F22" s="123"/>
      <c r="G22" s="123"/>
      <c r="H22" s="123" t="s">
        <v>129</v>
      </c>
    </row>
    <row r="23" spans="1:9" ht="15.75" x14ac:dyDescent="0.25">
      <c r="A23" s="123" t="s">
        <v>91</v>
      </c>
      <c r="B23" s="123">
        <v>5</v>
      </c>
      <c r="C23" s="123">
        <v>1</v>
      </c>
      <c r="D23" s="123" t="s">
        <v>148</v>
      </c>
      <c r="E23" s="123" t="s">
        <v>117</v>
      </c>
      <c r="F23" s="123" t="s">
        <v>127</v>
      </c>
      <c r="G23" s="123"/>
      <c r="H23" s="123" t="s">
        <v>129</v>
      </c>
    </row>
    <row r="24" spans="1:9" ht="15.75" x14ac:dyDescent="0.25">
      <c r="A24" s="123" t="s">
        <v>91</v>
      </c>
      <c r="B24" s="123">
        <v>5</v>
      </c>
      <c r="C24" s="123">
        <v>1</v>
      </c>
      <c r="D24" s="123" t="s">
        <v>149</v>
      </c>
      <c r="E24" s="123" t="s">
        <v>157</v>
      </c>
      <c r="F24" s="125">
        <v>0.11</v>
      </c>
      <c r="G24" s="123">
        <v>8</v>
      </c>
      <c r="H24" s="123" t="s">
        <v>129</v>
      </c>
    </row>
    <row r="25" spans="1:9" ht="15.75" x14ac:dyDescent="0.25">
      <c r="A25" s="123" t="s">
        <v>91</v>
      </c>
      <c r="B25" s="123">
        <v>5</v>
      </c>
      <c r="C25" s="123">
        <v>1</v>
      </c>
      <c r="D25" s="123" t="s">
        <v>150</v>
      </c>
      <c r="E25" s="123" t="s">
        <v>119</v>
      </c>
      <c r="F25" s="123"/>
      <c r="G25" s="123"/>
      <c r="H25" s="123" t="s">
        <v>141</v>
      </c>
    </row>
    <row r="26" spans="1:9" ht="15.75" x14ac:dyDescent="0.25">
      <c r="A26" s="123">
        <v>2</v>
      </c>
      <c r="B26" s="123">
        <v>5</v>
      </c>
      <c r="C26" s="123">
        <v>37</v>
      </c>
      <c r="D26" s="123" t="s">
        <v>151</v>
      </c>
      <c r="E26" s="123" t="s">
        <v>126</v>
      </c>
      <c r="F26" s="125">
        <v>0.25</v>
      </c>
      <c r="G26" s="123">
        <v>8</v>
      </c>
      <c r="H26" s="123" t="s">
        <v>159</v>
      </c>
    </row>
    <row r="27" spans="1:9" ht="15.75" x14ac:dyDescent="0.25">
      <c r="A27" s="123">
        <v>2</v>
      </c>
      <c r="B27" s="123">
        <v>5</v>
      </c>
      <c r="C27" s="123">
        <v>37</v>
      </c>
      <c r="D27" s="123" t="s">
        <v>152</v>
      </c>
      <c r="E27" s="123" t="s">
        <v>25</v>
      </c>
      <c r="F27" s="123"/>
      <c r="G27" s="123"/>
      <c r="H27" s="123" t="s">
        <v>160</v>
      </c>
      <c r="I27" s="39"/>
    </row>
    <row r="28" spans="1:9" ht="15.75" x14ac:dyDescent="0.25">
      <c r="A28" s="123">
        <v>2</v>
      </c>
      <c r="B28" s="123">
        <v>5</v>
      </c>
      <c r="C28" s="123">
        <v>37</v>
      </c>
      <c r="D28" s="123" t="s">
        <v>153</v>
      </c>
      <c r="E28" s="123" t="s">
        <v>126</v>
      </c>
      <c r="F28" s="125">
        <v>1</v>
      </c>
      <c r="G28" s="123">
        <v>4</v>
      </c>
      <c r="H28" s="123" t="s">
        <v>160</v>
      </c>
      <c r="I28" s="39"/>
    </row>
    <row r="29" spans="1:9" ht="15.75" x14ac:dyDescent="0.25">
      <c r="A29" s="123">
        <v>2</v>
      </c>
      <c r="B29" s="123">
        <v>5</v>
      </c>
      <c r="C29" s="123">
        <v>18</v>
      </c>
      <c r="D29" s="123" t="s">
        <v>154</v>
      </c>
      <c r="E29" s="123" t="s">
        <v>116</v>
      </c>
      <c r="F29" s="125">
        <v>0.13</v>
      </c>
      <c r="G29" s="123">
        <v>14</v>
      </c>
      <c r="H29" s="123" t="s">
        <v>121</v>
      </c>
      <c r="I29" s="39"/>
    </row>
    <row r="30" spans="1:9" ht="15.75" x14ac:dyDescent="0.25">
      <c r="A30" s="123">
        <v>2</v>
      </c>
      <c r="B30" s="123">
        <v>5</v>
      </c>
      <c r="C30" s="123">
        <v>18</v>
      </c>
      <c r="D30" s="123" t="s">
        <v>155</v>
      </c>
      <c r="E30" s="123" t="s">
        <v>116</v>
      </c>
      <c r="F30" s="125">
        <v>0.15</v>
      </c>
      <c r="G30" s="123">
        <v>12</v>
      </c>
      <c r="H30" s="123" t="s">
        <v>121</v>
      </c>
      <c r="I30" s="39"/>
    </row>
    <row r="31" spans="1:9" ht="15.75" x14ac:dyDescent="0.25">
      <c r="A31" s="123">
        <v>2</v>
      </c>
      <c r="B31" s="123">
        <v>5</v>
      </c>
      <c r="C31" s="123">
        <v>18</v>
      </c>
      <c r="D31" s="123" t="s">
        <v>156</v>
      </c>
      <c r="E31" s="123" t="s">
        <v>116</v>
      </c>
      <c r="F31" s="125">
        <v>0.12</v>
      </c>
      <c r="G31" s="123">
        <v>16</v>
      </c>
      <c r="H31" s="123" t="s">
        <v>121</v>
      </c>
      <c r="I31" s="39"/>
    </row>
    <row r="32" spans="1:9" ht="15.75" x14ac:dyDescent="0.25">
      <c r="A32" s="123" t="s">
        <v>140</v>
      </c>
      <c r="B32" s="123">
        <v>5</v>
      </c>
      <c r="C32" s="123">
        <v>28</v>
      </c>
      <c r="D32" s="123" t="s">
        <v>221</v>
      </c>
      <c r="E32" s="123" t="s">
        <v>119</v>
      </c>
      <c r="F32" s="125"/>
      <c r="G32" s="123"/>
      <c r="H32" s="123" t="s">
        <v>129</v>
      </c>
      <c r="I32" s="39"/>
    </row>
    <row r="33" spans="1:9" ht="15.75" x14ac:dyDescent="0.25">
      <c r="A33" s="123" t="s">
        <v>140</v>
      </c>
      <c r="B33" s="123">
        <v>5</v>
      </c>
      <c r="C33" s="123">
        <v>28</v>
      </c>
      <c r="D33" s="123" t="s">
        <v>222</v>
      </c>
      <c r="E33" s="123" t="s">
        <v>119</v>
      </c>
      <c r="F33" s="125"/>
      <c r="G33" s="123"/>
      <c r="H33" s="123" t="s">
        <v>129</v>
      </c>
      <c r="I33" s="39"/>
    </row>
    <row r="34" spans="1:9" ht="15.75" x14ac:dyDescent="0.25">
      <c r="A34" s="123" t="s">
        <v>140</v>
      </c>
      <c r="B34" s="123">
        <v>5</v>
      </c>
      <c r="C34" s="123">
        <v>28</v>
      </c>
      <c r="D34" s="123" t="s">
        <v>223</v>
      </c>
      <c r="E34" s="123" t="s">
        <v>114</v>
      </c>
      <c r="F34" s="125">
        <v>0.16</v>
      </c>
      <c r="G34" s="123">
        <v>22</v>
      </c>
      <c r="H34" s="123" t="s">
        <v>129</v>
      </c>
      <c r="I34" s="39"/>
    </row>
    <row r="35" spans="1:9" ht="15.75" x14ac:dyDescent="0.25">
      <c r="A35" s="123" t="s">
        <v>140</v>
      </c>
      <c r="B35" s="123">
        <v>5</v>
      </c>
      <c r="C35" s="123">
        <v>28</v>
      </c>
      <c r="D35" s="123" t="s">
        <v>224</v>
      </c>
      <c r="E35" s="123" t="s">
        <v>126</v>
      </c>
      <c r="F35" s="123" t="s">
        <v>118</v>
      </c>
      <c r="G35" s="123">
        <v>8</v>
      </c>
      <c r="H35" s="123" t="s">
        <v>129</v>
      </c>
      <c r="I35" s="39"/>
    </row>
    <row r="36" spans="1:9" ht="15.75" x14ac:dyDescent="0.25">
      <c r="A36" s="123" t="s">
        <v>140</v>
      </c>
      <c r="B36" s="123">
        <v>5</v>
      </c>
      <c r="C36" s="123">
        <v>28</v>
      </c>
      <c r="D36" s="123" t="s">
        <v>225</v>
      </c>
      <c r="E36" s="123" t="s">
        <v>126</v>
      </c>
      <c r="F36" s="123" t="s">
        <v>118</v>
      </c>
      <c r="G36" s="123">
        <v>12</v>
      </c>
      <c r="H36" s="123" t="s">
        <v>212</v>
      </c>
      <c r="I36" s="39"/>
    </row>
    <row r="37" spans="1:9" ht="15.75" x14ac:dyDescent="0.25">
      <c r="A37" s="123" t="s">
        <v>140</v>
      </c>
      <c r="B37" s="123">
        <v>5</v>
      </c>
      <c r="C37" s="123">
        <v>28</v>
      </c>
      <c r="D37" s="123" t="s">
        <v>226</v>
      </c>
      <c r="E37" s="123" t="s">
        <v>117</v>
      </c>
      <c r="F37" s="123" t="s">
        <v>118</v>
      </c>
      <c r="G37" s="123">
        <v>18</v>
      </c>
      <c r="H37" s="123" t="s">
        <v>129</v>
      </c>
      <c r="I37" s="39"/>
    </row>
    <row r="38" spans="1:9" ht="15.75" x14ac:dyDescent="0.25">
      <c r="A38" s="123" t="s">
        <v>140</v>
      </c>
      <c r="B38" s="123">
        <v>5</v>
      </c>
      <c r="C38" s="123">
        <v>28</v>
      </c>
      <c r="D38" s="123" t="s">
        <v>227</v>
      </c>
      <c r="E38" s="123" t="s">
        <v>116</v>
      </c>
      <c r="F38" s="123" t="s">
        <v>118</v>
      </c>
      <c r="G38" s="123">
        <v>14</v>
      </c>
      <c r="H38" s="123" t="s">
        <v>129</v>
      </c>
      <c r="I38" s="39"/>
    </row>
    <row r="39" spans="1:9" ht="15.75" x14ac:dyDescent="0.25">
      <c r="A39" s="123" t="s">
        <v>140</v>
      </c>
      <c r="B39" s="123">
        <v>5</v>
      </c>
      <c r="C39" s="123">
        <v>28</v>
      </c>
      <c r="D39" s="123" t="s">
        <v>228</v>
      </c>
      <c r="E39" s="123" t="s">
        <v>37</v>
      </c>
      <c r="F39" s="125"/>
      <c r="G39" s="123"/>
      <c r="H39" s="123" t="s">
        <v>262</v>
      </c>
      <c r="I39" s="39"/>
    </row>
    <row r="40" spans="1:9" ht="15.75" x14ac:dyDescent="0.25">
      <c r="A40" s="123" t="s">
        <v>251</v>
      </c>
      <c r="B40" s="123">
        <v>5</v>
      </c>
      <c r="C40" s="123">
        <v>40</v>
      </c>
      <c r="D40" s="123" t="s">
        <v>229</v>
      </c>
      <c r="E40" s="123" t="s">
        <v>37</v>
      </c>
      <c r="F40" s="125">
        <v>0.2</v>
      </c>
      <c r="G40" s="123">
        <v>14</v>
      </c>
      <c r="H40" s="123" t="s">
        <v>262</v>
      </c>
      <c r="I40" s="39"/>
    </row>
    <row r="41" spans="1:9" ht="15.75" x14ac:dyDescent="0.25">
      <c r="A41" s="123" t="s">
        <v>251</v>
      </c>
      <c r="B41" s="123">
        <v>5</v>
      </c>
      <c r="C41" s="123">
        <v>40</v>
      </c>
      <c r="D41" s="123" t="s">
        <v>230</v>
      </c>
      <c r="E41" s="123" t="s">
        <v>37</v>
      </c>
      <c r="F41" s="125">
        <v>0.16</v>
      </c>
      <c r="G41" s="123">
        <v>14</v>
      </c>
      <c r="H41" s="123" t="s">
        <v>262</v>
      </c>
      <c r="I41" s="39"/>
    </row>
    <row r="42" spans="1:9" ht="15.75" x14ac:dyDescent="0.25">
      <c r="A42" s="123" t="s">
        <v>266</v>
      </c>
      <c r="B42" s="123">
        <v>5</v>
      </c>
      <c r="C42" s="123">
        <v>1</v>
      </c>
      <c r="D42" s="123" t="s">
        <v>231</v>
      </c>
      <c r="E42" s="123" t="s">
        <v>261</v>
      </c>
      <c r="F42" s="125"/>
      <c r="G42" s="123"/>
      <c r="H42" s="123" t="s">
        <v>159</v>
      </c>
      <c r="I42" s="39"/>
    </row>
    <row r="43" spans="1:9" ht="15.75" x14ac:dyDescent="0.25">
      <c r="A43" s="123" t="s">
        <v>266</v>
      </c>
      <c r="B43" s="123">
        <v>5</v>
      </c>
      <c r="C43" s="123">
        <v>1</v>
      </c>
      <c r="D43" s="123" t="s">
        <v>232</v>
      </c>
      <c r="E43" s="123" t="s">
        <v>267</v>
      </c>
      <c r="F43" s="125"/>
      <c r="G43" s="123"/>
      <c r="H43" s="123" t="s">
        <v>159</v>
      </c>
      <c r="I43" s="39"/>
    </row>
    <row r="44" spans="1:9" ht="15.75" x14ac:dyDescent="0.25">
      <c r="A44" s="123" t="s">
        <v>266</v>
      </c>
      <c r="B44" s="123">
        <v>5</v>
      </c>
      <c r="C44" s="123">
        <v>1</v>
      </c>
      <c r="D44" s="123" t="s">
        <v>233</v>
      </c>
      <c r="E44" s="123" t="s">
        <v>268</v>
      </c>
      <c r="F44" s="123" t="s">
        <v>127</v>
      </c>
      <c r="G44" s="123">
        <v>18</v>
      </c>
      <c r="H44" s="123" t="s">
        <v>159</v>
      </c>
      <c r="I44" s="39"/>
    </row>
    <row r="45" spans="1:9" ht="15.75" x14ac:dyDescent="0.25">
      <c r="A45" s="123" t="s">
        <v>266</v>
      </c>
      <c r="B45" s="123">
        <v>5</v>
      </c>
      <c r="C45" s="123">
        <v>1</v>
      </c>
      <c r="D45" s="123" t="s">
        <v>234</v>
      </c>
      <c r="E45" s="123" t="s">
        <v>116</v>
      </c>
      <c r="F45" s="123" t="s">
        <v>127</v>
      </c>
      <c r="G45" s="123">
        <v>20</v>
      </c>
      <c r="H45" s="123" t="s">
        <v>159</v>
      </c>
      <c r="I45" s="39"/>
    </row>
    <row r="46" spans="1:9" ht="15.75" x14ac:dyDescent="0.25">
      <c r="A46" s="123" t="s">
        <v>237</v>
      </c>
      <c r="B46" s="123">
        <v>5</v>
      </c>
      <c r="C46" s="123">
        <v>39</v>
      </c>
      <c r="D46" s="123" t="s">
        <v>235</v>
      </c>
      <c r="E46" s="123" t="s">
        <v>22</v>
      </c>
      <c r="F46" s="125">
        <v>0.18</v>
      </c>
      <c r="G46" s="123">
        <v>24</v>
      </c>
      <c r="H46" s="123" t="s">
        <v>129</v>
      </c>
      <c r="I46" s="39"/>
    </row>
    <row r="47" spans="1:9" ht="15.75" x14ac:dyDescent="0.25">
      <c r="A47" s="123" t="s">
        <v>238</v>
      </c>
      <c r="B47" s="123">
        <v>5</v>
      </c>
      <c r="C47" s="123">
        <v>32</v>
      </c>
      <c r="D47" s="123" t="s">
        <v>239</v>
      </c>
      <c r="E47" s="123" t="s">
        <v>157</v>
      </c>
      <c r="F47" s="125">
        <v>0.2</v>
      </c>
      <c r="G47" s="123">
        <v>8</v>
      </c>
      <c r="H47" s="123" t="s">
        <v>129</v>
      </c>
      <c r="I47" s="39"/>
    </row>
    <row r="48" spans="1:9" ht="15.75" x14ac:dyDescent="0.25">
      <c r="A48" s="123" t="s">
        <v>242</v>
      </c>
      <c r="B48" s="123">
        <v>5</v>
      </c>
      <c r="C48" s="123">
        <v>51</v>
      </c>
      <c r="D48" s="123" t="s">
        <v>240</v>
      </c>
      <c r="E48" s="123" t="s">
        <v>117</v>
      </c>
      <c r="F48" s="125">
        <v>0.06</v>
      </c>
      <c r="G48" s="123">
        <v>22</v>
      </c>
      <c r="H48" s="123" t="s">
        <v>129</v>
      </c>
      <c r="I48" s="39"/>
    </row>
    <row r="49" spans="1:9" ht="15.75" x14ac:dyDescent="0.25">
      <c r="A49" s="123" t="s">
        <v>243</v>
      </c>
      <c r="B49" s="123">
        <v>5</v>
      </c>
      <c r="C49" s="123">
        <v>34</v>
      </c>
      <c r="D49" s="123" t="s">
        <v>241</v>
      </c>
      <c r="E49" s="123" t="s">
        <v>117</v>
      </c>
      <c r="F49" s="123" t="s">
        <v>127</v>
      </c>
      <c r="G49" s="123"/>
      <c r="H49" s="123" t="s">
        <v>246</v>
      </c>
      <c r="I49" s="39"/>
    </row>
    <row r="50" spans="1:9" ht="15.75" x14ac:dyDescent="0.25">
      <c r="A50" s="123" t="s">
        <v>243</v>
      </c>
      <c r="B50" s="123">
        <v>5</v>
      </c>
      <c r="C50" s="123">
        <v>34</v>
      </c>
      <c r="D50" s="123" t="s">
        <v>244</v>
      </c>
      <c r="E50" s="123" t="s">
        <v>119</v>
      </c>
      <c r="F50" s="125"/>
      <c r="G50" s="123"/>
      <c r="H50" s="123" t="s">
        <v>212</v>
      </c>
      <c r="I50" s="39"/>
    </row>
    <row r="51" spans="1:9" ht="15.75" x14ac:dyDescent="0.25">
      <c r="A51" s="123" t="s">
        <v>243</v>
      </c>
      <c r="B51" s="123">
        <v>5</v>
      </c>
      <c r="C51" s="123">
        <v>34</v>
      </c>
      <c r="D51" s="123" t="s">
        <v>245</v>
      </c>
      <c r="E51" s="123" t="s">
        <v>119</v>
      </c>
      <c r="F51" s="125"/>
      <c r="G51" s="123"/>
      <c r="H51" s="123" t="s">
        <v>212</v>
      </c>
      <c r="I51" s="39"/>
    </row>
    <row r="52" spans="1:9" ht="15.75" x14ac:dyDescent="0.25">
      <c r="A52" s="123" t="s">
        <v>249</v>
      </c>
      <c r="B52" s="123">
        <v>5</v>
      </c>
      <c r="C52" s="123">
        <v>31</v>
      </c>
      <c r="D52" s="123" t="s">
        <v>247</v>
      </c>
      <c r="E52" s="123" t="s">
        <v>117</v>
      </c>
      <c r="F52" s="123" t="s">
        <v>127</v>
      </c>
      <c r="G52" s="123"/>
      <c r="H52" s="123" t="s">
        <v>212</v>
      </c>
      <c r="I52" s="39"/>
    </row>
    <row r="53" spans="1:9" ht="15.75" x14ac:dyDescent="0.25">
      <c r="A53" s="123" t="s">
        <v>249</v>
      </c>
      <c r="B53" s="123">
        <v>5</v>
      </c>
      <c r="C53" s="123">
        <v>31</v>
      </c>
      <c r="D53" s="123" t="s">
        <v>248</v>
      </c>
      <c r="E53" s="123" t="s">
        <v>117</v>
      </c>
      <c r="F53" s="123" t="s">
        <v>127</v>
      </c>
      <c r="G53" s="123"/>
      <c r="H53" s="123" t="s">
        <v>212</v>
      </c>
      <c r="I53" s="39"/>
    </row>
    <row r="54" spans="1:9" ht="15.75" x14ac:dyDescent="0.25">
      <c r="A54" s="123">
        <v>2</v>
      </c>
      <c r="B54" s="123">
        <v>5</v>
      </c>
      <c r="C54" s="123">
        <v>36</v>
      </c>
      <c r="D54" s="123" t="s">
        <v>250</v>
      </c>
      <c r="E54" s="123" t="s">
        <v>116</v>
      </c>
      <c r="F54" s="123" t="s">
        <v>127</v>
      </c>
      <c r="G54" s="123"/>
      <c r="H54" s="123" t="s">
        <v>120</v>
      </c>
      <c r="I54" s="39"/>
    </row>
    <row r="55" spans="1:9" ht="15.75" x14ac:dyDescent="0.25">
      <c r="A55" s="123" t="s">
        <v>251</v>
      </c>
      <c r="B55" s="123">
        <v>5</v>
      </c>
      <c r="C55" s="123">
        <v>41</v>
      </c>
      <c r="D55" s="123" t="s">
        <v>252</v>
      </c>
      <c r="E55" s="123" t="s">
        <v>117</v>
      </c>
      <c r="F55" s="123" t="s">
        <v>127</v>
      </c>
      <c r="G55" s="123"/>
      <c r="H55" s="123" t="s">
        <v>213</v>
      </c>
      <c r="I55" s="39"/>
    </row>
    <row r="56" spans="1:9" ht="15.75" x14ac:dyDescent="0.25">
      <c r="A56" s="123" t="s">
        <v>251</v>
      </c>
      <c r="B56" s="123">
        <v>5</v>
      </c>
      <c r="C56" s="123">
        <v>41</v>
      </c>
      <c r="D56" s="123" t="s">
        <v>253</v>
      </c>
      <c r="E56" s="123" t="s">
        <v>119</v>
      </c>
      <c r="F56" s="123"/>
      <c r="G56" s="123"/>
      <c r="H56" s="123" t="s">
        <v>212</v>
      </c>
      <c r="I56" s="39"/>
    </row>
    <row r="57" spans="1:9" ht="15.75" x14ac:dyDescent="0.25">
      <c r="A57" s="123" t="s">
        <v>255</v>
      </c>
      <c r="B57" s="123">
        <v>5</v>
      </c>
      <c r="C57" s="123">
        <v>43</v>
      </c>
      <c r="D57" s="123" t="s">
        <v>254</v>
      </c>
      <c r="E57" s="123" t="s">
        <v>126</v>
      </c>
      <c r="F57" s="123">
        <v>15</v>
      </c>
      <c r="G57" s="123">
        <v>6</v>
      </c>
      <c r="H57" s="123" t="s">
        <v>212</v>
      </c>
      <c r="I57" s="39"/>
    </row>
    <row r="58" spans="1:9" ht="15.75" x14ac:dyDescent="0.25">
      <c r="A58" s="123">
        <v>2</v>
      </c>
      <c r="B58" s="123">
        <v>5</v>
      </c>
      <c r="C58" s="123">
        <v>23</v>
      </c>
      <c r="D58" s="123" t="s">
        <v>346</v>
      </c>
      <c r="E58" s="123" t="s">
        <v>347</v>
      </c>
      <c r="F58" s="123"/>
      <c r="G58" s="123"/>
      <c r="H58" s="123" t="s">
        <v>332</v>
      </c>
      <c r="I58" s="39"/>
    </row>
    <row r="59" spans="1:9" ht="15.75" x14ac:dyDescent="0.25">
      <c r="A59" s="123" t="s">
        <v>352</v>
      </c>
      <c r="B59" s="123">
        <v>5</v>
      </c>
      <c r="C59" s="123">
        <v>42</v>
      </c>
      <c r="D59" s="123" t="s">
        <v>353</v>
      </c>
      <c r="E59" s="123" t="s">
        <v>354</v>
      </c>
      <c r="F59" s="123"/>
      <c r="G59" s="123"/>
      <c r="H59" s="123" t="s">
        <v>332</v>
      </c>
      <c r="I59" s="39"/>
    </row>
    <row r="60" spans="1:9" ht="15.75" x14ac:dyDescent="0.25">
      <c r="A60" s="123" t="s">
        <v>266</v>
      </c>
      <c r="B60" s="123">
        <v>5</v>
      </c>
      <c r="C60" s="123">
        <v>2</v>
      </c>
      <c r="D60" s="123" t="s">
        <v>911</v>
      </c>
      <c r="E60" s="123" t="s">
        <v>117</v>
      </c>
      <c r="F60" s="123" t="s">
        <v>127</v>
      </c>
      <c r="G60" s="123"/>
      <c r="H60" s="123" t="s">
        <v>129</v>
      </c>
      <c r="I60" s="39"/>
    </row>
    <row r="61" spans="1:9" ht="15.75" x14ac:dyDescent="0.25">
      <c r="A61" s="123" t="s">
        <v>266</v>
      </c>
      <c r="B61" s="123">
        <v>5</v>
      </c>
      <c r="C61" s="123">
        <v>2</v>
      </c>
      <c r="D61" s="123" t="s">
        <v>912</v>
      </c>
      <c r="E61" s="123" t="s">
        <v>117</v>
      </c>
      <c r="F61" s="123" t="s">
        <v>127</v>
      </c>
      <c r="G61" s="123"/>
      <c r="H61" s="123" t="s">
        <v>129</v>
      </c>
      <c r="I61" s="39"/>
    </row>
    <row r="62" spans="1:9" ht="15.75" x14ac:dyDescent="0.25">
      <c r="A62" s="123" t="s">
        <v>907</v>
      </c>
      <c r="B62" s="123">
        <v>5</v>
      </c>
      <c r="C62" s="123">
        <v>3</v>
      </c>
      <c r="D62" s="123" t="s">
        <v>913</v>
      </c>
      <c r="E62" s="123" t="s">
        <v>116</v>
      </c>
      <c r="F62" s="123">
        <v>32</v>
      </c>
      <c r="G62" s="123" t="s">
        <v>928</v>
      </c>
      <c r="H62" s="123" t="s">
        <v>500</v>
      </c>
      <c r="I62" s="39"/>
    </row>
    <row r="63" spans="1:9" ht="15.75" x14ac:dyDescent="0.25">
      <c r="A63" s="123" t="s">
        <v>907</v>
      </c>
      <c r="B63" s="123">
        <v>5</v>
      </c>
      <c r="C63" s="123">
        <v>3</v>
      </c>
      <c r="D63" s="123" t="s">
        <v>914</v>
      </c>
      <c r="E63" s="123" t="s">
        <v>117</v>
      </c>
      <c r="F63" s="123" t="s">
        <v>127</v>
      </c>
      <c r="G63" s="123"/>
      <c r="H63" s="123" t="s">
        <v>129</v>
      </c>
      <c r="I63" s="39"/>
    </row>
    <row r="64" spans="1:9" ht="15.75" x14ac:dyDescent="0.25">
      <c r="A64" s="123" t="s">
        <v>907</v>
      </c>
      <c r="B64" s="123">
        <v>5</v>
      </c>
      <c r="C64" s="123">
        <v>3</v>
      </c>
      <c r="D64" s="123" t="s">
        <v>915</v>
      </c>
      <c r="E64" s="123" t="s">
        <v>117</v>
      </c>
      <c r="F64" s="123" t="s">
        <v>127</v>
      </c>
      <c r="G64" s="123"/>
      <c r="H64" s="123" t="s">
        <v>129</v>
      </c>
      <c r="I64" s="39"/>
    </row>
    <row r="65" spans="1:9" ht="15.75" x14ac:dyDescent="0.25">
      <c r="A65" s="123" t="s">
        <v>907</v>
      </c>
      <c r="B65" s="123">
        <v>5</v>
      </c>
      <c r="C65" s="123">
        <v>3</v>
      </c>
      <c r="D65" s="123" t="s">
        <v>916</v>
      </c>
      <c r="E65" s="123" t="s">
        <v>117</v>
      </c>
      <c r="F65" s="123" t="s">
        <v>127</v>
      </c>
      <c r="G65" s="123"/>
      <c r="H65" s="123" t="s">
        <v>129</v>
      </c>
      <c r="I65" s="39"/>
    </row>
    <row r="66" spans="1:9" ht="15.75" x14ac:dyDescent="0.25">
      <c r="A66" s="123" t="s">
        <v>907</v>
      </c>
      <c r="B66" s="123">
        <v>5</v>
      </c>
      <c r="C66" s="123">
        <v>3</v>
      </c>
      <c r="D66" s="123" t="s">
        <v>917</v>
      </c>
      <c r="E66" s="123" t="s">
        <v>126</v>
      </c>
      <c r="F66" s="123">
        <v>100</v>
      </c>
      <c r="G66" s="123">
        <v>6</v>
      </c>
      <c r="H66" s="123" t="s">
        <v>129</v>
      </c>
      <c r="I66" s="39"/>
    </row>
    <row r="67" spans="1:9" ht="15.75" x14ac:dyDescent="0.25">
      <c r="A67" s="123" t="s">
        <v>907</v>
      </c>
      <c r="B67" s="123">
        <v>5</v>
      </c>
      <c r="C67" s="123">
        <v>3</v>
      </c>
      <c r="D67" s="123" t="s">
        <v>918</v>
      </c>
      <c r="E67" s="123" t="s">
        <v>126</v>
      </c>
      <c r="F67" s="123">
        <v>30</v>
      </c>
      <c r="G67" s="123">
        <v>8</v>
      </c>
      <c r="H67" s="123" t="s">
        <v>129</v>
      </c>
      <c r="I67" s="39"/>
    </row>
    <row r="68" spans="1:9" ht="15.75" x14ac:dyDescent="0.25">
      <c r="A68" s="123" t="s">
        <v>907</v>
      </c>
      <c r="B68" s="123">
        <v>5</v>
      </c>
      <c r="C68" s="123">
        <v>3</v>
      </c>
      <c r="D68" s="123" t="s">
        <v>919</v>
      </c>
      <c r="E68" s="123" t="s">
        <v>126</v>
      </c>
      <c r="F68" s="123">
        <v>25</v>
      </c>
      <c r="G68" s="123">
        <v>8</v>
      </c>
      <c r="H68" s="123" t="s">
        <v>129</v>
      </c>
      <c r="I68" s="39"/>
    </row>
    <row r="69" spans="1:9" ht="15.75" x14ac:dyDescent="0.25">
      <c r="A69" s="123" t="s">
        <v>907</v>
      </c>
      <c r="B69" s="123">
        <v>5</v>
      </c>
      <c r="C69" s="123">
        <v>4</v>
      </c>
      <c r="D69" s="123" t="s">
        <v>920</v>
      </c>
      <c r="E69" s="123" t="s">
        <v>126</v>
      </c>
      <c r="F69" s="123">
        <v>50</v>
      </c>
      <c r="G69" s="123" t="s">
        <v>929</v>
      </c>
      <c r="H69" s="123" t="s">
        <v>500</v>
      </c>
      <c r="I69" s="39"/>
    </row>
    <row r="70" spans="1:9" ht="15.75" x14ac:dyDescent="0.25">
      <c r="A70" s="123" t="s">
        <v>908</v>
      </c>
      <c r="B70" s="123">
        <v>5</v>
      </c>
      <c r="C70" s="123">
        <v>6</v>
      </c>
      <c r="D70" s="123" t="s">
        <v>921</v>
      </c>
      <c r="E70" s="123" t="s">
        <v>511</v>
      </c>
      <c r="F70" s="123"/>
      <c r="G70" s="123"/>
      <c r="H70" s="123" t="s">
        <v>141</v>
      </c>
      <c r="I70" s="39"/>
    </row>
    <row r="71" spans="1:9" ht="15.75" x14ac:dyDescent="0.25">
      <c r="A71" s="123" t="s">
        <v>908</v>
      </c>
      <c r="B71" s="123">
        <v>5</v>
      </c>
      <c r="C71" s="123">
        <v>6</v>
      </c>
      <c r="D71" s="123" t="s">
        <v>922</v>
      </c>
      <c r="E71" s="123" t="s">
        <v>119</v>
      </c>
      <c r="F71" s="123"/>
      <c r="G71" s="123"/>
      <c r="H71" s="123" t="s">
        <v>141</v>
      </c>
      <c r="I71" s="39"/>
    </row>
    <row r="72" spans="1:9" ht="15.75" x14ac:dyDescent="0.25">
      <c r="A72" s="123" t="s">
        <v>909</v>
      </c>
      <c r="B72" s="123">
        <v>5</v>
      </c>
      <c r="C72" s="123">
        <v>8</v>
      </c>
      <c r="D72" s="123" t="s">
        <v>923</v>
      </c>
      <c r="E72" s="123" t="s">
        <v>117</v>
      </c>
      <c r="F72" s="123" t="s">
        <v>127</v>
      </c>
      <c r="G72" s="123"/>
      <c r="H72" s="123" t="s">
        <v>129</v>
      </c>
      <c r="I72" s="39"/>
    </row>
    <row r="73" spans="1:9" ht="15.75" x14ac:dyDescent="0.25">
      <c r="A73" s="123" t="s">
        <v>909</v>
      </c>
      <c r="B73" s="123">
        <v>5</v>
      </c>
      <c r="C73" s="123">
        <v>8</v>
      </c>
      <c r="D73" s="123" t="s">
        <v>924</v>
      </c>
      <c r="E73" s="123" t="s">
        <v>119</v>
      </c>
      <c r="F73" s="123"/>
      <c r="G73" s="123"/>
      <c r="H73" s="123" t="s">
        <v>129</v>
      </c>
      <c r="I73" s="39"/>
    </row>
    <row r="74" spans="1:9" ht="15.75" x14ac:dyDescent="0.25">
      <c r="A74" s="123" t="s">
        <v>910</v>
      </c>
      <c r="B74" s="123">
        <v>5</v>
      </c>
      <c r="C74" s="123">
        <v>10</v>
      </c>
      <c r="D74" s="123" t="s">
        <v>925</v>
      </c>
      <c r="E74" s="123" t="s">
        <v>119</v>
      </c>
      <c r="F74" s="123"/>
      <c r="G74" s="123"/>
      <c r="H74" s="123" t="s">
        <v>129</v>
      </c>
      <c r="I74" s="39"/>
    </row>
    <row r="75" spans="1:9" ht="15.75" x14ac:dyDescent="0.25">
      <c r="A75" s="123" t="s">
        <v>910</v>
      </c>
      <c r="B75" s="123">
        <v>5</v>
      </c>
      <c r="C75" s="123">
        <v>10</v>
      </c>
      <c r="D75" s="123" t="s">
        <v>926</v>
      </c>
      <c r="E75" s="123" t="s">
        <v>119</v>
      </c>
      <c r="F75" s="123"/>
      <c r="G75" s="123"/>
      <c r="H75" s="123" t="s">
        <v>129</v>
      </c>
      <c r="I75" s="39"/>
    </row>
    <row r="76" spans="1:9" ht="15.75" x14ac:dyDescent="0.25">
      <c r="A76" s="123" t="s">
        <v>910</v>
      </c>
      <c r="B76" s="123">
        <v>5</v>
      </c>
      <c r="C76" s="123">
        <v>10</v>
      </c>
      <c r="D76" s="123" t="s">
        <v>927</v>
      </c>
      <c r="E76" s="123" t="s">
        <v>119</v>
      </c>
      <c r="F76" s="123"/>
      <c r="G76" s="123"/>
      <c r="H76" s="123" t="s">
        <v>129</v>
      </c>
      <c r="I76" s="39"/>
    </row>
    <row r="77" spans="1:9" ht="15.75" x14ac:dyDescent="0.25">
      <c r="A77" s="123" t="s">
        <v>910</v>
      </c>
      <c r="B77" s="123">
        <v>5</v>
      </c>
      <c r="C77" s="123">
        <v>11</v>
      </c>
      <c r="D77" s="123" t="s">
        <v>932</v>
      </c>
      <c r="E77" s="123" t="s">
        <v>117</v>
      </c>
      <c r="F77" s="123" t="s">
        <v>127</v>
      </c>
      <c r="G77" s="123"/>
      <c r="H77" s="123" t="s">
        <v>500</v>
      </c>
      <c r="I77" s="39"/>
    </row>
    <row r="78" spans="1:9" ht="15.75" x14ac:dyDescent="0.25">
      <c r="A78" s="123" t="s">
        <v>930</v>
      </c>
      <c r="B78" s="123">
        <v>5</v>
      </c>
      <c r="C78" s="123">
        <v>12</v>
      </c>
      <c r="D78" s="123" t="s">
        <v>933</v>
      </c>
      <c r="E78" s="123" t="s">
        <v>119</v>
      </c>
      <c r="F78" s="123"/>
      <c r="G78" s="123"/>
      <c r="H78" s="123" t="s">
        <v>129</v>
      </c>
      <c r="I78" s="39"/>
    </row>
    <row r="79" spans="1:9" ht="15.75" x14ac:dyDescent="0.25">
      <c r="A79" s="123" t="s">
        <v>931</v>
      </c>
      <c r="B79" s="123">
        <v>5</v>
      </c>
      <c r="C79" s="123">
        <v>15</v>
      </c>
      <c r="D79" s="123" t="s">
        <v>934</v>
      </c>
      <c r="E79" s="123" t="s">
        <v>117</v>
      </c>
      <c r="F79" s="123" t="s">
        <v>127</v>
      </c>
      <c r="G79" s="123"/>
      <c r="H79" s="123" t="s">
        <v>129</v>
      </c>
      <c r="I79" s="39"/>
    </row>
    <row r="80" spans="1:9" ht="15.75" x14ac:dyDescent="0.25">
      <c r="A80" s="123" t="s">
        <v>931</v>
      </c>
      <c r="B80" s="123">
        <v>5</v>
      </c>
      <c r="C80" s="123">
        <v>15</v>
      </c>
      <c r="D80" s="123" t="s">
        <v>935</v>
      </c>
      <c r="E80" s="123" t="s">
        <v>119</v>
      </c>
      <c r="F80" s="123"/>
      <c r="G80" s="123"/>
      <c r="H80" s="123" t="s">
        <v>129</v>
      </c>
      <c r="I80" s="39"/>
    </row>
    <row r="81" spans="1:9" ht="15.75" x14ac:dyDescent="0.25">
      <c r="A81" s="123" t="s">
        <v>931</v>
      </c>
      <c r="B81" s="123">
        <v>5</v>
      </c>
      <c r="C81" s="123">
        <v>16</v>
      </c>
      <c r="D81" s="123" t="s">
        <v>936</v>
      </c>
      <c r="E81" s="123" t="s">
        <v>34</v>
      </c>
      <c r="F81" s="123"/>
      <c r="G81" s="123"/>
      <c r="H81" s="123" t="s">
        <v>500</v>
      </c>
      <c r="I81" s="39"/>
    </row>
    <row r="82" spans="1:9" ht="15.75" x14ac:dyDescent="0.25">
      <c r="A82" s="123" t="s">
        <v>931</v>
      </c>
      <c r="B82" s="123">
        <v>5</v>
      </c>
      <c r="C82" s="123">
        <v>16</v>
      </c>
      <c r="D82" s="123" t="s">
        <v>937</v>
      </c>
      <c r="E82" s="123" t="s">
        <v>116</v>
      </c>
      <c r="F82" s="123">
        <v>20</v>
      </c>
      <c r="G82" s="123">
        <v>8</v>
      </c>
      <c r="H82" s="123" t="s">
        <v>120</v>
      </c>
      <c r="I82" s="39"/>
    </row>
    <row r="83" spans="1:9" ht="15.75" x14ac:dyDescent="0.25">
      <c r="A83" s="123" t="s">
        <v>931</v>
      </c>
      <c r="B83" s="123">
        <v>5</v>
      </c>
      <c r="C83" s="123">
        <v>16</v>
      </c>
      <c r="D83" s="123" t="s">
        <v>938</v>
      </c>
      <c r="E83" s="123" t="s">
        <v>126</v>
      </c>
      <c r="F83" s="123">
        <v>50</v>
      </c>
      <c r="G83" s="123">
        <v>9</v>
      </c>
      <c r="H83" s="123" t="s">
        <v>120</v>
      </c>
      <c r="I83" s="39"/>
    </row>
    <row r="84" spans="1:9" ht="15.75" x14ac:dyDescent="0.25">
      <c r="A84" s="123" t="s">
        <v>943</v>
      </c>
      <c r="B84" s="123">
        <v>5</v>
      </c>
      <c r="C84" s="123">
        <v>17</v>
      </c>
      <c r="D84" s="123" t="s">
        <v>939</v>
      </c>
      <c r="E84" s="123" t="s">
        <v>126</v>
      </c>
      <c r="F84" s="123">
        <v>100</v>
      </c>
      <c r="G84" s="123">
        <v>6</v>
      </c>
      <c r="H84" s="123" t="s">
        <v>500</v>
      </c>
      <c r="I84" s="39"/>
    </row>
    <row r="85" spans="1:9" ht="15.75" x14ac:dyDescent="0.25">
      <c r="A85" s="123" t="s">
        <v>943</v>
      </c>
      <c r="B85" s="123">
        <v>5</v>
      </c>
      <c r="C85" s="123">
        <v>17</v>
      </c>
      <c r="D85" s="123" t="s">
        <v>940</v>
      </c>
      <c r="E85" s="123" t="s">
        <v>512</v>
      </c>
      <c r="F85" s="123"/>
      <c r="G85" s="123"/>
      <c r="H85" s="123" t="s">
        <v>500</v>
      </c>
      <c r="I85" s="39"/>
    </row>
    <row r="86" spans="1:9" ht="15.75" x14ac:dyDescent="0.25">
      <c r="A86" s="123" t="s">
        <v>943</v>
      </c>
      <c r="B86" s="123">
        <v>5</v>
      </c>
      <c r="C86" s="123">
        <v>17</v>
      </c>
      <c r="D86" s="123" t="s">
        <v>941</v>
      </c>
      <c r="E86" s="123" t="s">
        <v>512</v>
      </c>
      <c r="F86" s="123"/>
      <c r="G86" s="123"/>
      <c r="H86" s="123" t="s">
        <v>500</v>
      </c>
      <c r="I86" s="39"/>
    </row>
    <row r="87" spans="1:9" ht="15.75" x14ac:dyDescent="0.25">
      <c r="A87" s="123" t="s">
        <v>943</v>
      </c>
      <c r="B87" s="123">
        <v>5</v>
      </c>
      <c r="C87" s="123">
        <v>21</v>
      </c>
      <c r="D87" s="123" t="s">
        <v>942</v>
      </c>
      <c r="E87" s="123" t="s">
        <v>119</v>
      </c>
      <c r="F87" s="123"/>
      <c r="G87" s="123"/>
      <c r="H87" s="123" t="s">
        <v>212</v>
      </c>
      <c r="I87" s="39"/>
    </row>
    <row r="88" spans="1:9" ht="15.75" x14ac:dyDescent="0.25">
      <c r="A88" s="123" t="s">
        <v>140</v>
      </c>
      <c r="B88" s="123">
        <v>5</v>
      </c>
      <c r="C88" s="123">
        <v>29</v>
      </c>
      <c r="D88" s="123" t="s">
        <v>944</v>
      </c>
      <c r="E88" s="123" t="s">
        <v>126</v>
      </c>
      <c r="F88" s="123">
        <v>50</v>
      </c>
      <c r="G88" s="123" t="s">
        <v>658</v>
      </c>
      <c r="H88" s="123" t="s">
        <v>120</v>
      </c>
      <c r="I88" s="39"/>
    </row>
    <row r="89" spans="1:9" ht="15.75" x14ac:dyDescent="0.25">
      <c r="A89" s="123" t="s">
        <v>140</v>
      </c>
      <c r="B89" s="123">
        <v>5</v>
      </c>
      <c r="C89" s="123">
        <v>29</v>
      </c>
      <c r="D89" s="123" t="s">
        <v>945</v>
      </c>
      <c r="E89" s="123" t="s">
        <v>605</v>
      </c>
      <c r="F89" s="123"/>
      <c r="G89" s="123"/>
      <c r="H89" s="123" t="s">
        <v>120</v>
      </c>
      <c r="I89" s="39"/>
    </row>
    <row r="90" spans="1:9" ht="15.75" x14ac:dyDescent="0.25">
      <c r="A90" s="123" t="s">
        <v>140</v>
      </c>
      <c r="B90" s="123">
        <v>5</v>
      </c>
      <c r="C90" s="123">
        <v>29</v>
      </c>
      <c r="D90" s="123" t="s">
        <v>946</v>
      </c>
      <c r="E90" s="123" t="s">
        <v>605</v>
      </c>
      <c r="F90" s="123"/>
      <c r="G90" s="123"/>
      <c r="H90" s="123" t="s">
        <v>120</v>
      </c>
      <c r="I90" s="39"/>
    </row>
    <row r="91" spans="1:9" ht="15.75" x14ac:dyDescent="0.25">
      <c r="A91" s="123" t="s">
        <v>931</v>
      </c>
      <c r="B91" s="123">
        <v>5</v>
      </c>
      <c r="C91" s="123">
        <v>14</v>
      </c>
      <c r="D91" s="123" t="s">
        <v>1260</v>
      </c>
      <c r="E91" s="123" t="s">
        <v>1261</v>
      </c>
      <c r="F91" s="123"/>
      <c r="G91" s="123"/>
      <c r="H91" s="126" t="s">
        <v>1259</v>
      </c>
      <c r="I91" s="39"/>
    </row>
    <row r="92" spans="1:9" ht="15.75" x14ac:dyDescent="0.25">
      <c r="A92" s="123">
        <v>2</v>
      </c>
      <c r="B92" s="123">
        <v>5</v>
      </c>
      <c r="C92" s="123">
        <v>35</v>
      </c>
      <c r="D92" s="123" t="s">
        <v>1262</v>
      </c>
      <c r="E92" s="123" t="s">
        <v>8</v>
      </c>
      <c r="F92" s="123"/>
      <c r="G92" s="123"/>
      <c r="H92" s="126" t="s">
        <v>1259</v>
      </c>
      <c r="I92" s="39"/>
    </row>
    <row r="93" spans="1:9" ht="15.75" x14ac:dyDescent="0.25">
      <c r="A93" s="123" t="s">
        <v>255</v>
      </c>
      <c r="B93" s="123">
        <v>5</v>
      </c>
      <c r="C93" s="123">
        <v>44</v>
      </c>
      <c r="D93" s="123" t="s">
        <v>1267</v>
      </c>
      <c r="E93" s="123" t="s">
        <v>126</v>
      </c>
      <c r="F93" s="123"/>
      <c r="G93" s="123"/>
      <c r="H93" s="126" t="s">
        <v>1259</v>
      </c>
      <c r="I93" s="39"/>
    </row>
    <row r="94" spans="1:9" ht="15.75" x14ac:dyDescent="0.25">
      <c r="A94" s="123">
        <v>2</v>
      </c>
      <c r="B94" s="123">
        <v>5</v>
      </c>
      <c r="C94" s="123">
        <v>20</v>
      </c>
      <c r="D94" s="123" t="s">
        <v>1270</v>
      </c>
      <c r="E94" s="123" t="s">
        <v>1261</v>
      </c>
      <c r="F94" s="123"/>
      <c r="G94" s="123"/>
      <c r="H94" s="126" t="s">
        <v>1259</v>
      </c>
      <c r="I94" s="39"/>
    </row>
    <row r="95" spans="1:9" ht="15.75" x14ac:dyDescent="0.25">
      <c r="A95" s="123" t="s">
        <v>930</v>
      </c>
      <c r="B95" s="123">
        <v>5</v>
      </c>
      <c r="C95" s="123">
        <v>33</v>
      </c>
      <c r="D95" s="123" t="s">
        <v>1271</v>
      </c>
      <c r="E95" s="123" t="s">
        <v>1261</v>
      </c>
      <c r="F95" s="123"/>
      <c r="G95" s="123"/>
      <c r="H95" s="126" t="s">
        <v>1259</v>
      </c>
      <c r="I95" s="39"/>
    </row>
    <row r="96" spans="1:9" ht="15.75" x14ac:dyDescent="0.25">
      <c r="A96" s="123" t="s">
        <v>930</v>
      </c>
      <c r="B96" s="123">
        <v>5</v>
      </c>
      <c r="C96" s="123">
        <v>33</v>
      </c>
      <c r="D96" s="123" t="s">
        <v>1272</v>
      </c>
      <c r="E96" s="123" t="s">
        <v>126</v>
      </c>
      <c r="F96" s="123"/>
      <c r="G96" s="123"/>
      <c r="H96" s="126" t="s">
        <v>1259</v>
      </c>
      <c r="I96" s="39"/>
    </row>
    <row r="97" spans="1:9" ht="15.75" x14ac:dyDescent="0.25">
      <c r="A97" s="123" t="s">
        <v>930</v>
      </c>
      <c r="B97" s="123">
        <v>5</v>
      </c>
      <c r="C97" s="123">
        <v>33</v>
      </c>
      <c r="D97" s="123" t="s">
        <v>1273</v>
      </c>
      <c r="E97" s="123" t="s">
        <v>126</v>
      </c>
      <c r="F97" s="123"/>
      <c r="G97" s="123"/>
      <c r="H97" s="126" t="s">
        <v>1259</v>
      </c>
      <c r="I97" s="39"/>
    </row>
    <row r="98" spans="1:9" ht="15.75" x14ac:dyDescent="0.25">
      <c r="A98" s="123" t="s">
        <v>908</v>
      </c>
      <c r="B98" s="123">
        <v>5</v>
      </c>
      <c r="C98" s="123">
        <v>7</v>
      </c>
      <c r="D98" s="123" t="s">
        <v>1278</v>
      </c>
      <c r="E98" s="123" t="s">
        <v>53</v>
      </c>
      <c r="F98" s="123"/>
      <c r="G98" s="123"/>
      <c r="H98" s="127" t="s">
        <v>1279</v>
      </c>
      <c r="I98" s="39"/>
    </row>
    <row r="99" spans="1:9" ht="15.75" x14ac:dyDescent="0.25">
      <c r="A99" s="123" t="s">
        <v>397</v>
      </c>
      <c r="B99" s="123">
        <v>5</v>
      </c>
      <c r="C99" s="123">
        <v>13</v>
      </c>
      <c r="D99" s="123" t="s">
        <v>1280</v>
      </c>
      <c r="E99" s="123" t="s">
        <v>53</v>
      </c>
      <c r="F99" s="123"/>
      <c r="G99" s="123"/>
      <c r="H99" s="127" t="s">
        <v>1279</v>
      </c>
      <c r="I99" s="39"/>
    </row>
    <row r="100" spans="1:9" ht="15.75" x14ac:dyDescent="0.25">
      <c r="A100" s="123">
        <v>2</v>
      </c>
      <c r="B100" s="123">
        <v>5</v>
      </c>
      <c r="C100" s="123">
        <v>37</v>
      </c>
      <c r="D100" s="123" t="s">
        <v>1315</v>
      </c>
      <c r="E100" s="123" t="s">
        <v>116</v>
      </c>
      <c r="F100" s="123">
        <v>15</v>
      </c>
      <c r="G100" s="123">
        <v>14</v>
      </c>
      <c r="H100" s="128" t="s">
        <v>436</v>
      </c>
      <c r="I100" s="39"/>
    </row>
    <row r="101" spans="1:9" ht="15.75" x14ac:dyDescent="0.25">
      <c r="A101" s="123">
        <v>2</v>
      </c>
      <c r="B101" s="123">
        <v>5</v>
      </c>
      <c r="C101" s="123">
        <v>37</v>
      </c>
      <c r="D101" s="123" t="s">
        <v>1316</v>
      </c>
      <c r="E101" s="123" t="s">
        <v>116</v>
      </c>
      <c r="F101" s="123">
        <v>10</v>
      </c>
      <c r="G101" s="123">
        <v>22</v>
      </c>
      <c r="H101" s="128" t="s">
        <v>436</v>
      </c>
      <c r="I101" s="39"/>
    </row>
    <row r="102" spans="1:9" ht="15.75" x14ac:dyDescent="0.25">
      <c r="A102" s="123">
        <v>2</v>
      </c>
      <c r="B102" s="123">
        <v>5</v>
      </c>
      <c r="C102" s="123">
        <v>37</v>
      </c>
      <c r="D102" s="123" t="s">
        <v>1317</v>
      </c>
      <c r="E102" s="123" t="s">
        <v>116</v>
      </c>
      <c r="F102" s="123" t="s">
        <v>127</v>
      </c>
      <c r="G102" s="123"/>
      <c r="H102" s="128" t="s">
        <v>436</v>
      </c>
      <c r="I102" s="39"/>
    </row>
    <row r="103" spans="1:9" ht="15.75" x14ac:dyDescent="0.25">
      <c r="A103" s="123">
        <v>2</v>
      </c>
      <c r="B103" s="123">
        <v>5</v>
      </c>
      <c r="C103" s="123">
        <v>37</v>
      </c>
      <c r="D103" s="123" t="s">
        <v>1318</v>
      </c>
      <c r="E103" s="123" t="s">
        <v>8</v>
      </c>
      <c r="F103" s="123"/>
      <c r="G103" s="123"/>
      <c r="H103" s="128" t="s">
        <v>436</v>
      </c>
      <c r="I103" s="39"/>
    </row>
    <row r="104" spans="1:9" ht="15.75" x14ac:dyDescent="0.25">
      <c r="A104" s="123">
        <v>2</v>
      </c>
      <c r="B104" s="123">
        <v>5</v>
      </c>
      <c r="C104" s="123">
        <v>37</v>
      </c>
      <c r="D104" s="123" t="s">
        <v>1319</v>
      </c>
      <c r="E104" s="123" t="s">
        <v>116</v>
      </c>
      <c r="F104" s="123">
        <v>25</v>
      </c>
      <c r="G104" s="123">
        <v>16</v>
      </c>
      <c r="H104" s="128" t="s">
        <v>120</v>
      </c>
      <c r="I104" s="39"/>
    </row>
    <row r="105" spans="1:9" ht="15.75" x14ac:dyDescent="0.25">
      <c r="A105" s="123">
        <v>2</v>
      </c>
      <c r="B105" s="123">
        <v>5</v>
      </c>
      <c r="C105" s="123">
        <v>37</v>
      </c>
      <c r="D105" s="123" t="s">
        <v>1320</v>
      </c>
      <c r="E105" s="123" t="s">
        <v>116</v>
      </c>
      <c r="F105" s="123">
        <v>20</v>
      </c>
      <c r="G105" s="123">
        <v>22</v>
      </c>
      <c r="H105" s="128" t="s">
        <v>120</v>
      </c>
      <c r="I105" s="39"/>
    </row>
    <row r="106" spans="1:9" ht="15.75" x14ac:dyDescent="0.25">
      <c r="A106" s="123">
        <v>2</v>
      </c>
      <c r="B106" s="123">
        <v>5</v>
      </c>
      <c r="C106" s="123">
        <v>37</v>
      </c>
      <c r="D106" s="123" t="s">
        <v>1321</v>
      </c>
      <c r="E106" s="123" t="s">
        <v>22</v>
      </c>
      <c r="F106" s="123">
        <v>30</v>
      </c>
      <c r="G106" s="123">
        <v>16</v>
      </c>
      <c r="H106" s="128" t="s">
        <v>121</v>
      </c>
      <c r="I106" s="39"/>
    </row>
    <row r="107" spans="1:9" ht="15.75" x14ac:dyDescent="0.25">
      <c r="A107" s="123">
        <v>2</v>
      </c>
      <c r="B107" s="123">
        <v>5</v>
      </c>
      <c r="C107" s="123">
        <v>37</v>
      </c>
      <c r="D107" s="123" t="s">
        <v>1322</v>
      </c>
      <c r="E107" s="123" t="s">
        <v>434</v>
      </c>
      <c r="F107" s="123">
        <v>20</v>
      </c>
      <c r="G107" s="123">
        <v>6</v>
      </c>
      <c r="H107" s="128" t="s">
        <v>121</v>
      </c>
      <c r="I107" s="39"/>
    </row>
    <row r="108" spans="1:9" ht="15.75" x14ac:dyDescent="0.25">
      <c r="A108" s="123">
        <v>2</v>
      </c>
      <c r="B108" s="123">
        <v>5</v>
      </c>
      <c r="C108" s="123">
        <v>37</v>
      </c>
      <c r="D108" s="123" t="s">
        <v>1323</v>
      </c>
      <c r="E108" s="123" t="s">
        <v>116</v>
      </c>
      <c r="F108" s="123" t="s">
        <v>127</v>
      </c>
      <c r="G108" s="123"/>
      <c r="H108" s="128" t="s">
        <v>121</v>
      </c>
      <c r="I108" s="39"/>
    </row>
    <row r="109" spans="1:9" ht="15.75" x14ac:dyDescent="0.25">
      <c r="A109" s="123">
        <v>2</v>
      </c>
      <c r="B109" s="123">
        <v>5</v>
      </c>
      <c r="C109" s="123">
        <v>37</v>
      </c>
      <c r="D109" s="123" t="s">
        <v>1324</v>
      </c>
      <c r="E109" s="123" t="s">
        <v>116</v>
      </c>
      <c r="F109" s="123" t="s">
        <v>127</v>
      </c>
      <c r="G109" s="123"/>
      <c r="H109" s="128" t="s">
        <v>121</v>
      </c>
      <c r="I109" s="39"/>
    </row>
    <row r="110" spans="1:9" ht="15.75" x14ac:dyDescent="0.25">
      <c r="A110" s="123">
        <v>2</v>
      </c>
      <c r="B110" s="123">
        <v>5</v>
      </c>
      <c r="C110" s="123">
        <v>37</v>
      </c>
      <c r="D110" s="123" t="s">
        <v>1325</v>
      </c>
      <c r="E110" s="123" t="s">
        <v>116</v>
      </c>
      <c r="F110" s="123" t="s">
        <v>127</v>
      </c>
      <c r="G110" s="123"/>
      <c r="H110" s="128" t="s">
        <v>121</v>
      </c>
      <c r="I110" s="39"/>
    </row>
    <row r="111" spans="1:9" ht="15.75" x14ac:dyDescent="0.25">
      <c r="A111" s="123">
        <v>2</v>
      </c>
      <c r="B111" s="123">
        <v>5</v>
      </c>
      <c r="C111" s="123">
        <v>37</v>
      </c>
      <c r="D111" s="123" t="s">
        <v>1326</v>
      </c>
      <c r="E111" s="123" t="s">
        <v>126</v>
      </c>
      <c r="F111" s="123">
        <v>35</v>
      </c>
      <c r="G111" s="123">
        <v>10</v>
      </c>
      <c r="H111" s="128" t="s">
        <v>121</v>
      </c>
      <c r="I111" s="39"/>
    </row>
    <row r="112" spans="1:9" ht="15.75" x14ac:dyDescent="0.25">
      <c r="A112" s="123">
        <v>2</v>
      </c>
      <c r="B112" s="123">
        <v>5</v>
      </c>
      <c r="C112" s="123">
        <v>37</v>
      </c>
      <c r="D112" s="123" t="s">
        <v>1327</v>
      </c>
      <c r="E112" s="123" t="s">
        <v>126</v>
      </c>
      <c r="F112" s="123">
        <v>20</v>
      </c>
      <c r="G112" s="123">
        <v>7</v>
      </c>
      <c r="H112" s="128" t="s">
        <v>121</v>
      </c>
      <c r="I112" s="39"/>
    </row>
    <row r="113" spans="1:9" ht="15.75" x14ac:dyDescent="0.25">
      <c r="A113" s="123">
        <v>2</v>
      </c>
      <c r="B113" s="123">
        <v>5</v>
      </c>
      <c r="C113" s="123">
        <v>37</v>
      </c>
      <c r="D113" s="123" t="s">
        <v>1328</v>
      </c>
      <c r="E113" s="123" t="s">
        <v>126</v>
      </c>
      <c r="F113" s="123">
        <v>40</v>
      </c>
      <c r="G113" s="123">
        <v>6</v>
      </c>
      <c r="H113" s="128" t="s">
        <v>121</v>
      </c>
      <c r="I113" s="39"/>
    </row>
    <row r="114" spans="1:9" ht="15.75" x14ac:dyDescent="0.25">
      <c r="A114" s="123">
        <v>2</v>
      </c>
      <c r="B114" s="123">
        <v>5</v>
      </c>
      <c r="C114" s="123">
        <v>37</v>
      </c>
      <c r="D114" s="123" t="s">
        <v>1329</v>
      </c>
      <c r="E114" s="123" t="s">
        <v>126</v>
      </c>
      <c r="F114" s="123">
        <v>20</v>
      </c>
      <c r="G114" s="123">
        <v>20</v>
      </c>
      <c r="H114" s="128" t="s">
        <v>121</v>
      </c>
      <c r="I114" s="39"/>
    </row>
    <row r="115" spans="1:9" ht="15.75" x14ac:dyDescent="0.25">
      <c r="A115" s="123">
        <v>2</v>
      </c>
      <c r="B115" s="123">
        <v>5</v>
      </c>
      <c r="C115" s="123">
        <v>37</v>
      </c>
      <c r="D115" s="123" t="s">
        <v>1330</v>
      </c>
      <c r="E115" s="123" t="s">
        <v>126</v>
      </c>
      <c r="F115" s="123">
        <v>25</v>
      </c>
      <c r="G115" s="123">
        <v>6</v>
      </c>
      <c r="H115" s="128" t="s">
        <v>121</v>
      </c>
      <c r="I115" s="39"/>
    </row>
    <row r="116" spans="1:9" ht="15.75" x14ac:dyDescent="0.25">
      <c r="A116" s="123">
        <v>2</v>
      </c>
      <c r="B116" s="123">
        <v>5</v>
      </c>
      <c r="C116" s="123">
        <v>37</v>
      </c>
      <c r="D116" s="123" t="s">
        <v>1331</v>
      </c>
      <c r="E116" s="123" t="s">
        <v>157</v>
      </c>
      <c r="F116" s="123" t="s">
        <v>127</v>
      </c>
      <c r="G116" s="123"/>
      <c r="H116" s="128" t="s">
        <v>121</v>
      </c>
      <c r="I116" s="39"/>
    </row>
    <row r="117" spans="1:9" ht="15.75" x14ac:dyDescent="0.25">
      <c r="A117" s="123">
        <v>2</v>
      </c>
      <c r="B117" s="123">
        <v>5</v>
      </c>
      <c r="C117" s="123">
        <v>37</v>
      </c>
      <c r="D117" s="123" t="s">
        <v>1332</v>
      </c>
      <c r="E117" s="123" t="s">
        <v>126</v>
      </c>
      <c r="F117" s="123">
        <v>35</v>
      </c>
      <c r="G117" s="123">
        <v>3</v>
      </c>
      <c r="H117" s="128" t="s">
        <v>121</v>
      </c>
      <c r="I117" s="39"/>
    </row>
    <row r="118" spans="1:9" ht="15.75" x14ac:dyDescent="0.25">
      <c r="A118" s="123">
        <v>2</v>
      </c>
      <c r="B118" s="123">
        <v>5</v>
      </c>
      <c r="C118" s="123">
        <v>37</v>
      </c>
      <c r="D118" s="123" t="s">
        <v>1333</v>
      </c>
      <c r="E118" s="123" t="s">
        <v>119</v>
      </c>
      <c r="F118" s="123"/>
      <c r="G118" s="123"/>
      <c r="H118" s="128" t="s">
        <v>121</v>
      </c>
      <c r="I118" s="39"/>
    </row>
    <row r="119" spans="1:9" ht="15.75" x14ac:dyDescent="0.25">
      <c r="A119" s="123" t="s">
        <v>611</v>
      </c>
      <c r="B119" s="123">
        <v>8</v>
      </c>
      <c r="C119" s="123">
        <v>2</v>
      </c>
      <c r="D119" s="123" t="s">
        <v>1349</v>
      </c>
      <c r="E119" s="123" t="s">
        <v>612</v>
      </c>
      <c r="F119" s="123"/>
      <c r="G119" s="123"/>
      <c r="H119" s="123" t="s">
        <v>500</v>
      </c>
      <c r="I119" s="39"/>
    </row>
    <row r="120" spans="1:9" ht="15.75" x14ac:dyDescent="0.25">
      <c r="A120" s="123" t="s">
        <v>611</v>
      </c>
      <c r="B120" s="123">
        <v>8</v>
      </c>
      <c r="C120" s="123">
        <v>2</v>
      </c>
      <c r="D120" s="123" t="s">
        <v>1350</v>
      </c>
      <c r="E120" s="123" t="s">
        <v>126</v>
      </c>
      <c r="F120" s="125">
        <v>0.6</v>
      </c>
      <c r="G120" s="123">
        <v>5</v>
      </c>
      <c r="H120" s="123" t="s">
        <v>212</v>
      </c>
      <c r="I120" s="39"/>
    </row>
    <row r="121" spans="1:9" ht="15.75" x14ac:dyDescent="0.25">
      <c r="A121" s="123" t="s">
        <v>98</v>
      </c>
      <c r="B121" s="123">
        <v>9</v>
      </c>
      <c r="C121" s="123">
        <v>32</v>
      </c>
      <c r="D121" s="151" t="s">
        <v>1373</v>
      </c>
      <c r="E121" s="151" t="s">
        <v>1374</v>
      </c>
      <c r="F121" s="125">
        <v>1</v>
      </c>
      <c r="G121" s="123">
        <v>18</v>
      </c>
      <c r="H121" s="151" t="s">
        <v>121</v>
      </c>
      <c r="I121" s="39"/>
    </row>
    <row r="122" spans="1:9" ht="15.75" x14ac:dyDescent="0.25">
      <c r="A122" s="123" t="s">
        <v>98</v>
      </c>
      <c r="B122" s="123">
        <v>9</v>
      </c>
      <c r="C122" s="123">
        <v>32</v>
      </c>
      <c r="D122" s="123" t="s">
        <v>107</v>
      </c>
      <c r="E122" s="123" t="s">
        <v>116</v>
      </c>
      <c r="F122" s="123">
        <v>12</v>
      </c>
      <c r="G122" s="123">
        <v>20</v>
      </c>
      <c r="H122" s="123" t="s">
        <v>121</v>
      </c>
    </row>
    <row r="123" spans="1:9" ht="15.75" x14ac:dyDescent="0.25">
      <c r="A123" s="123" t="s">
        <v>98</v>
      </c>
      <c r="B123" s="123">
        <v>9</v>
      </c>
      <c r="C123" s="123">
        <v>32</v>
      </c>
      <c r="D123" s="123" t="s">
        <v>108</v>
      </c>
      <c r="E123" s="123" t="s">
        <v>117</v>
      </c>
      <c r="F123" s="123" t="s">
        <v>127</v>
      </c>
      <c r="G123" s="123"/>
      <c r="H123" s="123" t="s">
        <v>121</v>
      </c>
    </row>
    <row r="124" spans="1:9" ht="15.75" x14ac:dyDescent="0.25">
      <c r="A124" s="123" t="s">
        <v>98</v>
      </c>
      <c r="B124" s="123">
        <v>9</v>
      </c>
      <c r="C124" s="123">
        <v>32</v>
      </c>
      <c r="D124" s="123" t="s">
        <v>109</v>
      </c>
      <c r="E124" s="123" t="s">
        <v>117</v>
      </c>
      <c r="F124" s="123" t="s">
        <v>127</v>
      </c>
      <c r="G124" s="123"/>
      <c r="H124" s="123" t="s">
        <v>121</v>
      </c>
    </row>
    <row r="125" spans="1:9" ht="15.75" x14ac:dyDescent="0.25">
      <c r="A125" s="123" t="s">
        <v>98</v>
      </c>
      <c r="B125" s="123">
        <v>9</v>
      </c>
      <c r="C125" s="123">
        <v>32</v>
      </c>
      <c r="D125" s="123" t="s">
        <v>110</v>
      </c>
      <c r="E125" s="123" t="s">
        <v>117</v>
      </c>
      <c r="F125" s="123" t="s">
        <v>127</v>
      </c>
      <c r="G125" s="123"/>
      <c r="H125" s="123" t="s">
        <v>121</v>
      </c>
    </row>
    <row r="126" spans="1:9" ht="15.75" x14ac:dyDescent="0.25">
      <c r="A126" s="123" t="s">
        <v>98</v>
      </c>
      <c r="B126" s="123">
        <v>9</v>
      </c>
      <c r="C126" s="123">
        <v>32</v>
      </c>
      <c r="D126" s="123" t="s">
        <v>111</v>
      </c>
      <c r="E126" s="123" t="s">
        <v>117</v>
      </c>
      <c r="F126" s="123" t="s">
        <v>127</v>
      </c>
      <c r="G126" s="123"/>
      <c r="H126" s="123" t="s">
        <v>121</v>
      </c>
    </row>
    <row r="127" spans="1:9" ht="15.75" x14ac:dyDescent="0.25">
      <c r="A127" s="123" t="s">
        <v>98</v>
      </c>
      <c r="B127" s="123">
        <v>9</v>
      </c>
      <c r="C127" s="123">
        <v>32</v>
      </c>
      <c r="D127" s="123" t="s">
        <v>112</v>
      </c>
      <c r="E127" s="123" t="s">
        <v>119</v>
      </c>
      <c r="F127" s="123"/>
      <c r="G127" s="123"/>
      <c r="H127" s="123" t="s">
        <v>121</v>
      </c>
    </row>
    <row r="128" spans="1:9" ht="15.75" x14ac:dyDescent="0.25">
      <c r="A128" s="123" t="s">
        <v>98</v>
      </c>
      <c r="B128" s="123">
        <v>9</v>
      </c>
      <c r="C128" s="123">
        <v>32</v>
      </c>
      <c r="D128" s="123" t="s">
        <v>113</v>
      </c>
      <c r="E128" s="123" t="s">
        <v>119</v>
      </c>
      <c r="F128" s="123"/>
      <c r="G128" s="123"/>
      <c r="H128" s="123" t="s">
        <v>121</v>
      </c>
    </row>
    <row r="129" spans="1:8" ht="15.75" x14ac:dyDescent="0.25">
      <c r="A129" s="123" t="s">
        <v>97</v>
      </c>
      <c r="B129" s="123">
        <v>9</v>
      </c>
      <c r="C129" s="123">
        <v>29</v>
      </c>
      <c r="D129" s="123" t="s">
        <v>128</v>
      </c>
      <c r="E129" s="123" t="s">
        <v>116</v>
      </c>
      <c r="F129" s="125">
        <v>0.16</v>
      </c>
      <c r="G129" s="123">
        <v>17</v>
      </c>
      <c r="H129" s="123" t="s">
        <v>129</v>
      </c>
    </row>
    <row r="130" spans="1:8" ht="15.75" x14ac:dyDescent="0.25">
      <c r="A130" s="123" t="s">
        <v>97</v>
      </c>
      <c r="B130" s="123">
        <v>9</v>
      </c>
      <c r="C130" s="123">
        <v>29</v>
      </c>
      <c r="D130" s="123" t="s">
        <v>130</v>
      </c>
      <c r="E130" s="123" t="s">
        <v>126</v>
      </c>
      <c r="F130" s="125">
        <v>0.25</v>
      </c>
      <c r="G130" s="123">
        <v>4</v>
      </c>
      <c r="H130" s="123" t="s">
        <v>129</v>
      </c>
    </row>
    <row r="131" spans="1:8" ht="15.75" x14ac:dyDescent="0.25">
      <c r="A131" s="123" t="s">
        <v>97</v>
      </c>
      <c r="B131" s="123">
        <v>9</v>
      </c>
      <c r="C131" s="123">
        <v>29</v>
      </c>
      <c r="D131" s="123" t="s">
        <v>131</v>
      </c>
      <c r="E131" s="123" t="s">
        <v>126</v>
      </c>
      <c r="F131" s="125">
        <v>0.5</v>
      </c>
      <c r="G131" s="123">
        <v>5</v>
      </c>
      <c r="H131" s="123" t="s">
        <v>129</v>
      </c>
    </row>
    <row r="132" spans="1:8" ht="15.75" x14ac:dyDescent="0.25">
      <c r="A132" s="123" t="s">
        <v>97</v>
      </c>
      <c r="B132" s="123">
        <v>9</v>
      </c>
      <c r="C132" s="123">
        <v>29</v>
      </c>
      <c r="D132" s="123" t="s">
        <v>132</v>
      </c>
      <c r="E132" s="123" t="s">
        <v>126</v>
      </c>
      <c r="F132" s="125">
        <v>0.2</v>
      </c>
      <c r="G132" s="123">
        <v>4</v>
      </c>
      <c r="H132" s="123" t="s">
        <v>129</v>
      </c>
    </row>
    <row r="133" spans="1:8" ht="15.75" x14ac:dyDescent="0.25">
      <c r="A133" s="123" t="s">
        <v>97</v>
      </c>
      <c r="B133" s="123">
        <v>9</v>
      </c>
      <c r="C133" s="123">
        <v>29</v>
      </c>
      <c r="D133" s="123" t="s">
        <v>133</v>
      </c>
      <c r="E133" s="123" t="s">
        <v>126</v>
      </c>
      <c r="F133" s="125">
        <v>0.2</v>
      </c>
      <c r="G133" s="123">
        <v>6</v>
      </c>
      <c r="H133" s="123" t="s">
        <v>129</v>
      </c>
    </row>
    <row r="134" spans="1:8" ht="15.75" x14ac:dyDescent="0.25">
      <c r="A134" s="123" t="s">
        <v>97</v>
      </c>
      <c r="B134" s="123">
        <v>9</v>
      </c>
      <c r="C134" s="123">
        <v>29</v>
      </c>
      <c r="D134" s="123" t="s">
        <v>134</v>
      </c>
      <c r="E134" s="123" t="s">
        <v>126</v>
      </c>
      <c r="F134" s="125">
        <v>0.25</v>
      </c>
      <c r="G134" s="123">
        <v>5</v>
      </c>
      <c r="H134" s="123" t="s">
        <v>129</v>
      </c>
    </row>
    <row r="135" spans="1:8" ht="15.75" x14ac:dyDescent="0.25">
      <c r="A135" s="123" t="s">
        <v>97</v>
      </c>
      <c r="B135" s="123">
        <v>9</v>
      </c>
      <c r="C135" s="123">
        <v>29</v>
      </c>
      <c r="D135" s="123" t="s">
        <v>135</v>
      </c>
      <c r="E135" s="123" t="s">
        <v>8</v>
      </c>
      <c r="F135" s="123"/>
      <c r="G135" s="123"/>
      <c r="H135" s="123" t="s">
        <v>139</v>
      </c>
    </row>
    <row r="136" spans="1:8" ht="15.75" x14ac:dyDescent="0.25">
      <c r="A136" s="123" t="s">
        <v>97</v>
      </c>
      <c r="B136" s="123">
        <v>9</v>
      </c>
      <c r="C136" s="123">
        <v>29</v>
      </c>
      <c r="D136" s="123" t="s">
        <v>136</v>
      </c>
      <c r="E136" s="123" t="s">
        <v>8</v>
      </c>
      <c r="F136" s="123"/>
      <c r="G136" s="123"/>
      <c r="H136" s="123" t="s">
        <v>129</v>
      </c>
    </row>
    <row r="137" spans="1:8" ht="15.75" x14ac:dyDescent="0.25">
      <c r="A137" s="123" t="s">
        <v>97</v>
      </c>
      <c r="B137" s="123">
        <v>9</v>
      </c>
      <c r="C137" s="123">
        <v>29</v>
      </c>
      <c r="D137" s="123" t="s">
        <v>137</v>
      </c>
      <c r="E137" s="123" t="s">
        <v>117</v>
      </c>
      <c r="F137" s="123"/>
      <c r="G137" s="123"/>
      <c r="H137" s="123" t="s">
        <v>129</v>
      </c>
    </row>
    <row r="138" spans="1:8" ht="15.75" x14ac:dyDescent="0.25">
      <c r="A138" s="123" t="s">
        <v>97</v>
      </c>
      <c r="B138" s="123">
        <v>9</v>
      </c>
      <c r="C138" s="123">
        <v>29</v>
      </c>
      <c r="D138" s="123" t="s">
        <v>138</v>
      </c>
      <c r="E138" s="123" t="s">
        <v>119</v>
      </c>
      <c r="F138" s="123"/>
      <c r="G138" s="123"/>
      <c r="H138" s="123" t="s">
        <v>129</v>
      </c>
    </row>
    <row r="139" spans="1:8" ht="15.75" x14ac:dyDescent="0.25">
      <c r="A139" s="123" t="s">
        <v>198</v>
      </c>
      <c r="B139" s="123">
        <v>9</v>
      </c>
      <c r="C139" s="123">
        <v>116</v>
      </c>
      <c r="D139" s="123" t="s">
        <v>161</v>
      </c>
      <c r="E139" s="123" t="s">
        <v>119</v>
      </c>
      <c r="F139" s="123"/>
      <c r="G139" s="123"/>
      <c r="H139" s="123" t="s">
        <v>129</v>
      </c>
    </row>
    <row r="140" spans="1:8" ht="15.75" x14ac:dyDescent="0.25">
      <c r="A140" s="123" t="s">
        <v>198</v>
      </c>
      <c r="B140" s="123">
        <v>9</v>
      </c>
      <c r="C140" s="123">
        <v>116</v>
      </c>
      <c r="D140" s="123" t="s">
        <v>162</v>
      </c>
      <c r="E140" s="123" t="s">
        <v>117</v>
      </c>
      <c r="F140" s="123">
        <v>30</v>
      </c>
      <c r="G140" s="123">
        <v>18</v>
      </c>
      <c r="H140" s="123" t="s">
        <v>129</v>
      </c>
    </row>
    <row r="141" spans="1:8" ht="15.75" x14ac:dyDescent="0.25">
      <c r="A141" s="123" t="s">
        <v>198</v>
      </c>
      <c r="B141" s="123">
        <v>9</v>
      </c>
      <c r="C141" s="123">
        <v>116</v>
      </c>
      <c r="D141" s="123" t="s">
        <v>163</v>
      </c>
      <c r="E141" s="123" t="s">
        <v>117</v>
      </c>
      <c r="F141" s="123">
        <v>11</v>
      </c>
      <c r="G141" s="123">
        <v>16</v>
      </c>
      <c r="H141" s="123" t="s">
        <v>129</v>
      </c>
    </row>
    <row r="142" spans="1:8" ht="15.75" x14ac:dyDescent="0.25">
      <c r="A142" s="123" t="s">
        <v>198</v>
      </c>
      <c r="B142" s="123">
        <v>9</v>
      </c>
      <c r="C142" s="123">
        <v>116</v>
      </c>
      <c r="D142" s="123" t="s">
        <v>164</v>
      </c>
      <c r="E142" s="123" t="s">
        <v>117</v>
      </c>
      <c r="F142" s="123">
        <v>10</v>
      </c>
      <c r="G142" s="123">
        <v>13</v>
      </c>
      <c r="H142" s="123" t="s">
        <v>129</v>
      </c>
    </row>
    <row r="143" spans="1:8" ht="15.75" x14ac:dyDescent="0.25">
      <c r="A143" s="123" t="s">
        <v>198</v>
      </c>
      <c r="B143" s="123">
        <v>9</v>
      </c>
      <c r="C143" s="123">
        <v>116</v>
      </c>
      <c r="D143" s="123" t="s">
        <v>165</v>
      </c>
      <c r="E143" s="123" t="s">
        <v>117</v>
      </c>
      <c r="F143" s="123" t="s">
        <v>127</v>
      </c>
      <c r="G143" s="123"/>
      <c r="H143" s="123" t="s">
        <v>129</v>
      </c>
    </row>
    <row r="144" spans="1:8" ht="15.75" x14ac:dyDescent="0.25">
      <c r="A144" s="123" t="s">
        <v>198</v>
      </c>
      <c r="B144" s="123">
        <v>9</v>
      </c>
      <c r="C144" s="123">
        <v>116</v>
      </c>
      <c r="D144" s="123" t="s">
        <v>166</v>
      </c>
      <c r="E144" s="123" t="s">
        <v>117</v>
      </c>
      <c r="F144" s="123" t="s">
        <v>127</v>
      </c>
      <c r="G144" s="123"/>
      <c r="H144" s="123" t="s">
        <v>129</v>
      </c>
    </row>
    <row r="145" spans="1:8" ht="15.75" x14ac:dyDescent="0.25">
      <c r="A145" s="123" t="s">
        <v>198</v>
      </c>
      <c r="B145" s="123">
        <v>9</v>
      </c>
      <c r="C145" s="123">
        <v>116</v>
      </c>
      <c r="D145" s="123" t="s">
        <v>167</v>
      </c>
      <c r="E145" s="123" t="s">
        <v>117</v>
      </c>
      <c r="F145" s="123" t="s">
        <v>127</v>
      </c>
      <c r="G145" s="123"/>
      <c r="H145" s="123" t="s">
        <v>129</v>
      </c>
    </row>
    <row r="146" spans="1:8" ht="15.75" x14ac:dyDescent="0.25">
      <c r="A146" s="123" t="s">
        <v>198</v>
      </c>
      <c r="B146" s="123">
        <v>9</v>
      </c>
      <c r="C146" s="123">
        <v>116</v>
      </c>
      <c r="D146" s="123" t="s">
        <v>168</v>
      </c>
      <c r="E146" s="123" t="s">
        <v>117</v>
      </c>
      <c r="F146" s="123" t="s">
        <v>127</v>
      </c>
      <c r="G146" s="123"/>
      <c r="H146" s="123" t="s">
        <v>129</v>
      </c>
    </row>
    <row r="147" spans="1:8" ht="15.75" x14ac:dyDescent="0.25">
      <c r="A147" s="123" t="s">
        <v>198</v>
      </c>
      <c r="B147" s="123">
        <v>9</v>
      </c>
      <c r="C147" s="123">
        <v>116</v>
      </c>
      <c r="D147" s="123" t="s">
        <v>169</v>
      </c>
      <c r="E147" s="123" t="s">
        <v>117</v>
      </c>
      <c r="F147" s="123" t="s">
        <v>127</v>
      </c>
      <c r="G147" s="123"/>
      <c r="H147" s="123" t="s">
        <v>129</v>
      </c>
    </row>
    <row r="148" spans="1:8" ht="15.75" x14ac:dyDescent="0.25">
      <c r="A148" s="123" t="s">
        <v>198</v>
      </c>
      <c r="B148" s="123">
        <v>9</v>
      </c>
      <c r="C148" s="123">
        <v>116</v>
      </c>
      <c r="D148" s="123" t="s">
        <v>170</v>
      </c>
      <c r="E148" s="123" t="s">
        <v>117</v>
      </c>
      <c r="F148" s="123" t="s">
        <v>127</v>
      </c>
      <c r="G148" s="123"/>
      <c r="H148" s="123" t="s">
        <v>129</v>
      </c>
    </row>
    <row r="149" spans="1:8" ht="15.75" x14ac:dyDescent="0.25">
      <c r="A149" s="123" t="s">
        <v>198</v>
      </c>
      <c r="B149" s="123">
        <v>9</v>
      </c>
      <c r="C149" s="123">
        <v>116</v>
      </c>
      <c r="D149" s="123" t="s">
        <v>171</v>
      </c>
      <c r="E149" s="123" t="s">
        <v>117</v>
      </c>
      <c r="F149" s="123" t="s">
        <v>127</v>
      </c>
      <c r="G149" s="123"/>
      <c r="H149" s="123" t="s">
        <v>129</v>
      </c>
    </row>
    <row r="150" spans="1:8" ht="15.75" x14ac:dyDescent="0.25">
      <c r="A150" s="123" t="s">
        <v>198</v>
      </c>
      <c r="B150" s="123">
        <v>9</v>
      </c>
      <c r="C150" s="123">
        <v>116</v>
      </c>
      <c r="D150" s="123" t="s">
        <v>172</v>
      </c>
      <c r="E150" s="123" t="s">
        <v>117</v>
      </c>
      <c r="F150" s="123" t="s">
        <v>127</v>
      </c>
      <c r="G150" s="123"/>
      <c r="H150" s="123" t="s">
        <v>129</v>
      </c>
    </row>
    <row r="151" spans="1:8" ht="15.75" x14ac:dyDescent="0.25">
      <c r="A151" s="123" t="s">
        <v>198</v>
      </c>
      <c r="B151" s="123">
        <v>9</v>
      </c>
      <c r="C151" s="123">
        <v>116</v>
      </c>
      <c r="D151" s="123" t="s">
        <v>173</v>
      </c>
      <c r="E151" s="123" t="s">
        <v>117</v>
      </c>
      <c r="F151" s="123" t="s">
        <v>127</v>
      </c>
      <c r="G151" s="123"/>
      <c r="H151" s="123" t="s">
        <v>129</v>
      </c>
    </row>
    <row r="152" spans="1:8" ht="15.75" x14ac:dyDescent="0.25">
      <c r="A152" s="123" t="s">
        <v>198</v>
      </c>
      <c r="B152" s="123">
        <v>9</v>
      </c>
      <c r="C152" s="123">
        <v>116</v>
      </c>
      <c r="D152" s="123" t="s">
        <v>174</v>
      </c>
      <c r="E152" s="123" t="s">
        <v>117</v>
      </c>
      <c r="F152" s="123" t="s">
        <v>127</v>
      </c>
      <c r="G152" s="123"/>
      <c r="H152" s="123" t="s">
        <v>129</v>
      </c>
    </row>
    <row r="153" spans="1:8" ht="15.75" x14ac:dyDescent="0.25">
      <c r="A153" s="123" t="s">
        <v>198</v>
      </c>
      <c r="B153" s="123">
        <v>9</v>
      </c>
      <c r="C153" s="123">
        <v>116</v>
      </c>
      <c r="D153" s="123" t="s">
        <v>175</v>
      </c>
      <c r="E153" s="123" t="s">
        <v>119</v>
      </c>
      <c r="F153" s="123"/>
      <c r="G153" s="123"/>
      <c r="H153" s="123" t="s">
        <v>129</v>
      </c>
    </row>
    <row r="154" spans="1:8" ht="15.75" x14ac:dyDescent="0.25">
      <c r="A154" s="123" t="s">
        <v>198</v>
      </c>
      <c r="B154" s="123">
        <v>9</v>
      </c>
      <c r="C154" s="123">
        <v>116</v>
      </c>
      <c r="D154" s="123" t="s">
        <v>176</v>
      </c>
      <c r="E154" s="123" t="s">
        <v>117</v>
      </c>
      <c r="F154" s="123" t="s">
        <v>127</v>
      </c>
      <c r="G154" s="123"/>
      <c r="H154" s="123" t="s">
        <v>129</v>
      </c>
    </row>
    <row r="155" spans="1:8" ht="15.75" x14ac:dyDescent="0.25">
      <c r="A155" s="123" t="s">
        <v>198</v>
      </c>
      <c r="B155" s="123">
        <v>9</v>
      </c>
      <c r="C155" s="123">
        <v>116</v>
      </c>
      <c r="D155" s="123" t="s">
        <v>177</v>
      </c>
      <c r="E155" s="123" t="s">
        <v>114</v>
      </c>
      <c r="F155" s="123">
        <v>15</v>
      </c>
      <c r="G155" s="123">
        <v>17</v>
      </c>
      <c r="H155" s="123" t="s">
        <v>129</v>
      </c>
    </row>
    <row r="156" spans="1:8" ht="15.75" x14ac:dyDescent="0.25">
      <c r="A156" s="123" t="s">
        <v>198</v>
      </c>
      <c r="B156" s="123">
        <v>9</v>
      </c>
      <c r="C156" s="123">
        <v>116</v>
      </c>
      <c r="D156" s="123" t="s">
        <v>178</v>
      </c>
      <c r="E156" s="123" t="s">
        <v>114</v>
      </c>
      <c r="F156" s="123">
        <v>20</v>
      </c>
      <c r="G156" s="123">
        <v>8</v>
      </c>
      <c r="H156" s="123" t="s">
        <v>129</v>
      </c>
    </row>
    <row r="157" spans="1:8" ht="15.75" x14ac:dyDescent="0.25">
      <c r="A157" s="123" t="s">
        <v>198</v>
      </c>
      <c r="B157" s="123">
        <v>9</v>
      </c>
      <c r="C157" s="123">
        <v>116</v>
      </c>
      <c r="D157" s="123" t="s">
        <v>179</v>
      </c>
      <c r="E157" s="123" t="s">
        <v>114</v>
      </c>
      <c r="F157" s="123">
        <v>20</v>
      </c>
      <c r="G157" s="123">
        <v>6</v>
      </c>
      <c r="H157" s="123" t="s">
        <v>129</v>
      </c>
    </row>
    <row r="158" spans="1:8" ht="15.75" x14ac:dyDescent="0.25">
      <c r="A158" s="123" t="s">
        <v>198</v>
      </c>
      <c r="B158" s="123">
        <v>9</v>
      </c>
      <c r="C158" s="123">
        <v>116</v>
      </c>
      <c r="D158" s="123" t="s">
        <v>180</v>
      </c>
      <c r="E158" s="123" t="s">
        <v>114</v>
      </c>
      <c r="F158" s="123">
        <v>10</v>
      </c>
      <c r="G158" s="123">
        <v>6</v>
      </c>
      <c r="H158" s="123" t="s">
        <v>129</v>
      </c>
    </row>
    <row r="159" spans="1:8" ht="15.75" x14ac:dyDescent="0.25">
      <c r="A159" s="123" t="s">
        <v>198</v>
      </c>
      <c r="B159" s="123">
        <v>9</v>
      </c>
      <c r="C159" s="123">
        <v>116</v>
      </c>
      <c r="D159" s="123" t="s">
        <v>181</v>
      </c>
      <c r="E159" s="123" t="s">
        <v>114</v>
      </c>
      <c r="F159" s="123">
        <v>10</v>
      </c>
      <c r="G159" s="123">
        <v>8</v>
      </c>
      <c r="H159" s="123" t="s">
        <v>129</v>
      </c>
    </row>
    <row r="160" spans="1:8" ht="15.75" x14ac:dyDescent="0.25">
      <c r="A160" s="123" t="s">
        <v>198</v>
      </c>
      <c r="B160" s="123">
        <v>9</v>
      </c>
      <c r="C160" s="123">
        <v>116</v>
      </c>
      <c r="D160" s="123" t="s">
        <v>182</v>
      </c>
      <c r="E160" s="123" t="s">
        <v>114</v>
      </c>
      <c r="F160" s="123">
        <v>10</v>
      </c>
      <c r="G160" s="123">
        <v>6</v>
      </c>
      <c r="H160" s="123" t="s">
        <v>129</v>
      </c>
    </row>
    <row r="161" spans="1:8" ht="15.75" x14ac:dyDescent="0.25">
      <c r="A161" s="123" t="s">
        <v>198</v>
      </c>
      <c r="B161" s="123">
        <v>9</v>
      </c>
      <c r="C161" s="123">
        <v>116</v>
      </c>
      <c r="D161" s="123" t="s">
        <v>183</v>
      </c>
      <c r="E161" s="123" t="s">
        <v>114</v>
      </c>
      <c r="F161" s="123">
        <v>15</v>
      </c>
      <c r="G161" s="123">
        <v>6</v>
      </c>
      <c r="H161" s="123" t="s">
        <v>129</v>
      </c>
    </row>
    <row r="162" spans="1:8" ht="15.75" x14ac:dyDescent="0.25">
      <c r="A162" s="123" t="s">
        <v>198</v>
      </c>
      <c r="B162" s="123">
        <v>9</v>
      </c>
      <c r="C162" s="123">
        <v>116</v>
      </c>
      <c r="D162" s="123" t="s">
        <v>184</v>
      </c>
      <c r="E162" s="123" t="s">
        <v>119</v>
      </c>
      <c r="F162" s="123"/>
      <c r="G162" s="123"/>
      <c r="H162" s="123" t="s">
        <v>129</v>
      </c>
    </row>
    <row r="163" spans="1:8" ht="15.75" x14ac:dyDescent="0.25">
      <c r="A163" s="123" t="s">
        <v>198</v>
      </c>
      <c r="B163" s="123">
        <v>9</v>
      </c>
      <c r="C163" s="123">
        <v>116</v>
      </c>
      <c r="D163" s="123" t="s">
        <v>185</v>
      </c>
      <c r="E163" s="123" t="s">
        <v>119</v>
      </c>
      <c r="F163" s="123"/>
      <c r="G163" s="123"/>
      <c r="H163" s="123" t="s">
        <v>129</v>
      </c>
    </row>
    <row r="164" spans="1:8" ht="15.75" x14ac:dyDescent="0.25">
      <c r="A164" s="123" t="s">
        <v>198</v>
      </c>
      <c r="B164" s="123">
        <v>9</v>
      </c>
      <c r="C164" s="123">
        <v>116</v>
      </c>
      <c r="D164" s="123" t="s">
        <v>186</v>
      </c>
      <c r="E164" s="123" t="s">
        <v>119</v>
      </c>
      <c r="F164" s="123"/>
      <c r="G164" s="123"/>
      <c r="H164" s="123" t="s">
        <v>129</v>
      </c>
    </row>
    <row r="165" spans="1:8" ht="15.75" x14ac:dyDescent="0.25">
      <c r="A165" s="123" t="s">
        <v>198</v>
      </c>
      <c r="B165" s="123">
        <v>9</v>
      </c>
      <c r="C165" s="123">
        <v>116</v>
      </c>
      <c r="D165" s="123" t="s">
        <v>187</v>
      </c>
      <c r="E165" s="123" t="s">
        <v>119</v>
      </c>
      <c r="F165" s="123"/>
      <c r="G165" s="123"/>
      <c r="H165" s="123" t="s">
        <v>129</v>
      </c>
    </row>
    <row r="166" spans="1:8" ht="15.75" x14ac:dyDescent="0.25">
      <c r="A166" s="123" t="s">
        <v>198</v>
      </c>
      <c r="B166" s="123">
        <v>9</v>
      </c>
      <c r="C166" s="123">
        <v>116</v>
      </c>
      <c r="D166" s="123" t="s">
        <v>188</v>
      </c>
      <c r="E166" s="123" t="s">
        <v>119</v>
      </c>
      <c r="F166" s="123"/>
      <c r="G166" s="123"/>
      <c r="H166" s="123" t="s">
        <v>129</v>
      </c>
    </row>
    <row r="167" spans="1:8" ht="15.75" x14ac:dyDescent="0.25">
      <c r="A167" s="123" t="s">
        <v>198</v>
      </c>
      <c r="B167" s="123">
        <v>9</v>
      </c>
      <c r="C167" s="123">
        <v>116</v>
      </c>
      <c r="D167" s="123" t="s">
        <v>189</v>
      </c>
      <c r="E167" s="123" t="s">
        <v>119</v>
      </c>
      <c r="F167" s="123"/>
      <c r="G167" s="123"/>
      <c r="H167" s="123" t="s">
        <v>129</v>
      </c>
    </row>
    <row r="168" spans="1:8" ht="15.75" x14ac:dyDescent="0.25">
      <c r="A168" s="123" t="s">
        <v>198</v>
      </c>
      <c r="B168" s="123">
        <v>9</v>
      </c>
      <c r="C168" s="123">
        <v>116</v>
      </c>
      <c r="D168" s="123" t="s">
        <v>190</v>
      </c>
      <c r="E168" s="123" t="s">
        <v>119</v>
      </c>
      <c r="F168" s="123"/>
      <c r="G168" s="123"/>
      <c r="H168" s="123" t="s">
        <v>129</v>
      </c>
    </row>
    <row r="169" spans="1:8" ht="15.75" x14ac:dyDescent="0.25">
      <c r="A169" s="123" t="s">
        <v>198</v>
      </c>
      <c r="B169" s="123">
        <v>9</v>
      </c>
      <c r="C169" s="123">
        <v>116</v>
      </c>
      <c r="D169" s="123" t="s">
        <v>191</v>
      </c>
      <c r="E169" s="123" t="s">
        <v>119</v>
      </c>
      <c r="F169" s="123"/>
      <c r="G169" s="123"/>
      <c r="H169" s="123" t="s">
        <v>129</v>
      </c>
    </row>
    <row r="170" spans="1:8" ht="15.75" x14ac:dyDescent="0.25">
      <c r="A170" s="123" t="s">
        <v>198</v>
      </c>
      <c r="B170" s="123">
        <v>9</v>
      </c>
      <c r="C170" s="123">
        <v>116</v>
      </c>
      <c r="D170" s="123" t="s">
        <v>192</v>
      </c>
      <c r="E170" s="123" t="s">
        <v>119</v>
      </c>
      <c r="F170" s="123"/>
      <c r="G170" s="123"/>
      <c r="H170" s="123" t="s">
        <v>129</v>
      </c>
    </row>
    <row r="171" spans="1:8" ht="15.75" x14ac:dyDescent="0.25">
      <c r="A171" s="123" t="s">
        <v>198</v>
      </c>
      <c r="B171" s="123">
        <v>9</v>
      </c>
      <c r="C171" s="123">
        <v>119</v>
      </c>
      <c r="D171" s="123" t="s">
        <v>193</v>
      </c>
      <c r="E171" s="123" t="s">
        <v>116</v>
      </c>
      <c r="F171" s="123">
        <v>9</v>
      </c>
      <c r="G171" s="123">
        <v>12</v>
      </c>
      <c r="H171" s="123" t="s">
        <v>212</v>
      </c>
    </row>
    <row r="172" spans="1:8" ht="15.75" x14ac:dyDescent="0.25">
      <c r="A172" s="123" t="s">
        <v>198</v>
      </c>
      <c r="B172" s="123">
        <v>9</v>
      </c>
      <c r="C172" s="123">
        <v>119</v>
      </c>
      <c r="D172" s="123" t="s">
        <v>194</v>
      </c>
      <c r="E172" s="123" t="s">
        <v>117</v>
      </c>
      <c r="F172" s="123" t="s">
        <v>127</v>
      </c>
      <c r="G172" s="123"/>
      <c r="H172" s="123" t="s">
        <v>213</v>
      </c>
    </row>
    <row r="173" spans="1:8" ht="15.75" x14ac:dyDescent="0.25">
      <c r="A173" s="123" t="s">
        <v>198</v>
      </c>
      <c r="B173" s="123">
        <v>9</v>
      </c>
      <c r="C173" s="123">
        <v>119</v>
      </c>
      <c r="D173" s="123" t="s">
        <v>195</v>
      </c>
      <c r="E173" s="123" t="s">
        <v>117</v>
      </c>
      <c r="F173" s="123" t="s">
        <v>127</v>
      </c>
      <c r="G173" s="123"/>
      <c r="H173" s="123" t="s">
        <v>212</v>
      </c>
    </row>
    <row r="174" spans="1:8" ht="15.75" x14ac:dyDescent="0.25">
      <c r="A174" s="123" t="s">
        <v>218</v>
      </c>
      <c r="B174" s="123">
        <v>9</v>
      </c>
      <c r="C174" s="123">
        <v>34</v>
      </c>
      <c r="D174" s="123" t="s">
        <v>196</v>
      </c>
      <c r="E174" s="123" t="s">
        <v>117</v>
      </c>
      <c r="F174" s="123" t="s">
        <v>127</v>
      </c>
      <c r="G174" s="123"/>
      <c r="H174" s="123" t="s">
        <v>129</v>
      </c>
    </row>
    <row r="175" spans="1:8" ht="15.75" x14ac:dyDescent="0.25">
      <c r="A175" s="123" t="s">
        <v>218</v>
      </c>
      <c r="B175" s="123">
        <v>9</v>
      </c>
      <c r="C175" s="123">
        <v>34</v>
      </c>
      <c r="D175" s="123" t="s">
        <v>208</v>
      </c>
      <c r="E175" s="123" t="s">
        <v>197</v>
      </c>
      <c r="F175" s="123">
        <v>10</v>
      </c>
      <c r="G175" s="123">
        <v>8</v>
      </c>
      <c r="H175" s="156" t="s">
        <v>1199</v>
      </c>
    </row>
    <row r="176" spans="1:8" ht="15.75" x14ac:dyDescent="0.25">
      <c r="A176" s="123" t="s">
        <v>218</v>
      </c>
      <c r="B176" s="123">
        <v>9</v>
      </c>
      <c r="C176" s="123">
        <v>34</v>
      </c>
      <c r="D176" s="123" t="s">
        <v>209</v>
      </c>
      <c r="E176" s="123" t="s">
        <v>157</v>
      </c>
      <c r="F176" s="123">
        <v>25</v>
      </c>
      <c r="G176" s="123">
        <v>12</v>
      </c>
      <c r="H176" s="123" t="s">
        <v>129</v>
      </c>
    </row>
    <row r="177" spans="1:8" ht="15.75" x14ac:dyDescent="0.25">
      <c r="A177" s="123" t="s">
        <v>218</v>
      </c>
      <c r="B177" s="123">
        <v>9</v>
      </c>
      <c r="C177" s="123">
        <v>34</v>
      </c>
      <c r="D177" s="123" t="s">
        <v>210</v>
      </c>
      <c r="E177" s="123" t="s">
        <v>126</v>
      </c>
      <c r="F177" s="123">
        <v>16</v>
      </c>
      <c r="G177" s="123">
        <v>8</v>
      </c>
      <c r="H177" s="123" t="s">
        <v>129</v>
      </c>
    </row>
    <row r="178" spans="1:8" ht="15.75" x14ac:dyDescent="0.25">
      <c r="A178" s="123" t="s">
        <v>218</v>
      </c>
      <c r="B178" s="123">
        <v>9</v>
      </c>
      <c r="C178" s="123">
        <v>34</v>
      </c>
      <c r="D178" s="123" t="s">
        <v>211</v>
      </c>
      <c r="E178" s="123" t="s">
        <v>219</v>
      </c>
      <c r="F178" s="123"/>
      <c r="G178" s="123"/>
      <c r="H178" s="123" t="s">
        <v>220</v>
      </c>
    </row>
    <row r="179" spans="1:8" ht="15.75" x14ac:dyDescent="0.25">
      <c r="A179" s="123" t="s">
        <v>218</v>
      </c>
      <c r="B179" s="123">
        <v>9</v>
      </c>
      <c r="C179" s="123">
        <v>34</v>
      </c>
      <c r="D179" s="123" t="s">
        <v>214</v>
      </c>
      <c r="E179" s="123" t="s">
        <v>219</v>
      </c>
      <c r="F179" s="123"/>
      <c r="G179" s="123"/>
      <c r="H179" s="123" t="s">
        <v>220</v>
      </c>
    </row>
    <row r="180" spans="1:8" ht="15.75" x14ac:dyDescent="0.25">
      <c r="A180" s="123" t="s">
        <v>218</v>
      </c>
      <c r="B180" s="123">
        <v>9</v>
      </c>
      <c r="C180" s="123">
        <v>34</v>
      </c>
      <c r="D180" s="123" t="s">
        <v>215</v>
      </c>
      <c r="E180" s="123" t="s">
        <v>8</v>
      </c>
      <c r="F180" s="123"/>
      <c r="G180" s="123"/>
      <c r="H180" s="123" t="s">
        <v>220</v>
      </c>
    </row>
    <row r="181" spans="1:8" ht="15.75" x14ac:dyDescent="0.25">
      <c r="A181" s="123" t="s">
        <v>218</v>
      </c>
      <c r="B181" s="123">
        <v>9</v>
      </c>
      <c r="C181" s="123">
        <v>34</v>
      </c>
      <c r="D181" s="123" t="s">
        <v>216</v>
      </c>
      <c r="E181" s="123" t="s">
        <v>119</v>
      </c>
      <c r="F181" s="123"/>
      <c r="G181" s="123"/>
      <c r="H181" s="123" t="s">
        <v>129</v>
      </c>
    </row>
    <row r="182" spans="1:8" ht="15.75" x14ac:dyDescent="0.25">
      <c r="A182" s="123" t="s">
        <v>98</v>
      </c>
      <c r="B182" s="123">
        <v>9</v>
      </c>
      <c r="C182" s="123">
        <v>32</v>
      </c>
      <c r="D182" s="123" t="s">
        <v>256</v>
      </c>
      <c r="E182" s="123" t="s">
        <v>116</v>
      </c>
      <c r="F182" s="123" t="s">
        <v>127</v>
      </c>
      <c r="G182" s="123"/>
      <c r="H182" s="123" t="s">
        <v>129</v>
      </c>
    </row>
    <row r="183" spans="1:8" ht="15.75" x14ac:dyDescent="0.25">
      <c r="A183" s="123" t="s">
        <v>98</v>
      </c>
      <c r="B183" s="123">
        <v>9</v>
      </c>
      <c r="C183" s="123">
        <v>32</v>
      </c>
      <c r="D183" s="123" t="s">
        <v>257</v>
      </c>
      <c r="E183" s="123" t="s">
        <v>259</v>
      </c>
      <c r="F183" s="123"/>
      <c r="G183" s="123"/>
      <c r="H183" s="123" t="s">
        <v>260</v>
      </c>
    </row>
    <row r="184" spans="1:8" ht="15.75" x14ac:dyDescent="0.25">
      <c r="A184" s="123" t="s">
        <v>98</v>
      </c>
      <c r="B184" s="123">
        <v>9</v>
      </c>
      <c r="C184" s="123">
        <v>32</v>
      </c>
      <c r="D184" s="123" t="s">
        <v>258</v>
      </c>
      <c r="E184" s="123" t="s">
        <v>261</v>
      </c>
      <c r="F184" s="123"/>
      <c r="G184" s="123"/>
      <c r="H184" s="123" t="s">
        <v>120</v>
      </c>
    </row>
    <row r="185" spans="1:8" ht="15.75" x14ac:dyDescent="0.25">
      <c r="A185" s="123" t="s">
        <v>97</v>
      </c>
      <c r="B185" s="123">
        <v>9</v>
      </c>
      <c r="C185" s="123">
        <v>29</v>
      </c>
      <c r="D185" s="123" t="s">
        <v>264</v>
      </c>
      <c r="E185" s="123" t="s">
        <v>197</v>
      </c>
      <c r="F185" s="123" t="s">
        <v>127</v>
      </c>
      <c r="G185" s="123"/>
      <c r="H185" s="123" t="s">
        <v>120</v>
      </c>
    </row>
    <row r="186" spans="1:8" ht="15.75" x14ac:dyDescent="0.25">
      <c r="A186" s="123" t="s">
        <v>97</v>
      </c>
      <c r="B186" s="123">
        <v>9</v>
      </c>
      <c r="C186" s="123">
        <v>29</v>
      </c>
      <c r="D186" s="123" t="s">
        <v>265</v>
      </c>
      <c r="E186" s="123" t="s">
        <v>116</v>
      </c>
      <c r="F186" s="123" t="s">
        <v>127</v>
      </c>
      <c r="G186" s="123"/>
      <c r="H186" s="123" t="s">
        <v>129</v>
      </c>
    </row>
    <row r="187" spans="1:8" ht="15.75" x14ac:dyDescent="0.25">
      <c r="A187" s="123" t="s">
        <v>286</v>
      </c>
      <c r="B187" s="123">
        <v>9</v>
      </c>
      <c r="C187" s="123">
        <v>51</v>
      </c>
      <c r="D187" s="123" t="s">
        <v>288</v>
      </c>
      <c r="E187" s="123" t="s">
        <v>304</v>
      </c>
      <c r="F187" s="123">
        <v>40</v>
      </c>
      <c r="G187" s="123">
        <v>24</v>
      </c>
      <c r="H187" s="123" t="s">
        <v>282</v>
      </c>
    </row>
    <row r="188" spans="1:8" ht="15.75" x14ac:dyDescent="0.25">
      <c r="A188" s="123" t="s">
        <v>286</v>
      </c>
      <c r="B188" s="123">
        <v>9</v>
      </c>
      <c r="C188" s="123">
        <v>51</v>
      </c>
      <c r="D188" s="123" t="s">
        <v>289</v>
      </c>
      <c r="E188" s="123" t="s">
        <v>116</v>
      </c>
      <c r="F188" s="123">
        <v>20</v>
      </c>
      <c r="G188" s="123">
        <v>20</v>
      </c>
      <c r="H188" s="123" t="s">
        <v>282</v>
      </c>
    </row>
    <row r="189" spans="1:8" ht="15.75" x14ac:dyDescent="0.25">
      <c r="A189" s="123" t="s">
        <v>286</v>
      </c>
      <c r="B189" s="123">
        <v>9</v>
      </c>
      <c r="C189" s="123">
        <v>51</v>
      </c>
      <c r="D189" s="123" t="s">
        <v>290</v>
      </c>
      <c r="E189" s="123" t="s">
        <v>116</v>
      </c>
      <c r="F189" s="123">
        <v>12</v>
      </c>
      <c r="G189" s="123">
        <v>20</v>
      </c>
      <c r="H189" s="123" t="s">
        <v>282</v>
      </c>
    </row>
    <row r="190" spans="1:8" ht="15.75" x14ac:dyDescent="0.25">
      <c r="A190" s="123" t="s">
        <v>286</v>
      </c>
      <c r="B190" s="123">
        <v>9</v>
      </c>
      <c r="C190" s="123">
        <v>51</v>
      </c>
      <c r="D190" s="123" t="s">
        <v>291</v>
      </c>
      <c r="E190" s="123" t="s">
        <v>116</v>
      </c>
      <c r="F190" s="123" t="s">
        <v>127</v>
      </c>
      <c r="G190" s="123"/>
      <c r="H190" s="123" t="s">
        <v>282</v>
      </c>
    </row>
    <row r="191" spans="1:8" ht="15.75" x14ac:dyDescent="0.25">
      <c r="A191" s="123" t="s">
        <v>286</v>
      </c>
      <c r="B191" s="123">
        <v>9</v>
      </c>
      <c r="C191" s="123">
        <v>51</v>
      </c>
      <c r="D191" s="123" t="s">
        <v>292</v>
      </c>
      <c r="E191" s="123" t="s">
        <v>116</v>
      </c>
      <c r="F191" s="123" t="s">
        <v>127</v>
      </c>
      <c r="G191" s="123"/>
      <c r="H191" s="123" t="s">
        <v>282</v>
      </c>
    </row>
    <row r="192" spans="1:8" ht="15.75" x14ac:dyDescent="0.25">
      <c r="A192" s="123" t="s">
        <v>286</v>
      </c>
      <c r="B192" s="123">
        <v>9</v>
      </c>
      <c r="C192" s="123">
        <v>51</v>
      </c>
      <c r="D192" s="123" t="s">
        <v>293</v>
      </c>
      <c r="E192" s="123" t="s">
        <v>8</v>
      </c>
      <c r="F192" s="123"/>
      <c r="G192" s="123"/>
      <c r="H192" s="123" t="s">
        <v>282</v>
      </c>
    </row>
    <row r="193" spans="1:8" ht="15.75" x14ac:dyDescent="0.25">
      <c r="A193" s="123" t="s">
        <v>286</v>
      </c>
      <c r="B193" s="123">
        <v>9</v>
      </c>
      <c r="C193" s="123">
        <v>51</v>
      </c>
      <c r="D193" s="151" t="s">
        <v>295</v>
      </c>
      <c r="E193" s="123" t="s">
        <v>126</v>
      </c>
      <c r="F193" s="123">
        <v>100</v>
      </c>
      <c r="G193" s="123">
        <v>8</v>
      </c>
      <c r="H193" s="123" t="s">
        <v>282</v>
      </c>
    </row>
    <row r="194" spans="1:8" ht="15.75" x14ac:dyDescent="0.25">
      <c r="A194" s="123" t="s">
        <v>286</v>
      </c>
      <c r="B194" s="123">
        <v>9</v>
      </c>
      <c r="C194" s="123">
        <v>51</v>
      </c>
      <c r="D194" s="151" t="s">
        <v>294</v>
      </c>
      <c r="E194" s="123" t="s">
        <v>259</v>
      </c>
      <c r="F194" s="123"/>
      <c r="G194" s="123"/>
      <c r="H194" s="156" t="s">
        <v>655</v>
      </c>
    </row>
    <row r="195" spans="1:8" ht="15.75" x14ac:dyDescent="0.25">
      <c r="A195" s="123" t="s">
        <v>286</v>
      </c>
      <c r="B195" s="123">
        <v>9</v>
      </c>
      <c r="C195" s="123">
        <v>64</v>
      </c>
      <c r="D195" s="123" t="s">
        <v>296</v>
      </c>
      <c r="E195" s="123" t="s">
        <v>116</v>
      </c>
      <c r="F195" s="123">
        <v>17</v>
      </c>
      <c r="G195" s="123">
        <v>16</v>
      </c>
      <c r="H195" s="123" t="s">
        <v>282</v>
      </c>
    </row>
    <row r="196" spans="1:8" ht="15.75" x14ac:dyDescent="0.25">
      <c r="A196" s="123" t="s">
        <v>286</v>
      </c>
      <c r="B196" s="123">
        <v>9</v>
      </c>
      <c r="C196" s="123">
        <v>64</v>
      </c>
      <c r="D196" s="123" t="s">
        <v>297</v>
      </c>
      <c r="E196" s="123" t="s">
        <v>116</v>
      </c>
      <c r="F196" s="123">
        <v>10</v>
      </c>
      <c r="G196" s="123">
        <v>12</v>
      </c>
      <c r="H196" s="123" t="s">
        <v>282</v>
      </c>
    </row>
    <row r="197" spans="1:8" ht="15.75" x14ac:dyDescent="0.25">
      <c r="A197" s="123" t="s">
        <v>286</v>
      </c>
      <c r="B197" s="123">
        <v>9</v>
      </c>
      <c r="C197" s="123">
        <v>64</v>
      </c>
      <c r="D197" s="123" t="s">
        <v>298</v>
      </c>
      <c r="E197" s="123" t="s">
        <v>116</v>
      </c>
      <c r="F197" s="123" t="s">
        <v>127</v>
      </c>
      <c r="G197" s="123"/>
      <c r="H197" s="123" t="s">
        <v>282</v>
      </c>
    </row>
    <row r="198" spans="1:8" ht="15.75" x14ac:dyDescent="0.25">
      <c r="A198" s="123" t="s">
        <v>286</v>
      </c>
      <c r="B198" s="123">
        <v>9</v>
      </c>
      <c r="C198" s="123">
        <v>64</v>
      </c>
      <c r="D198" s="123" t="s">
        <v>299</v>
      </c>
      <c r="E198" s="123" t="s">
        <v>117</v>
      </c>
      <c r="F198" s="123" t="s">
        <v>127</v>
      </c>
      <c r="G198" s="123"/>
      <c r="H198" s="123" t="s">
        <v>282</v>
      </c>
    </row>
    <row r="199" spans="1:8" ht="15.75" x14ac:dyDescent="0.25">
      <c r="A199" s="123" t="s">
        <v>286</v>
      </c>
      <c r="B199" s="123">
        <v>9</v>
      </c>
      <c r="C199" s="123">
        <v>64</v>
      </c>
      <c r="D199" s="123" t="s">
        <v>300</v>
      </c>
      <c r="E199" s="123" t="s">
        <v>119</v>
      </c>
      <c r="F199" s="123"/>
      <c r="G199" s="123"/>
      <c r="H199" s="156" t="s">
        <v>655</v>
      </c>
    </row>
    <row r="200" spans="1:8" ht="15.75" x14ac:dyDescent="0.25">
      <c r="A200" s="123" t="s">
        <v>286</v>
      </c>
      <c r="B200" s="123">
        <v>9</v>
      </c>
      <c r="C200" s="123">
        <v>64</v>
      </c>
      <c r="D200" s="123" t="s">
        <v>301</v>
      </c>
      <c r="E200" s="123" t="s">
        <v>119</v>
      </c>
      <c r="F200" s="123"/>
      <c r="G200" s="123"/>
      <c r="H200" s="156" t="s">
        <v>655</v>
      </c>
    </row>
    <row r="201" spans="1:8" ht="15.75" x14ac:dyDescent="0.25">
      <c r="A201" s="123" t="s">
        <v>286</v>
      </c>
      <c r="B201" s="123">
        <v>9</v>
      </c>
      <c r="C201" s="123">
        <v>64</v>
      </c>
      <c r="D201" s="123" t="s">
        <v>302</v>
      </c>
      <c r="E201" s="123" t="s">
        <v>119</v>
      </c>
      <c r="F201" s="123"/>
      <c r="G201" s="123"/>
      <c r="H201" s="156" t="s">
        <v>655</v>
      </c>
    </row>
    <row r="202" spans="1:8" ht="15.75" x14ac:dyDescent="0.25">
      <c r="A202" s="123" t="s">
        <v>286</v>
      </c>
      <c r="B202" s="123">
        <v>9</v>
      </c>
      <c r="C202" s="123">
        <v>64</v>
      </c>
      <c r="D202" s="123" t="s">
        <v>303</v>
      </c>
      <c r="E202" s="123" t="s">
        <v>119</v>
      </c>
      <c r="F202" s="123"/>
      <c r="G202" s="123"/>
      <c r="H202" s="156" t="s">
        <v>655</v>
      </c>
    </row>
    <row r="203" spans="1:8" ht="15.75" x14ac:dyDescent="0.25">
      <c r="A203" s="123" t="s">
        <v>312</v>
      </c>
      <c r="B203" s="123">
        <v>9</v>
      </c>
      <c r="C203" s="123">
        <v>83</v>
      </c>
      <c r="D203" s="123" t="s">
        <v>357</v>
      </c>
      <c r="E203" s="123" t="s">
        <v>304</v>
      </c>
      <c r="F203" s="123">
        <v>25</v>
      </c>
      <c r="G203" s="123">
        <v>16</v>
      </c>
      <c r="H203" s="123" t="s">
        <v>282</v>
      </c>
    </row>
    <row r="204" spans="1:8" ht="15.75" x14ac:dyDescent="0.25">
      <c r="A204" s="123" t="s">
        <v>312</v>
      </c>
      <c r="B204" s="123">
        <v>9</v>
      </c>
      <c r="C204" s="123">
        <v>83</v>
      </c>
      <c r="D204" s="123" t="s">
        <v>358</v>
      </c>
      <c r="E204" s="123" t="s">
        <v>116</v>
      </c>
      <c r="F204" s="123">
        <v>8</v>
      </c>
      <c r="G204" s="123">
        <v>28</v>
      </c>
      <c r="H204" s="123" t="s">
        <v>282</v>
      </c>
    </row>
    <row r="205" spans="1:8" ht="15.75" x14ac:dyDescent="0.25">
      <c r="A205" s="123" t="s">
        <v>312</v>
      </c>
      <c r="B205" s="123">
        <v>9</v>
      </c>
      <c r="C205" s="123">
        <v>83</v>
      </c>
      <c r="D205" s="123" t="s">
        <v>359</v>
      </c>
      <c r="E205" s="123" t="s">
        <v>116</v>
      </c>
      <c r="F205" s="123">
        <v>15</v>
      </c>
      <c r="G205" s="123">
        <v>11</v>
      </c>
      <c r="H205" s="123" t="s">
        <v>282</v>
      </c>
    </row>
    <row r="206" spans="1:8" ht="15.75" x14ac:dyDescent="0.25">
      <c r="A206" s="123" t="s">
        <v>312</v>
      </c>
      <c r="B206" s="123">
        <v>9</v>
      </c>
      <c r="C206" s="123">
        <v>83</v>
      </c>
      <c r="D206" s="123" t="s">
        <v>360</v>
      </c>
      <c r="E206" s="123" t="s">
        <v>116</v>
      </c>
      <c r="F206" s="123">
        <v>17</v>
      </c>
      <c r="G206" s="123">
        <v>18</v>
      </c>
      <c r="H206" s="123" t="s">
        <v>282</v>
      </c>
    </row>
    <row r="207" spans="1:8" ht="15.75" x14ac:dyDescent="0.25">
      <c r="A207" s="123" t="s">
        <v>312</v>
      </c>
      <c r="B207" s="123">
        <v>9</v>
      </c>
      <c r="C207" s="123">
        <v>83</v>
      </c>
      <c r="D207" s="123" t="s">
        <v>361</v>
      </c>
      <c r="E207" s="123" t="s">
        <v>197</v>
      </c>
      <c r="F207" s="123">
        <v>25</v>
      </c>
      <c r="G207" s="123">
        <v>8</v>
      </c>
      <c r="H207" s="123" t="s">
        <v>282</v>
      </c>
    </row>
    <row r="208" spans="1:8" ht="15.75" x14ac:dyDescent="0.25">
      <c r="A208" s="123" t="s">
        <v>312</v>
      </c>
      <c r="B208" s="123">
        <v>9</v>
      </c>
      <c r="C208" s="123">
        <v>83</v>
      </c>
      <c r="D208" s="123" t="s">
        <v>362</v>
      </c>
      <c r="E208" s="123" t="s">
        <v>116</v>
      </c>
      <c r="F208" s="123">
        <v>13</v>
      </c>
      <c r="G208" s="123">
        <v>14</v>
      </c>
      <c r="H208" s="123" t="s">
        <v>282</v>
      </c>
    </row>
    <row r="209" spans="1:8" ht="15.75" x14ac:dyDescent="0.25">
      <c r="A209" s="123" t="s">
        <v>312</v>
      </c>
      <c r="B209" s="123">
        <v>9</v>
      </c>
      <c r="C209" s="123">
        <v>83</v>
      </c>
      <c r="D209" s="123" t="s">
        <v>363</v>
      </c>
      <c r="E209" s="123" t="s">
        <v>116</v>
      </c>
      <c r="F209" s="123">
        <v>42</v>
      </c>
      <c r="G209" s="123">
        <v>17</v>
      </c>
      <c r="H209" s="123" t="s">
        <v>282</v>
      </c>
    </row>
    <row r="210" spans="1:8" ht="15.75" x14ac:dyDescent="0.25">
      <c r="A210" s="123" t="s">
        <v>312</v>
      </c>
      <c r="B210" s="123">
        <v>9</v>
      </c>
      <c r="C210" s="123">
        <v>83</v>
      </c>
      <c r="D210" s="123" t="s">
        <v>364</v>
      </c>
      <c r="E210" s="123" t="s">
        <v>116</v>
      </c>
      <c r="F210" s="123">
        <v>8</v>
      </c>
      <c r="G210" s="123">
        <v>30</v>
      </c>
      <c r="H210" s="123" t="s">
        <v>282</v>
      </c>
    </row>
    <row r="211" spans="1:8" ht="15.75" x14ac:dyDescent="0.25">
      <c r="A211" s="123" t="s">
        <v>312</v>
      </c>
      <c r="B211" s="123">
        <v>9</v>
      </c>
      <c r="C211" s="123">
        <v>83</v>
      </c>
      <c r="D211" s="123" t="s">
        <v>365</v>
      </c>
      <c r="E211" s="123" t="s">
        <v>197</v>
      </c>
      <c r="F211" s="123">
        <v>13</v>
      </c>
      <c r="G211" s="123">
        <v>33</v>
      </c>
      <c r="H211" s="123" t="s">
        <v>282</v>
      </c>
    </row>
    <row r="212" spans="1:8" ht="15.75" x14ac:dyDescent="0.25">
      <c r="A212" s="123" t="s">
        <v>312</v>
      </c>
      <c r="B212" s="123">
        <v>9</v>
      </c>
      <c r="C212" s="123">
        <v>83</v>
      </c>
      <c r="D212" s="123" t="s">
        <v>366</v>
      </c>
      <c r="E212" s="123" t="s">
        <v>116</v>
      </c>
      <c r="F212" s="123">
        <v>9</v>
      </c>
      <c r="G212" s="123">
        <v>32</v>
      </c>
      <c r="H212" s="123" t="s">
        <v>282</v>
      </c>
    </row>
    <row r="213" spans="1:8" ht="15.75" x14ac:dyDescent="0.25">
      <c r="A213" s="123" t="s">
        <v>312</v>
      </c>
      <c r="B213" s="123">
        <v>9</v>
      </c>
      <c r="C213" s="123">
        <v>83</v>
      </c>
      <c r="D213" s="123" t="s">
        <v>367</v>
      </c>
      <c r="E213" s="123" t="s">
        <v>116</v>
      </c>
      <c r="F213" s="123" t="s">
        <v>127</v>
      </c>
      <c r="G213" s="123"/>
      <c r="H213" s="148" t="s">
        <v>282</v>
      </c>
    </row>
    <row r="214" spans="1:8" ht="15.75" x14ac:dyDescent="0.25">
      <c r="A214" s="123" t="s">
        <v>312</v>
      </c>
      <c r="B214" s="123">
        <v>9</v>
      </c>
      <c r="C214" s="123">
        <v>83</v>
      </c>
      <c r="D214" s="123" t="s">
        <v>368</v>
      </c>
      <c r="E214" s="148" t="s">
        <v>116</v>
      </c>
      <c r="F214" s="123">
        <v>16</v>
      </c>
      <c r="G214" s="123">
        <v>16</v>
      </c>
      <c r="H214" s="123" t="s">
        <v>282</v>
      </c>
    </row>
    <row r="215" spans="1:8" ht="15.75" x14ac:dyDescent="0.25">
      <c r="A215" s="123" t="s">
        <v>312</v>
      </c>
      <c r="B215" s="123">
        <v>9</v>
      </c>
      <c r="C215" s="123">
        <v>83</v>
      </c>
      <c r="D215" s="123" t="s">
        <v>369</v>
      </c>
      <c r="E215" s="123" t="s">
        <v>114</v>
      </c>
      <c r="F215" s="123">
        <v>100</v>
      </c>
      <c r="G215" s="123">
        <v>8</v>
      </c>
      <c r="H215" s="123" t="s">
        <v>282</v>
      </c>
    </row>
    <row r="216" spans="1:8" ht="15.75" x14ac:dyDescent="0.25">
      <c r="A216" s="123" t="s">
        <v>312</v>
      </c>
      <c r="B216" s="123">
        <v>9</v>
      </c>
      <c r="C216" s="123">
        <v>83</v>
      </c>
      <c r="D216" s="123" t="s">
        <v>370</v>
      </c>
      <c r="E216" s="123" t="s">
        <v>126</v>
      </c>
      <c r="F216" s="123">
        <v>42</v>
      </c>
      <c r="G216" s="123">
        <v>8</v>
      </c>
      <c r="H216" s="123" t="s">
        <v>282</v>
      </c>
    </row>
    <row r="217" spans="1:8" ht="15.75" x14ac:dyDescent="0.25">
      <c r="A217" s="123" t="s">
        <v>312</v>
      </c>
      <c r="B217" s="123">
        <v>9</v>
      </c>
      <c r="C217" s="123">
        <v>83</v>
      </c>
      <c r="D217" s="123" t="s">
        <v>371</v>
      </c>
      <c r="E217" s="123" t="s">
        <v>114</v>
      </c>
      <c r="F217" s="123">
        <v>45</v>
      </c>
      <c r="G217" s="123">
        <v>10</v>
      </c>
      <c r="H217" s="123" t="s">
        <v>282</v>
      </c>
    </row>
    <row r="218" spans="1:8" ht="15.75" x14ac:dyDescent="0.25">
      <c r="A218" s="123" t="s">
        <v>312</v>
      </c>
      <c r="B218" s="123">
        <v>9</v>
      </c>
      <c r="C218" s="123">
        <v>83</v>
      </c>
      <c r="D218" s="123" t="s">
        <v>372</v>
      </c>
      <c r="E218" s="123" t="s">
        <v>261</v>
      </c>
      <c r="F218" s="123"/>
      <c r="G218" s="123"/>
      <c r="H218" s="123" t="s">
        <v>90</v>
      </c>
    </row>
    <row r="219" spans="1:8" ht="15.75" x14ac:dyDescent="0.25">
      <c r="A219" s="123" t="s">
        <v>312</v>
      </c>
      <c r="B219" s="123">
        <v>9</v>
      </c>
      <c r="C219" s="123">
        <v>83</v>
      </c>
      <c r="D219" s="123" t="s">
        <v>373</v>
      </c>
      <c r="E219" s="123" t="s">
        <v>116</v>
      </c>
      <c r="F219" s="123">
        <v>23</v>
      </c>
      <c r="G219" s="123">
        <v>11</v>
      </c>
      <c r="H219" s="148" t="s">
        <v>121</v>
      </c>
    </row>
    <row r="220" spans="1:8" ht="15.75" x14ac:dyDescent="0.25">
      <c r="A220" s="123" t="s">
        <v>312</v>
      </c>
      <c r="B220" s="123">
        <v>9</v>
      </c>
      <c r="C220" s="123">
        <v>83</v>
      </c>
      <c r="D220" s="123" t="s">
        <v>374</v>
      </c>
      <c r="E220" s="123" t="s">
        <v>116</v>
      </c>
      <c r="F220" s="123">
        <v>15</v>
      </c>
      <c r="G220" s="123">
        <v>14</v>
      </c>
      <c r="H220" s="148" t="s">
        <v>121</v>
      </c>
    </row>
    <row r="221" spans="1:8" ht="15.75" x14ac:dyDescent="0.25">
      <c r="A221" s="123" t="s">
        <v>312</v>
      </c>
      <c r="B221" s="123">
        <v>9</v>
      </c>
      <c r="C221" s="123">
        <v>83</v>
      </c>
      <c r="D221" s="123" t="s">
        <v>375</v>
      </c>
      <c r="E221" s="123" t="s">
        <v>116</v>
      </c>
      <c r="F221" s="123">
        <v>8</v>
      </c>
      <c r="G221" s="123">
        <v>26</v>
      </c>
      <c r="H221" s="148" t="s">
        <v>121</v>
      </c>
    </row>
    <row r="222" spans="1:8" ht="15.75" x14ac:dyDescent="0.25">
      <c r="A222" s="123" t="s">
        <v>312</v>
      </c>
      <c r="B222" s="123">
        <v>9</v>
      </c>
      <c r="C222" s="123">
        <v>83</v>
      </c>
      <c r="D222" s="123" t="s">
        <v>376</v>
      </c>
      <c r="E222" s="123" t="s">
        <v>116</v>
      </c>
      <c r="F222" s="123">
        <v>11</v>
      </c>
      <c r="G222" s="123">
        <v>20</v>
      </c>
      <c r="H222" s="148" t="s">
        <v>121</v>
      </c>
    </row>
    <row r="223" spans="1:8" ht="15.75" x14ac:dyDescent="0.25">
      <c r="A223" s="123" t="s">
        <v>312</v>
      </c>
      <c r="B223" s="123">
        <v>9</v>
      </c>
      <c r="C223" s="123">
        <v>83</v>
      </c>
      <c r="D223" s="123" t="s">
        <v>377</v>
      </c>
      <c r="E223" s="123" t="s">
        <v>116</v>
      </c>
      <c r="F223" s="123">
        <v>20</v>
      </c>
      <c r="G223" s="123">
        <v>13</v>
      </c>
      <c r="H223" s="148" t="s">
        <v>121</v>
      </c>
    </row>
    <row r="224" spans="1:8" ht="15.75" x14ac:dyDescent="0.25">
      <c r="A224" s="123" t="s">
        <v>312</v>
      </c>
      <c r="B224" s="123">
        <v>9</v>
      </c>
      <c r="C224" s="123">
        <v>83</v>
      </c>
      <c r="D224" s="123" t="s">
        <v>378</v>
      </c>
      <c r="E224" s="123" t="s">
        <v>116</v>
      </c>
      <c r="F224" s="123">
        <v>21</v>
      </c>
      <c r="G224" s="123">
        <v>22</v>
      </c>
      <c r="H224" s="148" t="s">
        <v>121</v>
      </c>
    </row>
    <row r="225" spans="1:8" ht="15.75" x14ac:dyDescent="0.25">
      <c r="A225" s="123" t="s">
        <v>312</v>
      </c>
      <c r="B225" s="123">
        <v>9</v>
      </c>
      <c r="C225" s="123">
        <v>83</v>
      </c>
      <c r="D225" s="123" t="s">
        <v>379</v>
      </c>
      <c r="E225" s="123" t="s">
        <v>126</v>
      </c>
      <c r="F225" s="123">
        <v>100</v>
      </c>
      <c r="G225" s="123">
        <v>5</v>
      </c>
      <c r="H225" s="148" t="s">
        <v>121</v>
      </c>
    </row>
    <row r="226" spans="1:8" ht="15.75" x14ac:dyDescent="0.25">
      <c r="A226" s="123" t="s">
        <v>312</v>
      </c>
      <c r="B226" s="123">
        <v>9</v>
      </c>
      <c r="C226" s="123">
        <v>83</v>
      </c>
      <c r="D226" s="123" t="s">
        <v>380</v>
      </c>
      <c r="E226" s="123" t="s">
        <v>126</v>
      </c>
      <c r="F226" s="123">
        <v>46</v>
      </c>
      <c r="G226" s="123">
        <v>6</v>
      </c>
      <c r="H226" s="148" t="s">
        <v>121</v>
      </c>
    </row>
    <row r="227" spans="1:8" ht="15.75" x14ac:dyDescent="0.25">
      <c r="A227" s="123" t="s">
        <v>312</v>
      </c>
      <c r="B227" s="123">
        <v>9</v>
      </c>
      <c r="C227" s="123">
        <v>83</v>
      </c>
      <c r="D227" s="123" t="s">
        <v>381</v>
      </c>
      <c r="E227" s="123" t="s">
        <v>126</v>
      </c>
      <c r="F227" s="123">
        <v>35</v>
      </c>
      <c r="G227" s="123">
        <v>7</v>
      </c>
      <c r="H227" s="148" t="s">
        <v>121</v>
      </c>
    </row>
    <row r="228" spans="1:8" ht="15.75" x14ac:dyDescent="0.25">
      <c r="A228" s="123" t="s">
        <v>312</v>
      </c>
      <c r="B228" s="123">
        <v>9</v>
      </c>
      <c r="C228" s="123">
        <v>83</v>
      </c>
      <c r="D228" s="123" t="s">
        <v>382</v>
      </c>
      <c r="E228" s="123" t="s">
        <v>126</v>
      </c>
      <c r="F228" s="123">
        <v>53</v>
      </c>
      <c r="G228" s="123">
        <v>7</v>
      </c>
      <c r="H228" s="148" t="s">
        <v>121</v>
      </c>
    </row>
    <row r="229" spans="1:8" ht="15.75" x14ac:dyDescent="0.25">
      <c r="A229" s="123" t="s">
        <v>312</v>
      </c>
      <c r="B229" s="123">
        <v>9</v>
      </c>
      <c r="C229" s="123">
        <v>83</v>
      </c>
      <c r="D229" s="123" t="s">
        <v>383</v>
      </c>
      <c r="E229" s="123" t="s">
        <v>126</v>
      </c>
      <c r="F229" s="123">
        <v>31</v>
      </c>
      <c r="G229" s="123">
        <v>7</v>
      </c>
      <c r="H229" s="148" t="s">
        <v>121</v>
      </c>
    </row>
    <row r="230" spans="1:8" ht="15.75" x14ac:dyDescent="0.25">
      <c r="A230" s="123" t="s">
        <v>312</v>
      </c>
      <c r="B230" s="123">
        <v>9</v>
      </c>
      <c r="C230" s="123">
        <v>83</v>
      </c>
      <c r="D230" s="123" t="s">
        <v>384</v>
      </c>
      <c r="E230" s="123" t="s">
        <v>126</v>
      </c>
      <c r="F230" s="123">
        <v>25</v>
      </c>
      <c r="G230" s="123">
        <v>7</v>
      </c>
      <c r="H230" s="148" t="s">
        <v>121</v>
      </c>
    </row>
    <row r="231" spans="1:8" ht="15.75" x14ac:dyDescent="0.25">
      <c r="A231" s="123" t="s">
        <v>312</v>
      </c>
      <c r="B231" s="123">
        <v>9</v>
      </c>
      <c r="C231" s="123">
        <v>83</v>
      </c>
      <c r="D231" s="123" t="s">
        <v>385</v>
      </c>
      <c r="E231" s="123" t="s">
        <v>126</v>
      </c>
      <c r="F231" s="123">
        <v>42</v>
      </c>
      <c r="G231" s="123">
        <v>7</v>
      </c>
      <c r="H231" s="148" t="s">
        <v>121</v>
      </c>
    </row>
    <row r="232" spans="1:8" ht="15.75" x14ac:dyDescent="0.25">
      <c r="A232" s="123" t="s">
        <v>312</v>
      </c>
      <c r="B232" s="123">
        <v>9</v>
      </c>
      <c r="C232" s="123">
        <v>83</v>
      </c>
      <c r="D232" s="123" t="s">
        <v>386</v>
      </c>
      <c r="E232" s="123" t="s">
        <v>126</v>
      </c>
      <c r="F232" s="123">
        <v>20</v>
      </c>
      <c r="G232" s="123">
        <v>7</v>
      </c>
      <c r="H232" s="148" t="s">
        <v>121</v>
      </c>
    </row>
    <row r="233" spans="1:8" ht="15.75" x14ac:dyDescent="0.25">
      <c r="A233" s="123" t="s">
        <v>312</v>
      </c>
      <c r="B233" s="123">
        <v>9</v>
      </c>
      <c r="C233" s="123">
        <v>83</v>
      </c>
      <c r="D233" s="123" t="s">
        <v>387</v>
      </c>
      <c r="E233" s="123" t="s">
        <v>126</v>
      </c>
      <c r="F233" s="123">
        <v>20</v>
      </c>
      <c r="G233" s="123">
        <v>8</v>
      </c>
      <c r="H233" s="148" t="s">
        <v>121</v>
      </c>
    </row>
    <row r="234" spans="1:8" ht="15.75" x14ac:dyDescent="0.25">
      <c r="A234" s="123" t="s">
        <v>312</v>
      </c>
      <c r="B234" s="123">
        <v>9</v>
      </c>
      <c r="C234" s="123">
        <v>83</v>
      </c>
      <c r="D234" s="123" t="s">
        <v>388</v>
      </c>
      <c r="E234" s="123" t="s">
        <v>126</v>
      </c>
      <c r="F234" s="123">
        <v>20</v>
      </c>
      <c r="G234" s="123">
        <v>14</v>
      </c>
      <c r="H234" s="123" t="s">
        <v>120</v>
      </c>
    </row>
    <row r="235" spans="1:8" ht="15.75" x14ac:dyDescent="0.25">
      <c r="A235" s="123" t="s">
        <v>312</v>
      </c>
      <c r="B235" s="123">
        <v>9</v>
      </c>
      <c r="C235" s="123">
        <v>83</v>
      </c>
      <c r="D235" s="123" t="s">
        <v>389</v>
      </c>
      <c r="E235" s="123" t="s">
        <v>434</v>
      </c>
      <c r="F235" s="123">
        <v>7</v>
      </c>
      <c r="G235" s="123">
        <v>32</v>
      </c>
      <c r="H235" s="148" t="s">
        <v>120</v>
      </c>
    </row>
    <row r="236" spans="1:8" ht="15.75" x14ac:dyDescent="0.25">
      <c r="A236" s="123" t="s">
        <v>312</v>
      </c>
      <c r="B236" s="123">
        <v>9</v>
      </c>
      <c r="C236" s="123">
        <v>83</v>
      </c>
      <c r="D236" s="123" t="s">
        <v>390</v>
      </c>
      <c r="E236" s="123" t="s">
        <v>8</v>
      </c>
      <c r="F236" s="123"/>
      <c r="G236" s="123"/>
      <c r="H236" s="148" t="s">
        <v>121</v>
      </c>
    </row>
    <row r="237" spans="1:8" ht="15.75" x14ac:dyDescent="0.25">
      <c r="A237" s="123" t="s">
        <v>312</v>
      </c>
      <c r="B237" s="123">
        <v>9</v>
      </c>
      <c r="C237" s="123">
        <v>83</v>
      </c>
      <c r="D237" s="123" t="s">
        <v>391</v>
      </c>
      <c r="E237" s="148" t="s">
        <v>741</v>
      </c>
      <c r="F237" s="123"/>
      <c r="G237" s="123"/>
      <c r="H237" s="123" t="s">
        <v>120</v>
      </c>
    </row>
    <row r="238" spans="1:8" ht="15.75" x14ac:dyDescent="0.25">
      <c r="A238" s="123" t="s">
        <v>312</v>
      </c>
      <c r="B238" s="123">
        <v>9</v>
      </c>
      <c r="C238" s="123">
        <v>83</v>
      </c>
      <c r="D238" s="123" t="s">
        <v>392</v>
      </c>
      <c r="E238" s="123" t="s">
        <v>119</v>
      </c>
      <c r="F238" s="123"/>
      <c r="G238" s="123"/>
      <c r="H238" s="123" t="s">
        <v>121</v>
      </c>
    </row>
    <row r="239" spans="1:8" ht="15.75" x14ac:dyDescent="0.25">
      <c r="A239" s="123" t="s">
        <v>312</v>
      </c>
      <c r="B239" s="123">
        <v>9</v>
      </c>
      <c r="C239" s="123">
        <v>83</v>
      </c>
      <c r="D239" s="123" t="s">
        <v>393</v>
      </c>
      <c r="E239" s="123" t="s">
        <v>119</v>
      </c>
      <c r="F239" s="123"/>
      <c r="G239" s="123"/>
      <c r="H239" s="123" t="s">
        <v>121</v>
      </c>
    </row>
    <row r="240" spans="1:8" ht="15.75" x14ac:dyDescent="0.25">
      <c r="A240" s="123" t="s">
        <v>312</v>
      </c>
      <c r="B240" s="123">
        <v>9</v>
      </c>
      <c r="C240" s="123">
        <v>83</v>
      </c>
      <c r="D240" s="123" t="s">
        <v>394</v>
      </c>
      <c r="E240" s="123" t="s">
        <v>119</v>
      </c>
      <c r="F240" s="123"/>
      <c r="G240" s="123"/>
      <c r="H240" s="123" t="s">
        <v>121</v>
      </c>
    </row>
    <row r="241" spans="1:8" ht="15.75" x14ac:dyDescent="0.25">
      <c r="A241" s="123" t="s">
        <v>312</v>
      </c>
      <c r="B241" s="123">
        <v>9</v>
      </c>
      <c r="C241" s="123">
        <v>83</v>
      </c>
      <c r="D241" s="123" t="s">
        <v>395</v>
      </c>
      <c r="E241" s="123" t="s">
        <v>119</v>
      </c>
      <c r="F241" s="123"/>
      <c r="G241" s="123"/>
      <c r="H241" s="123" t="s">
        <v>121</v>
      </c>
    </row>
    <row r="242" spans="1:8" ht="15.75" x14ac:dyDescent="0.25">
      <c r="A242" s="123" t="s">
        <v>286</v>
      </c>
      <c r="B242" s="123">
        <v>9</v>
      </c>
      <c r="C242" s="123">
        <v>55</v>
      </c>
      <c r="D242" s="123" t="s">
        <v>396</v>
      </c>
      <c r="E242" s="123" t="s">
        <v>350</v>
      </c>
      <c r="F242" s="123"/>
      <c r="G242" s="123"/>
      <c r="H242" s="123" t="s">
        <v>332</v>
      </c>
    </row>
    <row r="243" spans="1:8" ht="15.75" x14ac:dyDescent="0.25">
      <c r="A243" s="123" t="s">
        <v>397</v>
      </c>
      <c r="B243" s="123">
        <v>9</v>
      </c>
      <c r="C243" s="123">
        <v>86</v>
      </c>
      <c r="D243" s="123" t="s">
        <v>398</v>
      </c>
      <c r="E243" s="123" t="s">
        <v>399</v>
      </c>
      <c r="F243" s="123"/>
      <c r="G243" s="123"/>
      <c r="H243" s="123" t="s">
        <v>400</v>
      </c>
    </row>
    <row r="244" spans="1:8" ht="15.75" x14ac:dyDescent="0.25">
      <c r="A244" s="123" t="s">
        <v>397</v>
      </c>
      <c r="B244" s="123">
        <v>9</v>
      </c>
      <c r="C244" s="123">
        <v>80</v>
      </c>
      <c r="D244" s="123" t="s">
        <v>401</v>
      </c>
      <c r="E244" s="123" t="s">
        <v>399</v>
      </c>
      <c r="F244" s="123"/>
      <c r="G244" s="123"/>
      <c r="H244" s="123" t="s">
        <v>332</v>
      </c>
    </row>
    <row r="245" spans="1:8" ht="15.75" x14ac:dyDescent="0.25">
      <c r="A245" s="123" t="s">
        <v>397</v>
      </c>
      <c r="B245" s="123">
        <v>9</v>
      </c>
      <c r="C245" s="123">
        <v>73</v>
      </c>
      <c r="D245" s="123" t="s">
        <v>402</v>
      </c>
      <c r="E245" s="123" t="s">
        <v>356</v>
      </c>
      <c r="F245" s="123"/>
      <c r="G245" s="123"/>
      <c r="H245" s="123" t="s">
        <v>400</v>
      </c>
    </row>
    <row r="246" spans="1:8" ht="15.75" x14ac:dyDescent="0.25">
      <c r="A246" s="123" t="s">
        <v>397</v>
      </c>
      <c r="B246" s="123">
        <v>9</v>
      </c>
      <c r="C246" s="123">
        <v>75</v>
      </c>
      <c r="D246" s="123" t="s">
        <v>403</v>
      </c>
      <c r="E246" s="123" t="s">
        <v>399</v>
      </c>
      <c r="F246" s="123"/>
      <c r="G246" s="123"/>
      <c r="H246" s="123" t="s">
        <v>332</v>
      </c>
    </row>
    <row r="247" spans="1:8" ht="15.75" x14ac:dyDescent="0.25">
      <c r="A247" s="123" t="s">
        <v>312</v>
      </c>
      <c r="B247" s="123">
        <v>9</v>
      </c>
      <c r="C247" s="123">
        <v>98</v>
      </c>
      <c r="D247" s="123" t="s">
        <v>405</v>
      </c>
      <c r="E247" s="123" t="s">
        <v>399</v>
      </c>
      <c r="F247" s="123"/>
      <c r="G247" s="123"/>
      <c r="H247" s="123" t="s">
        <v>332</v>
      </c>
    </row>
    <row r="248" spans="1:8" ht="15.75" x14ac:dyDescent="0.25">
      <c r="A248" s="123" t="s">
        <v>409</v>
      </c>
      <c r="B248" s="123">
        <v>9</v>
      </c>
      <c r="C248" s="123">
        <v>114</v>
      </c>
      <c r="D248" s="123" t="s">
        <v>406</v>
      </c>
      <c r="E248" s="123" t="s">
        <v>399</v>
      </c>
      <c r="F248" s="123"/>
      <c r="G248" s="123"/>
      <c r="H248" s="123" t="s">
        <v>332</v>
      </c>
    </row>
    <row r="249" spans="1:8" ht="15.75" x14ac:dyDescent="0.25">
      <c r="A249" s="123" t="s">
        <v>312</v>
      </c>
      <c r="B249" s="123">
        <v>9</v>
      </c>
      <c r="C249" s="123">
        <v>84</v>
      </c>
      <c r="D249" s="123" t="s">
        <v>407</v>
      </c>
      <c r="E249" s="123" t="s">
        <v>399</v>
      </c>
      <c r="F249" s="123"/>
      <c r="G249" s="123"/>
      <c r="H249" s="123" t="s">
        <v>332</v>
      </c>
    </row>
    <row r="250" spans="1:8" ht="15.75" x14ac:dyDescent="0.25">
      <c r="A250" s="123" t="s">
        <v>286</v>
      </c>
      <c r="B250" s="123">
        <v>9</v>
      </c>
      <c r="C250" s="123">
        <v>58</v>
      </c>
      <c r="D250" s="123" t="s">
        <v>408</v>
      </c>
      <c r="E250" s="123" t="s">
        <v>399</v>
      </c>
      <c r="F250" s="123"/>
      <c r="G250" s="123"/>
      <c r="H250" s="123" t="s">
        <v>400</v>
      </c>
    </row>
    <row r="251" spans="1:8" ht="15.75" x14ac:dyDescent="0.25">
      <c r="A251" s="123" t="s">
        <v>218</v>
      </c>
      <c r="B251" s="123">
        <v>9</v>
      </c>
      <c r="C251" s="123">
        <v>47</v>
      </c>
      <c r="D251" s="123" t="s">
        <v>410</v>
      </c>
      <c r="E251" s="123" t="s">
        <v>399</v>
      </c>
      <c r="F251" s="123"/>
      <c r="G251" s="123"/>
      <c r="H251" s="123" t="s">
        <v>332</v>
      </c>
    </row>
    <row r="252" spans="1:8" ht="15.75" x14ac:dyDescent="0.25">
      <c r="A252" s="123" t="s">
        <v>91</v>
      </c>
      <c r="B252" s="123">
        <v>9</v>
      </c>
      <c r="C252" s="123">
        <v>74</v>
      </c>
      <c r="D252" s="123" t="s">
        <v>411</v>
      </c>
      <c r="E252" s="123" t="s">
        <v>356</v>
      </c>
      <c r="F252" s="123"/>
      <c r="G252" s="123"/>
      <c r="H252" s="123" t="s">
        <v>332</v>
      </c>
    </row>
    <row r="253" spans="1:8" ht="15.75" x14ac:dyDescent="0.25">
      <c r="A253" s="123" t="s">
        <v>91</v>
      </c>
      <c r="B253" s="123">
        <v>9</v>
      </c>
      <c r="C253" s="123">
        <v>74</v>
      </c>
      <c r="D253" s="123" t="s">
        <v>412</v>
      </c>
      <c r="E253" s="123" t="s">
        <v>399</v>
      </c>
      <c r="F253" s="123"/>
      <c r="G253" s="123"/>
      <c r="H253" s="123" t="s">
        <v>332</v>
      </c>
    </row>
    <row r="254" spans="1:8" ht="15.75" x14ac:dyDescent="0.25">
      <c r="A254" s="123" t="s">
        <v>91</v>
      </c>
      <c r="B254" s="123">
        <v>9</v>
      </c>
      <c r="C254" s="123">
        <v>74</v>
      </c>
      <c r="D254" s="123" t="s">
        <v>413</v>
      </c>
      <c r="E254" s="123" t="s">
        <v>399</v>
      </c>
      <c r="F254" s="123"/>
      <c r="G254" s="123"/>
      <c r="H254" s="123" t="s">
        <v>332</v>
      </c>
    </row>
    <row r="255" spans="1:8" ht="15.75" x14ac:dyDescent="0.25">
      <c r="A255" s="123" t="s">
        <v>91</v>
      </c>
      <c r="B255" s="123">
        <v>9</v>
      </c>
      <c r="C255" s="123">
        <v>74</v>
      </c>
      <c r="D255" s="123" t="s">
        <v>416</v>
      </c>
      <c r="E255" s="123" t="s">
        <v>399</v>
      </c>
      <c r="F255" s="123"/>
      <c r="G255" s="123"/>
      <c r="H255" s="123" t="s">
        <v>332</v>
      </c>
    </row>
    <row r="256" spans="1:8" ht="15.75" x14ac:dyDescent="0.25">
      <c r="A256" s="123" t="s">
        <v>312</v>
      </c>
      <c r="B256" s="123">
        <v>9</v>
      </c>
      <c r="C256" s="123">
        <v>93</v>
      </c>
      <c r="D256" s="123" t="s">
        <v>417</v>
      </c>
      <c r="E256" s="123" t="s">
        <v>399</v>
      </c>
      <c r="F256" s="123"/>
      <c r="G256" s="123"/>
      <c r="H256" s="123" t="s">
        <v>332</v>
      </c>
    </row>
    <row r="257" spans="1:8" ht="15.75" x14ac:dyDescent="0.25">
      <c r="A257" s="123" t="s">
        <v>312</v>
      </c>
      <c r="B257" s="123">
        <v>9</v>
      </c>
      <c r="C257" s="123">
        <v>93</v>
      </c>
      <c r="D257" s="123" t="s">
        <v>418</v>
      </c>
      <c r="E257" s="123" t="s">
        <v>399</v>
      </c>
      <c r="F257" s="123"/>
      <c r="G257" s="123"/>
      <c r="H257" s="123" t="s">
        <v>332</v>
      </c>
    </row>
    <row r="258" spans="1:8" ht="15.75" x14ac:dyDescent="0.25">
      <c r="A258" s="123" t="s">
        <v>312</v>
      </c>
      <c r="B258" s="123">
        <v>9</v>
      </c>
      <c r="C258" s="123">
        <v>93</v>
      </c>
      <c r="D258" s="123" t="s">
        <v>419</v>
      </c>
      <c r="E258" s="123" t="s">
        <v>399</v>
      </c>
      <c r="F258" s="123"/>
      <c r="G258" s="123"/>
      <c r="H258" s="123" t="s">
        <v>332</v>
      </c>
    </row>
    <row r="259" spans="1:8" ht="15.75" x14ac:dyDescent="0.25">
      <c r="A259" s="123" t="s">
        <v>312</v>
      </c>
      <c r="B259" s="123">
        <v>9</v>
      </c>
      <c r="C259" s="123">
        <v>93</v>
      </c>
      <c r="D259" s="123" t="s">
        <v>420</v>
      </c>
      <c r="E259" s="123" t="s">
        <v>399</v>
      </c>
      <c r="F259" s="123"/>
      <c r="G259" s="123"/>
      <c r="H259" s="123" t="s">
        <v>332</v>
      </c>
    </row>
    <row r="260" spans="1:8" ht="15.75" x14ac:dyDescent="0.25">
      <c r="A260" s="128" t="s">
        <v>198</v>
      </c>
      <c r="B260" s="128">
        <v>9</v>
      </c>
      <c r="C260" s="128">
        <v>111</v>
      </c>
      <c r="D260" s="123" t="s">
        <v>421</v>
      </c>
      <c r="E260" s="128" t="s">
        <v>356</v>
      </c>
      <c r="F260" s="123"/>
      <c r="G260" s="123"/>
      <c r="H260" s="128" t="s">
        <v>332</v>
      </c>
    </row>
    <row r="261" spans="1:8" ht="15.75" x14ac:dyDescent="0.25">
      <c r="A261" s="123" t="s">
        <v>397</v>
      </c>
      <c r="B261" s="128">
        <v>9</v>
      </c>
      <c r="C261" s="128">
        <v>77</v>
      </c>
      <c r="D261" s="123" t="s">
        <v>501</v>
      </c>
      <c r="E261" s="128" t="s">
        <v>116</v>
      </c>
      <c r="F261" s="123">
        <v>16</v>
      </c>
      <c r="G261" s="123">
        <v>21</v>
      </c>
      <c r="H261" s="128" t="s">
        <v>120</v>
      </c>
    </row>
    <row r="262" spans="1:8" ht="15.75" x14ac:dyDescent="0.25">
      <c r="A262" s="123" t="s">
        <v>397</v>
      </c>
      <c r="B262" s="128">
        <v>9</v>
      </c>
      <c r="C262" s="128">
        <v>77</v>
      </c>
      <c r="D262" s="123" t="s">
        <v>502</v>
      </c>
      <c r="E262" s="128" t="s">
        <v>116</v>
      </c>
      <c r="F262" s="123">
        <v>7</v>
      </c>
      <c r="G262" s="123">
        <v>32</v>
      </c>
      <c r="H262" s="128" t="s">
        <v>120</v>
      </c>
    </row>
    <row r="263" spans="1:8" ht="15.75" x14ac:dyDescent="0.25">
      <c r="A263" s="123" t="s">
        <v>218</v>
      </c>
      <c r="B263" s="128">
        <v>9</v>
      </c>
      <c r="C263" s="128">
        <v>40</v>
      </c>
      <c r="D263" s="123" t="s">
        <v>1351</v>
      </c>
      <c r="E263" s="128" t="s">
        <v>507</v>
      </c>
      <c r="F263" s="123">
        <v>100</v>
      </c>
      <c r="G263" s="123" t="s">
        <v>506</v>
      </c>
      <c r="H263" s="128" t="s">
        <v>121</v>
      </c>
    </row>
    <row r="264" spans="1:8" ht="15.75" x14ac:dyDescent="0.25">
      <c r="A264" s="123" t="s">
        <v>510</v>
      </c>
      <c r="B264" s="128">
        <v>9</v>
      </c>
      <c r="C264" s="128">
        <v>18</v>
      </c>
      <c r="D264" s="129">
        <v>9144</v>
      </c>
      <c r="E264" s="128" t="s">
        <v>511</v>
      </c>
      <c r="F264" s="123"/>
      <c r="G264" s="123"/>
      <c r="H264" s="128" t="s">
        <v>129</v>
      </c>
    </row>
    <row r="265" spans="1:8" ht="15.75" x14ac:dyDescent="0.25">
      <c r="A265" s="123" t="s">
        <v>510</v>
      </c>
      <c r="B265" s="128">
        <v>9</v>
      </c>
      <c r="C265" s="128">
        <v>18</v>
      </c>
      <c r="D265" s="129">
        <v>9145</v>
      </c>
      <c r="E265" s="128" t="s">
        <v>197</v>
      </c>
      <c r="F265" s="123">
        <v>10</v>
      </c>
      <c r="G265" s="123">
        <v>16</v>
      </c>
      <c r="H265" s="128" t="s">
        <v>129</v>
      </c>
    </row>
    <row r="266" spans="1:8" ht="15.75" x14ac:dyDescent="0.25">
      <c r="A266" s="123" t="s">
        <v>510</v>
      </c>
      <c r="B266" s="128">
        <v>9</v>
      </c>
      <c r="C266" s="128">
        <v>18</v>
      </c>
      <c r="D266" s="129">
        <v>9146</v>
      </c>
      <c r="E266" s="128" t="s">
        <v>197</v>
      </c>
      <c r="F266" s="123" t="s">
        <v>127</v>
      </c>
      <c r="G266" s="123"/>
      <c r="H266" s="128" t="s">
        <v>129</v>
      </c>
    </row>
    <row r="267" spans="1:8" ht="15.75" x14ac:dyDescent="0.25">
      <c r="A267" s="123" t="s">
        <v>510</v>
      </c>
      <c r="B267" s="128">
        <v>9</v>
      </c>
      <c r="C267" s="128">
        <v>18</v>
      </c>
      <c r="D267" s="129">
        <v>9147</v>
      </c>
      <c r="E267" s="128" t="s">
        <v>197</v>
      </c>
      <c r="F267" s="123" t="s">
        <v>127</v>
      </c>
      <c r="G267" s="123"/>
      <c r="H267" s="128" t="s">
        <v>129</v>
      </c>
    </row>
    <row r="268" spans="1:8" ht="15.75" x14ac:dyDescent="0.25">
      <c r="A268" s="123" t="s">
        <v>510</v>
      </c>
      <c r="B268" s="128">
        <v>9</v>
      </c>
      <c r="C268" s="128">
        <v>18</v>
      </c>
      <c r="D268" s="129">
        <v>9148</v>
      </c>
      <c r="E268" s="128" t="s">
        <v>116</v>
      </c>
      <c r="F268" s="123">
        <v>15</v>
      </c>
      <c r="G268" s="123">
        <v>16</v>
      </c>
      <c r="H268" s="128" t="s">
        <v>129</v>
      </c>
    </row>
    <row r="269" spans="1:8" ht="15.75" x14ac:dyDescent="0.25">
      <c r="A269" s="123" t="s">
        <v>510</v>
      </c>
      <c r="B269" s="128">
        <v>9</v>
      </c>
      <c r="C269" s="128">
        <v>18</v>
      </c>
      <c r="D269" s="129">
        <v>9149</v>
      </c>
      <c r="E269" s="128" t="s">
        <v>197</v>
      </c>
      <c r="F269" s="123">
        <v>11</v>
      </c>
      <c r="G269" s="123">
        <v>18</v>
      </c>
      <c r="H269" s="128" t="s">
        <v>129</v>
      </c>
    </row>
    <row r="270" spans="1:8" ht="15.75" x14ac:dyDescent="0.25">
      <c r="A270" s="123" t="s">
        <v>510</v>
      </c>
      <c r="B270" s="128">
        <v>9</v>
      </c>
      <c r="C270" s="128">
        <v>18</v>
      </c>
      <c r="D270" s="129">
        <v>9150</v>
      </c>
      <c r="E270" s="128" t="s">
        <v>197</v>
      </c>
      <c r="F270" s="123" t="s">
        <v>127</v>
      </c>
      <c r="G270" s="123"/>
      <c r="H270" s="128" t="s">
        <v>212</v>
      </c>
    </row>
    <row r="271" spans="1:8" ht="15.75" x14ac:dyDescent="0.25">
      <c r="A271" s="123" t="s">
        <v>510</v>
      </c>
      <c r="B271" s="128">
        <v>9</v>
      </c>
      <c r="C271" s="128">
        <v>18</v>
      </c>
      <c r="D271" s="129">
        <v>9151</v>
      </c>
      <c r="E271" s="128" t="s">
        <v>126</v>
      </c>
      <c r="F271" s="123">
        <v>50</v>
      </c>
      <c r="G271" s="123">
        <v>8</v>
      </c>
      <c r="H271" s="128" t="s">
        <v>129</v>
      </c>
    </row>
    <row r="272" spans="1:8" ht="15.75" x14ac:dyDescent="0.25">
      <c r="A272" s="123" t="s">
        <v>510</v>
      </c>
      <c r="B272" s="128">
        <v>9</v>
      </c>
      <c r="C272" s="128">
        <v>18</v>
      </c>
      <c r="D272" s="129">
        <v>9152</v>
      </c>
      <c r="E272" s="128" t="s">
        <v>126</v>
      </c>
      <c r="F272" s="123">
        <v>30</v>
      </c>
      <c r="G272" s="123">
        <v>7</v>
      </c>
      <c r="H272" s="128" t="s">
        <v>129</v>
      </c>
    </row>
    <row r="273" spans="1:8" ht="15.75" x14ac:dyDescent="0.25">
      <c r="A273" s="123" t="s">
        <v>510</v>
      </c>
      <c r="B273" s="128">
        <v>9</v>
      </c>
      <c r="C273" s="128">
        <v>18</v>
      </c>
      <c r="D273" s="129">
        <v>9153</v>
      </c>
      <c r="E273" s="128" t="s">
        <v>126</v>
      </c>
      <c r="F273" s="123">
        <v>20</v>
      </c>
      <c r="G273" s="123">
        <v>10</v>
      </c>
      <c r="H273" s="128" t="s">
        <v>129</v>
      </c>
    </row>
    <row r="274" spans="1:8" ht="15.75" x14ac:dyDescent="0.25">
      <c r="A274" s="123" t="s">
        <v>510</v>
      </c>
      <c r="B274" s="128">
        <v>9</v>
      </c>
      <c r="C274" s="128">
        <v>18</v>
      </c>
      <c r="D274" s="129">
        <v>9154</v>
      </c>
      <c r="E274" s="128" t="s">
        <v>126</v>
      </c>
      <c r="F274" s="123">
        <v>20</v>
      </c>
      <c r="G274" s="123">
        <v>10</v>
      </c>
      <c r="H274" s="128" t="s">
        <v>129</v>
      </c>
    </row>
    <row r="275" spans="1:8" ht="15.75" x14ac:dyDescent="0.25">
      <c r="A275" s="123" t="s">
        <v>510</v>
      </c>
      <c r="B275" s="128">
        <v>9</v>
      </c>
      <c r="C275" s="128">
        <v>18</v>
      </c>
      <c r="D275" s="129">
        <v>9155</v>
      </c>
      <c r="E275" s="128" t="s">
        <v>126</v>
      </c>
      <c r="F275" s="123">
        <v>10</v>
      </c>
      <c r="G275" s="123">
        <v>10</v>
      </c>
      <c r="H275" s="128" t="s">
        <v>129</v>
      </c>
    </row>
    <row r="276" spans="1:8" ht="15.75" x14ac:dyDescent="0.25">
      <c r="A276" s="123" t="s">
        <v>510</v>
      </c>
      <c r="B276" s="128">
        <v>9</v>
      </c>
      <c r="C276" s="128">
        <v>18</v>
      </c>
      <c r="D276" s="129">
        <v>9156</v>
      </c>
      <c r="E276" s="128" t="s">
        <v>512</v>
      </c>
      <c r="F276" s="123"/>
      <c r="G276" s="123"/>
      <c r="H276" s="128" t="s">
        <v>129</v>
      </c>
    </row>
    <row r="277" spans="1:8" ht="15.75" x14ac:dyDescent="0.25">
      <c r="A277" s="123" t="s">
        <v>510</v>
      </c>
      <c r="B277" s="128">
        <v>9</v>
      </c>
      <c r="C277" s="128">
        <v>18</v>
      </c>
      <c r="D277" s="129">
        <v>9157</v>
      </c>
      <c r="E277" s="128" t="s">
        <v>259</v>
      </c>
      <c r="F277" s="123"/>
      <c r="G277" s="123"/>
      <c r="H277" s="128" t="s">
        <v>129</v>
      </c>
    </row>
    <row r="278" spans="1:8" ht="15.75" x14ac:dyDescent="0.25">
      <c r="A278" s="123" t="s">
        <v>510</v>
      </c>
      <c r="B278" s="128">
        <v>9</v>
      </c>
      <c r="C278" s="128">
        <v>18</v>
      </c>
      <c r="D278" s="129">
        <v>9158</v>
      </c>
      <c r="E278" s="128" t="s">
        <v>259</v>
      </c>
      <c r="F278" s="123"/>
      <c r="G278" s="123"/>
      <c r="H278" s="128" t="s">
        <v>129</v>
      </c>
    </row>
    <row r="279" spans="1:8" ht="15.75" x14ac:dyDescent="0.25">
      <c r="A279" s="123" t="s">
        <v>510</v>
      </c>
      <c r="B279" s="128">
        <v>9</v>
      </c>
      <c r="C279" s="128">
        <v>18</v>
      </c>
      <c r="D279" s="129">
        <v>9159</v>
      </c>
      <c r="E279" s="128" t="s">
        <v>259</v>
      </c>
      <c r="F279" s="123"/>
      <c r="G279" s="123"/>
      <c r="H279" s="128" t="s">
        <v>129</v>
      </c>
    </row>
    <row r="280" spans="1:8" ht="15.75" x14ac:dyDescent="0.25">
      <c r="A280" s="123" t="s">
        <v>510</v>
      </c>
      <c r="B280" s="128">
        <v>9</v>
      </c>
      <c r="C280" s="128">
        <v>18</v>
      </c>
      <c r="D280" s="129">
        <v>9160</v>
      </c>
      <c r="E280" s="128" t="s">
        <v>259</v>
      </c>
      <c r="F280" s="123"/>
      <c r="G280" s="123"/>
      <c r="H280" s="128" t="s">
        <v>129</v>
      </c>
    </row>
    <row r="281" spans="1:8" ht="15.75" x14ac:dyDescent="0.25">
      <c r="A281" s="123" t="s">
        <v>510</v>
      </c>
      <c r="B281" s="128">
        <v>9</v>
      </c>
      <c r="C281" s="128">
        <v>18</v>
      </c>
      <c r="D281" s="129">
        <v>9161</v>
      </c>
      <c r="E281" s="128" t="s">
        <v>259</v>
      </c>
      <c r="F281" s="123"/>
      <c r="G281" s="123"/>
      <c r="H281" s="128" t="s">
        <v>129</v>
      </c>
    </row>
    <row r="282" spans="1:8" ht="15.75" x14ac:dyDescent="0.25">
      <c r="A282" s="123" t="s">
        <v>510</v>
      </c>
      <c r="B282" s="128">
        <v>9</v>
      </c>
      <c r="C282" s="128">
        <v>18</v>
      </c>
      <c r="D282" s="129">
        <v>9162</v>
      </c>
      <c r="E282" s="128" t="s">
        <v>259</v>
      </c>
      <c r="F282" s="123"/>
      <c r="G282" s="123"/>
      <c r="H282" s="128" t="s">
        <v>129</v>
      </c>
    </row>
    <row r="283" spans="1:8" ht="15.75" x14ac:dyDescent="0.25">
      <c r="A283" s="123" t="s">
        <v>510</v>
      </c>
      <c r="B283" s="128">
        <v>9</v>
      </c>
      <c r="C283" s="128">
        <v>18</v>
      </c>
      <c r="D283" s="129">
        <v>9163</v>
      </c>
      <c r="E283" s="128" t="s">
        <v>259</v>
      </c>
      <c r="F283" s="123"/>
      <c r="G283" s="123"/>
      <c r="H283" s="128" t="s">
        <v>129</v>
      </c>
    </row>
    <row r="284" spans="1:8" ht="15.75" x14ac:dyDescent="0.25">
      <c r="A284" s="123" t="s">
        <v>286</v>
      </c>
      <c r="B284" s="128">
        <v>9</v>
      </c>
      <c r="C284" s="128">
        <v>60</v>
      </c>
      <c r="D284" s="129">
        <v>9164</v>
      </c>
      <c r="E284" s="128" t="s">
        <v>509</v>
      </c>
      <c r="F284" s="123"/>
      <c r="G284" s="123"/>
      <c r="H284" s="128" t="s">
        <v>129</v>
      </c>
    </row>
    <row r="285" spans="1:8" ht="15.75" x14ac:dyDescent="0.25">
      <c r="A285" s="123" t="s">
        <v>508</v>
      </c>
      <c r="B285" s="128">
        <v>9</v>
      </c>
      <c r="C285" s="128">
        <v>60</v>
      </c>
      <c r="D285" s="129">
        <v>9165</v>
      </c>
      <c r="E285" s="128" t="s">
        <v>509</v>
      </c>
      <c r="F285" s="123"/>
      <c r="G285" s="123"/>
      <c r="H285" s="128" t="s">
        <v>129</v>
      </c>
    </row>
    <row r="286" spans="1:8" ht="15.75" x14ac:dyDescent="0.25">
      <c r="A286" s="123" t="s">
        <v>508</v>
      </c>
      <c r="B286" s="128">
        <v>9</v>
      </c>
      <c r="C286" s="128">
        <v>96</v>
      </c>
      <c r="D286" s="129">
        <v>9166</v>
      </c>
      <c r="E286" s="128" t="s">
        <v>116</v>
      </c>
      <c r="F286" s="123">
        <v>15</v>
      </c>
      <c r="G286" s="123">
        <v>10</v>
      </c>
      <c r="H286" s="128" t="s">
        <v>436</v>
      </c>
    </row>
    <row r="287" spans="1:8" ht="15.75" x14ac:dyDescent="0.25">
      <c r="A287" s="123" t="s">
        <v>508</v>
      </c>
      <c r="B287" s="128">
        <v>9</v>
      </c>
      <c r="C287" s="128">
        <v>96</v>
      </c>
      <c r="D287" s="129">
        <v>9167</v>
      </c>
      <c r="E287" s="128" t="s">
        <v>116</v>
      </c>
      <c r="F287" s="123">
        <v>10</v>
      </c>
      <c r="G287" s="123">
        <v>22</v>
      </c>
      <c r="H287" s="128" t="s">
        <v>436</v>
      </c>
    </row>
    <row r="288" spans="1:8" ht="15.75" x14ac:dyDescent="0.25">
      <c r="A288" s="123" t="s">
        <v>508</v>
      </c>
      <c r="B288" s="128">
        <v>9</v>
      </c>
      <c r="C288" s="128">
        <v>96</v>
      </c>
      <c r="D288" s="129">
        <v>9168</v>
      </c>
      <c r="E288" s="128" t="s">
        <v>116</v>
      </c>
      <c r="F288" s="123">
        <v>10</v>
      </c>
      <c r="G288" s="123">
        <v>22</v>
      </c>
      <c r="H288" s="128" t="s">
        <v>436</v>
      </c>
    </row>
    <row r="289" spans="1:9" ht="15.75" x14ac:dyDescent="0.25">
      <c r="A289" s="123" t="s">
        <v>508</v>
      </c>
      <c r="B289" s="128">
        <v>9</v>
      </c>
      <c r="C289" s="128">
        <v>96</v>
      </c>
      <c r="D289" s="129">
        <v>9169</v>
      </c>
      <c r="E289" s="128" t="s">
        <v>116</v>
      </c>
      <c r="F289" s="123">
        <v>10</v>
      </c>
      <c r="G289" s="123">
        <v>22</v>
      </c>
      <c r="H289" s="128" t="s">
        <v>436</v>
      </c>
    </row>
    <row r="290" spans="1:9" ht="15.75" x14ac:dyDescent="0.25">
      <c r="A290" s="123" t="s">
        <v>508</v>
      </c>
      <c r="B290" s="128">
        <v>9</v>
      </c>
      <c r="C290" s="128">
        <v>96</v>
      </c>
      <c r="D290" s="129">
        <v>9170</v>
      </c>
      <c r="E290" s="128" t="s">
        <v>126</v>
      </c>
      <c r="F290" s="123">
        <v>23</v>
      </c>
      <c r="G290" s="123">
        <v>8</v>
      </c>
      <c r="H290" s="128" t="s">
        <v>436</v>
      </c>
    </row>
    <row r="291" spans="1:9" ht="15.75" x14ac:dyDescent="0.25">
      <c r="A291" s="123" t="s">
        <v>508</v>
      </c>
      <c r="B291" s="128">
        <v>9</v>
      </c>
      <c r="C291" s="128">
        <v>96</v>
      </c>
      <c r="D291" s="129">
        <v>9171</v>
      </c>
      <c r="E291" s="128" t="s">
        <v>119</v>
      </c>
      <c r="F291" s="123"/>
      <c r="G291" s="123"/>
      <c r="H291" s="128" t="s">
        <v>436</v>
      </c>
    </row>
    <row r="292" spans="1:9" ht="15.75" x14ac:dyDescent="0.25">
      <c r="A292" s="123" t="s">
        <v>508</v>
      </c>
      <c r="B292" s="128">
        <v>9</v>
      </c>
      <c r="C292" s="128">
        <v>96</v>
      </c>
      <c r="D292" s="129">
        <v>9172</v>
      </c>
      <c r="E292" s="128" t="s">
        <v>512</v>
      </c>
      <c r="F292" s="123"/>
      <c r="G292" s="123"/>
      <c r="H292" s="128" t="s">
        <v>436</v>
      </c>
    </row>
    <row r="293" spans="1:9" ht="15.75" x14ac:dyDescent="0.25">
      <c r="A293" s="123" t="s">
        <v>508</v>
      </c>
      <c r="B293" s="128">
        <v>9</v>
      </c>
      <c r="C293" s="128">
        <v>96</v>
      </c>
      <c r="D293" s="129">
        <v>9173</v>
      </c>
      <c r="E293" s="128" t="s">
        <v>512</v>
      </c>
      <c r="F293" s="123"/>
      <c r="G293" s="123"/>
      <c r="H293" s="128" t="s">
        <v>436</v>
      </c>
    </row>
    <row r="294" spans="1:9" ht="15.75" x14ac:dyDescent="0.25">
      <c r="A294" s="123" t="s">
        <v>508</v>
      </c>
      <c r="B294" s="128">
        <v>9</v>
      </c>
      <c r="C294" s="128">
        <v>96</v>
      </c>
      <c r="D294" s="129">
        <v>9174</v>
      </c>
      <c r="E294" s="128" t="s">
        <v>116</v>
      </c>
      <c r="F294" s="123">
        <v>52</v>
      </c>
      <c r="G294" s="123">
        <v>10</v>
      </c>
      <c r="H294" s="128" t="s">
        <v>120</v>
      </c>
    </row>
    <row r="295" spans="1:9" ht="15.75" x14ac:dyDescent="0.25">
      <c r="A295" s="123" t="s">
        <v>508</v>
      </c>
      <c r="B295" s="128">
        <v>9</v>
      </c>
      <c r="C295" s="128">
        <v>96</v>
      </c>
      <c r="D295" s="129">
        <v>9175</v>
      </c>
      <c r="E295" s="128" t="s">
        <v>126</v>
      </c>
      <c r="F295" s="123">
        <v>30</v>
      </c>
      <c r="G295" s="123">
        <v>7</v>
      </c>
      <c r="H295" s="128" t="s">
        <v>120</v>
      </c>
    </row>
    <row r="296" spans="1:9" ht="15.75" x14ac:dyDescent="0.25">
      <c r="A296" s="123" t="s">
        <v>508</v>
      </c>
      <c r="B296" s="128">
        <v>9</v>
      </c>
      <c r="C296" s="128">
        <v>96</v>
      </c>
      <c r="D296" s="129">
        <v>9176</v>
      </c>
      <c r="E296" s="128" t="s">
        <v>126</v>
      </c>
      <c r="F296" s="123">
        <v>100</v>
      </c>
      <c r="G296" s="123">
        <v>6</v>
      </c>
      <c r="H296" s="128" t="s">
        <v>120</v>
      </c>
    </row>
    <row r="297" spans="1:9" ht="15.75" x14ac:dyDescent="0.25">
      <c r="A297" s="123" t="s">
        <v>508</v>
      </c>
      <c r="B297" s="128">
        <v>9</v>
      </c>
      <c r="C297" s="128">
        <v>96</v>
      </c>
      <c r="D297" s="129">
        <v>9177</v>
      </c>
      <c r="E297" s="128" t="s">
        <v>116</v>
      </c>
      <c r="F297" s="123">
        <v>45</v>
      </c>
      <c r="G297" s="123">
        <v>12</v>
      </c>
      <c r="H297" s="128" t="s">
        <v>121</v>
      </c>
      <c r="I297" t="s">
        <v>1375</v>
      </c>
    </row>
    <row r="298" spans="1:9" ht="15.75" x14ac:dyDescent="0.25">
      <c r="A298" s="123" t="s">
        <v>508</v>
      </c>
      <c r="B298" s="128">
        <v>9</v>
      </c>
      <c r="C298" s="128">
        <v>96</v>
      </c>
      <c r="D298" s="129">
        <v>9178</v>
      </c>
      <c r="E298" s="128" t="s">
        <v>117</v>
      </c>
      <c r="F298" s="123">
        <v>14</v>
      </c>
      <c r="G298" s="123">
        <v>16</v>
      </c>
      <c r="H298" s="128" t="s">
        <v>121</v>
      </c>
    </row>
    <row r="299" spans="1:9" ht="15.75" x14ac:dyDescent="0.25">
      <c r="A299" s="123" t="s">
        <v>508</v>
      </c>
      <c r="B299" s="128">
        <v>9</v>
      </c>
      <c r="C299" s="128">
        <v>96</v>
      </c>
      <c r="D299" s="129">
        <v>9179</v>
      </c>
      <c r="E299" s="128" t="s">
        <v>117</v>
      </c>
      <c r="F299" s="123">
        <v>10</v>
      </c>
      <c r="G299" s="123">
        <v>18</v>
      </c>
      <c r="H299" s="128" t="s">
        <v>121</v>
      </c>
    </row>
    <row r="300" spans="1:9" ht="15.75" x14ac:dyDescent="0.25">
      <c r="A300" s="123" t="s">
        <v>508</v>
      </c>
      <c r="B300" s="128">
        <v>9</v>
      </c>
      <c r="C300" s="128">
        <v>96</v>
      </c>
      <c r="D300" s="129">
        <v>9180</v>
      </c>
      <c r="E300" s="128" t="s">
        <v>117</v>
      </c>
      <c r="F300" s="123">
        <v>13</v>
      </c>
      <c r="G300" s="123">
        <v>16</v>
      </c>
      <c r="H300" s="128" t="s">
        <v>121</v>
      </c>
    </row>
    <row r="301" spans="1:9" ht="15.75" x14ac:dyDescent="0.25">
      <c r="A301" s="123" t="s">
        <v>508</v>
      </c>
      <c r="B301" s="128">
        <v>9</v>
      </c>
      <c r="C301" s="128">
        <v>96</v>
      </c>
      <c r="D301" s="129">
        <v>9181</v>
      </c>
      <c r="E301" s="128" t="s">
        <v>117</v>
      </c>
      <c r="F301" s="123" t="s">
        <v>127</v>
      </c>
      <c r="G301" s="123"/>
      <c r="H301" s="128" t="s">
        <v>121</v>
      </c>
    </row>
    <row r="302" spans="1:9" ht="15.75" x14ac:dyDescent="0.25">
      <c r="A302" s="123" t="s">
        <v>508</v>
      </c>
      <c r="B302" s="128">
        <v>9</v>
      </c>
      <c r="C302" s="128">
        <v>96</v>
      </c>
      <c r="D302" s="129">
        <v>9182</v>
      </c>
      <c r="E302" s="128" t="s">
        <v>157</v>
      </c>
      <c r="F302" s="123">
        <v>25</v>
      </c>
      <c r="G302" s="123">
        <v>10</v>
      </c>
      <c r="H302" s="128" t="s">
        <v>121</v>
      </c>
    </row>
    <row r="303" spans="1:9" ht="15.75" x14ac:dyDescent="0.25">
      <c r="A303" s="123" t="s">
        <v>508</v>
      </c>
      <c r="B303" s="128">
        <v>9</v>
      </c>
      <c r="C303" s="128">
        <v>96</v>
      </c>
      <c r="D303" s="129">
        <v>9183</v>
      </c>
      <c r="E303" s="128" t="s">
        <v>157</v>
      </c>
      <c r="F303" s="123">
        <v>26</v>
      </c>
      <c r="G303" s="123">
        <v>7</v>
      </c>
      <c r="H303" s="128" t="s">
        <v>121</v>
      </c>
    </row>
    <row r="304" spans="1:9" ht="15.75" x14ac:dyDescent="0.25">
      <c r="A304" s="123" t="s">
        <v>508</v>
      </c>
      <c r="B304" s="128">
        <v>9</v>
      </c>
      <c r="C304" s="128">
        <v>96</v>
      </c>
      <c r="D304" s="129">
        <v>9184</v>
      </c>
      <c r="E304" s="128" t="s">
        <v>157</v>
      </c>
      <c r="F304" s="123">
        <v>22</v>
      </c>
      <c r="G304" s="123">
        <v>7</v>
      </c>
      <c r="H304" s="128" t="s">
        <v>121</v>
      </c>
    </row>
    <row r="305" spans="1:8" ht="15.75" x14ac:dyDescent="0.25">
      <c r="A305" s="123" t="s">
        <v>508</v>
      </c>
      <c r="B305" s="128">
        <v>9</v>
      </c>
      <c r="C305" s="128">
        <v>96</v>
      </c>
      <c r="D305" s="129">
        <v>9185</v>
      </c>
      <c r="E305" s="128" t="s">
        <v>157</v>
      </c>
      <c r="F305" s="123">
        <v>15</v>
      </c>
      <c r="G305" s="123">
        <v>8</v>
      </c>
      <c r="H305" s="128" t="s">
        <v>121</v>
      </c>
    </row>
    <row r="306" spans="1:8" ht="15.75" x14ac:dyDescent="0.25">
      <c r="A306" s="123" t="s">
        <v>508</v>
      </c>
      <c r="B306" s="128">
        <v>9</v>
      </c>
      <c r="C306" s="128">
        <v>96</v>
      </c>
      <c r="D306" s="129">
        <v>9186</v>
      </c>
      <c r="E306" s="128" t="s">
        <v>157</v>
      </c>
      <c r="F306" s="123">
        <v>10</v>
      </c>
      <c r="G306" s="123">
        <v>8</v>
      </c>
      <c r="H306" s="128" t="s">
        <v>121</v>
      </c>
    </row>
    <row r="307" spans="1:8" ht="15.75" x14ac:dyDescent="0.25">
      <c r="A307" s="123" t="s">
        <v>508</v>
      </c>
      <c r="B307" s="128">
        <v>9</v>
      </c>
      <c r="C307" s="128">
        <v>96</v>
      </c>
      <c r="D307" s="129">
        <v>9187</v>
      </c>
      <c r="E307" s="128" t="s">
        <v>119</v>
      </c>
      <c r="F307" s="123"/>
      <c r="G307" s="123"/>
      <c r="H307" s="128" t="s">
        <v>121</v>
      </c>
    </row>
    <row r="308" spans="1:8" ht="15.75" x14ac:dyDescent="0.25">
      <c r="A308" s="123" t="s">
        <v>508</v>
      </c>
      <c r="B308" s="128">
        <v>9</v>
      </c>
      <c r="C308" s="128">
        <v>96</v>
      </c>
      <c r="D308" s="129">
        <v>9188</v>
      </c>
      <c r="E308" s="128" t="s">
        <v>119</v>
      </c>
      <c r="F308" s="123"/>
      <c r="G308" s="123"/>
      <c r="H308" s="128" t="s">
        <v>121</v>
      </c>
    </row>
    <row r="309" spans="1:8" ht="15.75" x14ac:dyDescent="0.25">
      <c r="A309" s="123" t="s">
        <v>508</v>
      </c>
      <c r="B309" s="128">
        <v>9</v>
      </c>
      <c r="C309" s="128">
        <v>96</v>
      </c>
      <c r="D309" s="129">
        <v>9189</v>
      </c>
      <c r="E309" s="128" t="s">
        <v>119</v>
      </c>
      <c r="F309" s="123"/>
      <c r="G309" s="123"/>
      <c r="H309" s="128" t="s">
        <v>121</v>
      </c>
    </row>
    <row r="310" spans="1:8" ht="15.75" x14ac:dyDescent="0.25">
      <c r="A310" s="123" t="s">
        <v>508</v>
      </c>
      <c r="B310" s="128">
        <v>9</v>
      </c>
      <c r="C310" s="128">
        <v>96</v>
      </c>
      <c r="D310" s="129">
        <v>9190</v>
      </c>
      <c r="E310" s="128" t="s">
        <v>119</v>
      </c>
      <c r="F310" s="123"/>
      <c r="G310" s="123"/>
      <c r="H310" s="128" t="s">
        <v>121</v>
      </c>
    </row>
    <row r="311" spans="1:8" ht="15.75" x14ac:dyDescent="0.25">
      <c r="A311" s="123" t="s">
        <v>508</v>
      </c>
      <c r="B311" s="128">
        <v>9</v>
      </c>
      <c r="C311" s="128">
        <v>96</v>
      </c>
      <c r="D311" s="129">
        <v>9191</v>
      </c>
      <c r="E311" s="128" t="s">
        <v>119</v>
      </c>
      <c r="F311" s="123"/>
      <c r="G311" s="123"/>
      <c r="H311" s="128" t="s">
        <v>121</v>
      </c>
    </row>
    <row r="312" spans="1:8" ht="15.75" x14ac:dyDescent="0.25">
      <c r="A312" s="123" t="s">
        <v>508</v>
      </c>
      <c r="B312" s="128">
        <v>9</v>
      </c>
      <c r="C312" s="128">
        <v>96</v>
      </c>
      <c r="D312" s="129">
        <v>9192</v>
      </c>
      <c r="E312" s="128" t="s">
        <v>119</v>
      </c>
      <c r="F312" s="123"/>
      <c r="G312" s="123"/>
      <c r="H312" s="128" t="s">
        <v>212</v>
      </c>
    </row>
    <row r="313" spans="1:8" ht="15.75" x14ac:dyDescent="0.25">
      <c r="A313" s="123" t="s">
        <v>397</v>
      </c>
      <c r="B313" s="128">
        <v>9</v>
      </c>
      <c r="C313" s="128">
        <v>78</v>
      </c>
      <c r="D313" s="129">
        <v>9193</v>
      </c>
      <c r="E313" s="128" t="s">
        <v>197</v>
      </c>
      <c r="F313" s="123">
        <v>12</v>
      </c>
      <c r="G313" s="123">
        <v>16</v>
      </c>
      <c r="H313" s="128" t="s">
        <v>500</v>
      </c>
    </row>
    <row r="314" spans="1:8" ht="15.75" x14ac:dyDescent="0.25">
      <c r="A314" s="123" t="s">
        <v>397</v>
      </c>
      <c r="B314" s="128">
        <v>9</v>
      </c>
      <c r="C314" s="128">
        <v>78</v>
      </c>
      <c r="D314" s="129">
        <v>9194</v>
      </c>
      <c r="E314" s="128" t="s">
        <v>197</v>
      </c>
      <c r="F314" s="123">
        <v>11</v>
      </c>
      <c r="G314" s="123">
        <v>24</v>
      </c>
      <c r="H314" s="128" t="s">
        <v>129</v>
      </c>
    </row>
    <row r="315" spans="1:8" ht="15.75" x14ac:dyDescent="0.25">
      <c r="A315" s="123" t="s">
        <v>397</v>
      </c>
      <c r="B315" s="128">
        <v>9</v>
      </c>
      <c r="C315" s="128">
        <v>78</v>
      </c>
      <c r="D315" s="129">
        <v>9195</v>
      </c>
      <c r="E315" s="128" t="s">
        <v>197</v>
      </c>
      <c r="F315" s="123">
        <v>11</v>
      </c>
      <c r="G315" s="123">
        <v>18</v>
      </c>
      <c r="H315" s="128" t="s">
        <v>129</v>
      </c>
    </row>
    <row r="316" spans="1:8" ht="15.75" x14ac:dyDescent="0.25">
      <c r="A316" s="123" t="s">
        <v>397</v>
      </c>
      <c r="B316" s="128">
        <v>9</v>
      </c>
      <c r="C316" s="128">
        <v>78</v>
      </c>
      <c r="D316" s="129">
        <v>9196</v>
      </c>
      <c r="E316" s="128" t="s">
        <v>197</v>
      </c>
      <c r="F316" s="123" t="s">
        <v>127</v>
      </c>
      <c r="G316" s="123"/>
      <c r="H316" s="128" t="s">
        <v>129</v>
      </c>
    </row>
    <row r="317" spans="1:8" ht="15.75" x14ac:dyDescent="0.25">
      <c r="A317" s="123" t="s">
        <v>397</v>
      </c>
      <c r="B317" s="128">
        <v>9</v>
      </c>
      <c r="C317" s="128">
        <v>78</v>
      </c>
      <c r="D317" s="129">
        <v>9197</v>
      </c>
      <c r="E317" s="128" t="s">
        <v>197</v>
      </c>
      <c r="F317" s="123" t="s">
        <v>127</v>
      </c>
      <c r="G317" s="123"/>
      <c r="H317" s="128" t="s">
        <v>129</v>
      </c>
    </row>
    <row r="318" spans="1:8" ht="15.75" x14ac:dyDescent="0.25">
      <c r="A318" s="123" t="s">
        <v>397</v>
      </c>
      <c r="B318" s="128">
        <v>9</v>
      </c>
      <c r="C318" s="128">
        <v>78</v>
      </c>
      <c r="D318" s="129">
        <v>9198</v>
      </c>
      <c r="E318" s="128" t="s">
        <v>126</v>
      </c>
      <c r="F318" s="123">
        <v>100</v>
      </c>
      <c r="G318" s="123">
        <v>8</v>
      </c>
      <c r="H318" s="128" t="s">
        <v>129</v>
      </c>
    </row>
    <row r="319" spans="1:8" ht="15.75" x14ac:dyDescent="0.25">
      <c r="A319" s="123" t="s">
        <v>397</v>
      </c>
      <c r="B319" s="128">
        <v>9</v>
      </c>
      <c r="C319" s="128">
        <v>78</v>
      </c>
      <c r="D319" s="129">
        <v>9199</v>
      </c>
      <c r="E319" s="128" t="s">
        <v>126</v>
      </c>
      <c r="F319" s="123">
        <v>50</v>
      </c>
      <c r="G319" s="123">
        <v>7</v>
      </c>
      <c r="H319" s="128" t="s">
        <v>129</v>
      </c>
    </row>
    <row r="320" spans="1:8" ht="15.75" x14ac:dyDescent="0.25">
      <c r="A320" s="123" t="s">
        <v>397</v>
      </c>
      <c r="B320" s="128">
        <v>9</v>
      </c>
      <c r="C320" s="128">
        <v>78</v>
      </c>
      <c r="D320" s="129">
        <v>9200</v>
      </c>
      <c r="E320" s="128" t="s">
        <v>126</v>
      </c>
      <c r="F320" s="123">
        <v>15</v>
      </c>
      <c r="G320" s="123">
        <v>6</v>
      </c>
      <c r="H320" s="128" t="s">
        <v>129</v>
      </c>
    </row>
    <row r="321" spans="1:8" ht="15.75" x14ac:dyDescent="0.25">
      <c r="A321" s="123" t="s">
        <v>397</v>
      </c>
      <c r="B321" s="128">
        <v>9</v>
      </c>
      <c r="C321" s="128">
        <v>78</v>
      </c>
      <c r="D321" s="129">
        <v>9201</v>
      </c>
      <c r="E321" s="128" t="s">
        <v>126</v>
      </c>
      <c r="F321" s="123">
        <v>15</v>
      </c>
      <c r="G321" s="123">
        <v>12</v>
      </c>
      <c r="H321" s="128" t="s">
        <v>129</v>
      </c>
    </row>
    <row r="322" spans="1:8" ht="15.75" x14ac:dyDescent="0.25">
      <c r="A322" s="123" t="s">
        <v>397</v>
      </c>
      <c r="B322" s="128">
        <v>9</v>
      </c>
      <c r="C322" s="128">
        <v>78</v>
      </c>
      <c r="D322" s="129">
        <v>9202</v>
      </c>
      <c r="E322" s="128" t="s">
        <v>126</v>
      </c>
      <c r="F322" s="123">
        <v>25</v>
      </c>
      <c r="G322" s="123">
        <v>6</v>
      </c>
      <c r="H322" s="128" t="s">
        <v>129</v>
      </c>
    </row>
    <row r="323" spans="1:8" ht="15.75" x14ac:dyDescent="0.25">
      <c r="A323" s="123" t="s">
        <v>397</v>
      </c>
      <c r="B323" s="128">
        <v>9</v>
      </c>
      <c r="C323" s="128">
        <v>78</v>
      </c>
      <c r="D323" s="129">
        <v>9203</v>
      </c>
      <c r="E323" s="128" t="s">
        <v>126</v>
      </c>
      <c r="F323" s="123">
        <v>25</v>
      </c>
      <c r="G323" s="123">
        <v>4</v>
      </c>
      <c r="H323" s="128" t="s">
        <v>129</v>
      </c>
    </row>
    <row r="324" spans="1:8" ht="15.75" x14ac:dyDescent="0.25">
      <c r="A324" s="123" t="s">
        <v>397</v>
      </c>
      <c r="B324" s="128">
        <v>9</v>
      </c>
      <c r="C324" s="128">
        <v>78</v>
      </c>
      <c r="D324" s="129">
        <v>9204</v>
      </c>
      <c r="E324" s="128" t="s">
        <v>259</v>
      </c>
      <c r="F324" s="123"/>
      <c r="G324" s="123"/>
      <c r="H324" s="128" t="s">
        <v>129</v>
      </c>
    </row>
    <row r="325" spans="1:8" ht="15.75" x14ac:dyDescent="0.25">
      <c r="A325" s="123" t="s">
        <v>397</v>
      </c>
      <c r="B325" s="128">
        <v>9</v>
      </c>
      <c r="C325" s="128">
        <v>78</v>
      </c>
      <c r="D325" s="129">
        <v>9205</v>
      </c>
      <c r="E325" s="128" t="s">
        <v>259</v>
      </c>
      <c r="F325" s="123"/>
      <c r="G325" s="123"/>
      <c r="H325" s="128" t="s">
        <v>129</v>
      </c>
    </row>
    <row r="326" spans="1:8" ht="15.75" x14ac:dyDescent="0.25">
      <c r="A326" s="123" t="s">
        <v>397</v>
      </c>
      <c r="B326" s="128">
        <v>9</v>
      </c>
      <c r="C326" s="128">
        <v>78</v>
      </c>
      <c r="D326" s="129">
        <v>9206</v>
      </c>
      <c r="E326" s="128" t="s">
        <v>259</v>
      </c>
      <c r="F326" s="123"/>
      <c r="G326" s="123"/>
      <c r="H326" s="128" t="s">
        <v>129</v>
      </c>
    </row>
    <row r="327" spans="1:8" ht="15.75" x14ac:dyDescent="0.25">
      <c r="A327" s="123" t="s">
        <v>397</v>
      </c>
      <c r="B327" s="128">
        <v>9</v>
      </c>
      <c r="C327" s="128">
        <v>78</v>
      </c>
      <c r="D327" s="129">
        <v>9207</v>
      </c>
      <c r="E327" s="128" t="s">
        <v>259</v>
      </c>
      <c r="F327" s="123"/>
      <c r="G327" s="123"/>
      <c r="H327" s="128" t="s">
        <v>129</v>
      </c>
    </row>
    <row r="328" spans="1:8" ht="15.75" x14ac:dyDescent="0.25">
      <c r="A328" s="123" t="s">
        <v>397</v>
      </c>
      <c r="B328" s="128">
        <v>9</v>
      </c>
      <c r="C328" s="128">
        <v>78</v>
      </c>
      <c r="D328" s="129">
        <v>9208</v>
      </c>
      <c r="E328" s="128" t="s">
        <v>259</v>
      </c>
      <c r="F328" s="123"/>
      <c r="G328" s="123"/>
      <c r="H328" s="128" t="s">
        <v>129</v>
      </c>
    </row>
    <row r="329" spans="1:8" ht="15.75" x14ac:dyDescent="0.25">
      <c r="A329" s="123" t="s">
        <v>397</v>
      </c>
      <c r="B329" s="128">
        <v>9</v>
      </c>
      <c r="C329" s="128">
        <v>78</v>
      </c>
      <c r="D329" s="129">
        <v>9209</v>
      </c>
      <c r="E329" s="128" t="s">
        <v>259</v>
      </c>
      <c r="F329" s="123"/>
      <c r="G329" s="123"/>
      <c r="H329" s="128" t="s">
        <v>129</v>
      </c>
    </row>
    <row r="330" spans="1:8" ht="15.75" x14ac:dyDescent="0.25">
      <c r="A330" s="123" t="s">
        <v>397</v>
      </c>
      <c r="B330" s="128">
        <v>9</v>
      </c>
      <c r="C330" s="128">
        <v>78</v>
      </c>
      <c r="D330" s="129">
        <v>9210</v>
      </c>
      <c r="E330" s="128" t="s">
        <v>259</v>
      </c>
      <c r="F330" s="123"/>
      <c r="G330" s="123"/>
      <c r="H330" s="128" t="s">
        <v>129</v>
      </c>
    </row>
    <row r="331" spans="1:8" ht="15.75" x14ac:dyDescent="0.25">
      <c r="A331" s="123" t="s">
        <v>397</v>
      </c>
      <c r="B331" s="128">
        <v>9</v>
      </c>
      <c r="C331" s="128">
        <v>71</v>
      </c>
      <c r="D331" s="129">
        <v>9211</v>
      </c>
      <c r="E331" s="128" t="s">
        <v>22</v>
      </c>
      <c r="F331" s="123">
        <v>24</v>
      </c>
      <c r="G331" s="123">
        <v>28</v>
      </c>
      <c r="H331" s="128" t="s">
        <v>121</v>
      </c>
    </row>
    <row r="332" spans="1:8" ht="15.75" x14ac:dyDescent="0.25">
      <c r="A332" s="123" t="s">
        <v>397</v>
      </c>
      <c r="B332" s="128">
        <v>9</v>
      </c>
      <c r="C332" s="128">
        <v>71</v>
      </c>
      <c r="D332" s="129">
        <v>9212</v>
      </c>
      <c r="E332" s="128" t="s">
        <v>117</v>
      </c>
      <c r="F332" s="123">
        <v>10</v>
      </c>
      <c r="G332" s="123">
        <v>14</v>
      </c>
      <c r="H332" s="128" t="s">
        <v>121</v>
      </c>
    </row>
    <row r="333" spans="1:8" ht="15.75" x14ac:dyDescent="0.25">
      <c r="A333" s="123" t="s">
        <v>397</v>
      </c>
      <c r="B333" s="128">
        <v>9</v>
      </c>
      <c r="C333" s="128">
        <v>71</v>
      </c>
      <c r="D333" s="129">
        <v>9213</v>
      </c>
      <c r="E333" s="128" t="s">
        <v>114</v>
      </c>
      <c r="F333" s="123">
        <v>55</v>
      </c>
      <c r="G333" s="123">
        <v>5</v>
      </c>
      <c r="H333" s="128" t="s">
        <v>121</v>
      </c>
    </row>
    <row r="334" spans="1:8" ht="15.75" x14ac:dyDescent="0.25">
      <c r="A334" s="123" t="s">
        <v>397</v>
      </c>
      <c r="B334" s="128">
        <v>9</v>
      </c>
      <c r="C334" s="128">
        <v>71</v>
      </c>
      <c r="D334" s="129">
        <v>9214</v>
      </c>
      <c r="E334" s="128" t="s">
        <v>119</v>
      </c>
      <c r="F334" s="123"/>
      <c r="G334" s="123"/>
      <c r="H334" s="128" t="s">
        <v>121</v>
      </c>
    </row>
    <row r="335" spans="1:8" ht="15.75" x14ac:dyDescent="0.25">
      <c r="A335" s="123" t="s">
        <v>397</v>
      </c>
      <c r="B335" s="128">
        <v>9</v>
      </c>
      <c r="C335" s="128">
        <v>71</v>
      </c>
      <c r="D335" s="129">
        <v>9215</v>
      </c>
      <c r="E335" s="128" t="s">
        <v>119</v>
      </c>
      <c r="F335" s="123"/>
      <c r="G335" s="123"/>
      <c r="H335" s="128" t="s">
        <v>121</v>
      </c>
    </row>
    <row r="336" spans="1:8" ht="15.75" x14ac:dyDescent="0.25">
      <c r="A336" s="123" t="s">
        <v>397</v>
      </c>
      <c r="B336" s="128">
        <v>9</v>
      </c>
      <c r="C336" s="128">
        <v>71</v>
      </c>
      <c r="D336" s="129">
        <v>9216</v>
      </c>
      <c r="E336" s="128" t="s">
        <v>116</v>
      </c>
      <c r="F336" s="123"/>
      <c r="G336" s="123"/>
      <c r="H336" s="128" t="s">
        <v>246</v>
      </c>
    </row>
    <row r="337" spans="1:8" ht="15.75" x14ac:dyDescent="0.25">
      <c r="A337" s="123" t="s">
        <v>397</v>
      </c>
      <c r="B337" s="128">
        <v>9</v>
      </c>
      <c r="C337" s="128">
        <v>71</v>
      </c>
      <c r="D337" s="129">
        <v>9217</v>
      </c>
      <c r="E337" s="128" t="s">
        <v>8</v>
      </c>
      <c r="F337" s="123"/>
      <c r="G337" s="123"/>
      <c r="H337" s="128" t="s">
        <v>121</v>
      </c>
    </row>
    <row r="338" spans="1:8" ht="15.75" x14ac:dyDescent="0.25">
      <c r="A338" s="123" t="s">
        <v>237</v>
      </c>
      <c r="B338" s="128">
        <v>9</v>
      </c>
      <c r="C338" s="128">
        <v>6</v>
      </c>
      <c r="D338" s="129">
        <v>9218</v>
      </c>
      <c r="E338" s="128" t="s">
        <v>529</v>
      </c>
      <c r="F338" s="123">
        <v>100</v>
      </c>
      <c r="G338" s="123">
        <v>17</v>
      </c>
      <c r="H338" s="128" t="s">
        <v>129</v>
      </c>
    </row>
    <row r="339" spans="1:8" ht="15.75" x14ac:dyDescent="0.25">
      <c r="A339" s="123" t="s">
        <v>608</v>
      </c>
      <c r="B339" s="128">
        <v>9</v>
      </c>
      <c r="C339" s="128">
        <v>15</v>
      </c>
      <c r="D339" s="129">
        <v>9219</v>
      </c>
      <c r="E339" s="128" t="s">
        <v>197</v>
      </c>
      <c r="F339" s="123">
        <v>45</v>
      </c>
      <c r="G339" s="123">
        <v>36</v>
      </c>
      <c r="H339" s="128" t="s">
        <v>500</v>
      </c>
    </row>
    <row r="340" spans="1:8" ht="15.75" x14ac:dyDescent="0.25">
      <c r="A340" s="123" t="s">
        <v>608</v>
      </c>
      <c r="B340" s="128">
        <v>9</v>
      </c>
      <c r="C340" s="128">
        <v>15</v>
      </c>
      <c r="D340" s="129">
        <v>9220</v>
      </c>
      <c r="E340" s="128" t="s">
        <v>197</v>
      </c>
      <c r="F340" s="123">
        <v>17</v>
      </c>
      <c r="G340" s="123">
        <v>12</v>
      </c>
      <c r="H340" s="128" t="s">
        <v>500</v>
      </c>
    </row>
    <row r="341" spans="1:8" ht="15.75" x14ac:dyDescent="0.25">
      <c r="A341" s="123" t="s">
        <v>608</v>
      </c>
      <c r="B341" s="128">
        <v>9</v>
      </c>
      <c r="C341" s="128">
        <v>15</v>
      </c>
      <c r="D341" s="129">
        <v>9221</v>
      </c>
      <c r="E341" s="128" t="s">
        <v>197</v>
      </c>
      <c r="F341" s="123">
        <v>14</v>
      </c>
      <c r="G341" s="123">
        <v>28</v>
      </c>
      <c r="H341" s="128" t="s">
        <v>609</v>
      </c>
    </row>
    <row r="342" spans="1:8" ht="15.75" x14ac:dyDescent="0.25">
      <c r="A342" s="123" t="s">
        <v>608</v>
      </c>
      <c r="B342" s="128">
        <v>9</v>
      </c>
      <c r="C342" s="128">
        <v>15</v>
      </c>
      <c r="D342" s="129">
        <v>9222</v>
      </c>
      <c r="E342" s="128" t="s">
        <v>197</v>
      </c>
      <c r="F342" s="123">
        <v>21</v>
      </c>
      <c r="G342" s="123">
        <v>20</v>
      </c>
      <c r="H342" s="149" t="s">
        <v>121</v>
      </c>
    </row>
    <row r="343" spans="1:8" ht="15.75" x14ac:dyDescent="0.25">
      <c r="A343" s="123" t="s">
        <v>608</v>
      </c>
      <c r="B343" s="128">
        <v>9</v>
      </c>
      <c r="C343" s="128">
        <v>15</v>
      </c>
      <c r="D343" s="129">
        <v>9223</v>
      </c>
      <c r="E343" s="128" t="s">
        <v>116</v>
      </c>
      <c r="F343" s="123">
        <v>36</v>
      </c>
      <c r="G343" s="123">
        <v>7</v>
      </c>
      <c r="H343" s="128" t="s">
        <v>120</v>
      </c>
    </row>
    <row r="344" spans="1:8" ht="15.75" x14ac:dyDescent="0.25">
      <c r="A344" s="123" t="s">
        <v>608</v>
      </c>
      <c r="B344" s="128">
        <v>9</v>
      </c>
      <c r="C344" s="128">
        <v>15</v>
      </c>
      <c r="D344" s="129">
        <v>9224</v>
      </c>
      <c r="E344" s="128" t="s">
        <v>605</v>
      </c>
      <c r="F344" s="123"/>
      <c r="G344" s="123"/>
      <c r="H344" s="128" t="s">
        <v>500</v>
      </c>
    </row>
    <row r="345" spans="1:8" ht="15.75" x14ac:dyDescent="0.25">
      <c r="A345" s="123" t="s">
        <v>608</v>
      </c>
      <c r="B345" s="128">
        <v>9</v>
      </c>
      <c r="C345" s="128">
        <v>15</v>
      </c>
      <c r="D345" s="129">
        <v>9225</v>
      </c>
      <c r="E345" s="128" t="s">
        <v>126</v>
      </c>
      <c r="F345" s="123">
        <v>100</v>
      </c>
      <c r="G345" s="123">
        <v>4</v>
      </c>
      <c r="H345" s="128" t="s">
        <v>120</v>
      </c>
    </row>
    <row r="346" spans="1:8" ht="15.75" x14ac:dyDescent="0.25">
      <c r="A346" s="123" t="s">
        <v>237</v>
      </c>
      <c r="B346" s="128">
        <v>9</v>
      </c>
      <c r="C346" s="128">
        <v>22</v>
      </c>
      <c r="D346" s="129">
        <v>9226</v>
      </c>
      <c r="E346" s="154" t="s">
        <v>1376</v>
      </c>
      <c r="F346" s="123"/>
      <c r="G346" s="123"/>
      <c r="H346" s="128" t="s">
        <v>129</v>
      </c>
    </row>
    <row r="347" spans="1:8" ht="15.75" x14ac:dyDescent="0.25">
      <c r="A347" s="123" t="s">
        <v>286</v>
      </c>
      <c r="B347" s="128">
        <v>9</v>
      </c>
      <c r="C347" s="128">
        <v>59</v>
      </c>
      <c r="D347" s="129">
        <v>9227</v>
      </c>
      <c r="E347" s="128" t="s">
        <v>614</v>
      </c>
      <c r="F347" s="123"/>
      <c r="G347" s="123"/>
      <c r="H347" s="128" t="s">
        <v>436</v>
      </c>
    </row>
    <row r="348" spans="1:8" ht="15.75" x14ac:dyDescent="0.25">
      <c r="A348" s="123" t="s">
        <v>286</v>
      </c>
      <c r="B348" s="128">
        <v>9</v>
      </c>
      <c r="C348" s="128">
        <v>59</v>
      </c>
      <c r="D348" s="129">
        <v>9228</v>
      </c>
      <c r="E348" s="128" t="s">
        <v>116</v>
      </c>
      <c r="F348" s="123">
        <v>10</v>
      </c>
      <c r="G348" s="123">
        <v>32</v>
      </c>
      <c r="H348" s="128" t="s">
        <v>120</v>
      </c>
    </row>
    <row r="349" spans="1:8" ht="15.75" x14ac:dyDescent="0.25">
      <c r="A349" s="123" t="s">
        <v>286</v>
      </c>
      <c r="B349" s="128">
        <v>9</v>
      </c>
      <c r="C349" s="128">
        <v>59</v>
      </c>
      <c r="D349" s="129">
        <v>9229</v>
      </c>
      <c r="E349" s="128" t="s">
        <v>126</v>
      </c>
      <c r="F349" s="123">
        <v>20</v>
      </c>
      <c r="G349" s="123">
        <v>8</v>
      </c>
      <c r="H349" s="128" t="s">
        <v>120</v>
      </c>
    </row>
    <row r="350" spans="1:8" ht="15.75" x14ac:dyDescent="0.25">
      <c r="A350" s="123" t="s">
        <v>286</v>
      </c>
      <c r="B350" s="128">
        <v>9</v>
      </c>
      <c r="C350" s="128">
        <v>59</v>
      </c>
      <c r="D350" s="129">
        <v>9230</v>
      </c>
      <c r="E350" s="128" t="s">
        <v>22</v>
      </c>
      <c r="F350" s="123">
        <v>35</v>
      </c>
      <c r="G350" s="123">
        <v>16</v>
      </c>
      <c r="H350" s="128" t="s">
        <v>121</v>
      </c>
    </row>
    <row r="351" spans="1:8" ht="15.75" x14ac:dyDescent="0.25">
      <c r="A351" s="123" t="s">
        <v>286</v>
      </c>
      <c r="B351" s="128">
        <v>9</v>
      </c>
      <c r="C351" s="128">
        <v>59</v>
      </c>
      <c r="D351" s="129">
        <v>9231</v>
      </c>
      <c r="E351" s="128" t="s">
        <v>116</v>
      </c>
      <c r="F351" s="123">
        <v>20</v>
      </c>
      <c r="G351" s="123">
        <v>8</v>
      </c>
      <c r="H351" s="128" t="s">
        <v>121</v>
      </c>
    </row>
    <row r="352" spans="1:8" ht="15.75" x14ac:dyDescent="0.25">
      <c r="A352" s="123" t="s">
        <v>286</v>
      </c>
      <c r="B352" s="128">
        <v>9</v>
      </c>
      <c r="C352" s="128">
        <v>59</v>
      </c>
      <c r="D352" s="129">
        <v>9232</v>
      </c>
      <c r="E352" s="128" t="s">
        <v>116</v>
      </c>
      <c r="F352" s="123">
        <v>35</v>
      </c>
      <c r="G352" s="123">
        <v>16</v>
      </c>
      <c r="H352" s="128" t="s">
        <v>121</v>
      </c>
    </row>
    <row r="353" spans="1:8" ht="15.75" x14ac:dyDescent="0.25">
      <c r="A353" s="123" t="s">
        <v>286</v>
      </c>
      <c r="B353" s="128">
        <v>9</v>
      </c>
      <c r="C353" s="128">
        <v>59</v>
      </c>
      <c r="D353" s="129">
        <v>9233</v>
      </c>
      <c r="E353" s="128" t="s">
        <v>116</v>
      </c>
      <c r="F353" s="123">
        <v>20</v>
      </c>
      <c r="G353" s="123">
        <v>8</v>
      </c>
      <c r="H353" s="128" t="s">
        <v>121</v>
      </c>
    </row>
    <row r="354" spans="1:8" ht="15.75" x14ac:dyDescent="0.25">
      <c r="A354" s="123" t="s">
        <v>286</v>
      </c>
      <c r="B354" s="128">
        <v>9</v>
      </c>
      <c r="C354" s="128">
        <v>59</v>
      </c>
      <c r="D354" s="129">
        <v>9234</v>
      </c>
      <c r="E354" s="128" t="s">
        <v>116</v>
      </c>
      <c r="F354" s="123">
        <v>16</v>
      </c>
      <c r="G354" s="123">
        <v>18</v>
      </c>
      <c r="H354" s="128" t="s">
        <v>121</v>
      </c>
    </row>
    <row r="355" spans="1:8" ht="15.75" x14ac:dyDescent="0.25">
      <c r="A355" s="123" t="s">
        <v>286</v>
      </c>
      <c r="B355" s="128">
        <v>9</v>
      </c>
      <c r="C355" s="128">
        <v>59</v>
      </c>
      <c r="D355" s="129">
        <v>9235</v>
      </c>
      <c r="E355" s="128" t="s">
        <v>116</v>
      </c>
      <c r="F355" s="123">
        <v>22</v>
      </c>
      <c r="G355" s="123">
        <v>14</v>
      </c>
      <c r="H355" s="128" t="s">
        <v>121</v>
      </c>
    </row>
    <row r="356" spans="1:8" ht="15.75" x14ac:dyDescent="0.25">
      <c r="A356" s="123" t="s">
        <v>286</v>
      </c>
      <c r="B356" s="128">
        <v>9</v>
      </c>
      <c r="C356" s="128">
        <v>59</v>
      </c>
      <c r="D356" s="129">
        <v>9236</v>
      </c>
      <c r="E356" s="128" t="s">
        <v>116</v>
      </c>
      <c r="F356" s="123">
        <v>10</v>
      </c>
      <c r="G356" s="123">
        <v>20</v>
      </c>
      <c r="H356" s="128" t="s">
        <v>121</v>
      </c>
    </row>
    <row r="357" spans="1:8" ht="15.75" x14ac:dyDescent="0.25">
      <c r="A357" s="123" t="s">
        <v>286</v>
      </c>
      <c r="B357" s="128">
        <v>9</v>
      </c>
      <c r="C357" s="128">
        <v>59</v>
      </c>
      <c r="D357" s="129">
        <v>9237</v>
      </c>
      <c r="E357" s="128" t="s">
        <v>116</v>
      </c>
      <c r="F357" s="123">
        <v>10</v>
      </c>
      <c r="G357" s="123">
        <v>22</v>
      </c>
      <c r="H357" s="128" t="s">
        <v>121</v>
      </c>
    </row>
    <row r="358" spans="1:8" ht="15.75" x14ac:dyDescent="0.25">
      <c r="A358" s="123" t="s">
        <v>286</v>
      </c>
      <c r="B358" s="128">
        <v>9</v>
      </c>
      <c r="C358" s="128">
        <v>59</v>
      </c>
      <c r="D358" s="129">
        <v>9238</v>
      </c>
      <c r="E358" s="128" t="s">
        <v>116</v>
      </c>
      <c r="F358" s="123">
        <v>10</v>
      </c>
      <c r="G358" s="123">
        <v>18</v>
      </c>
      <c r="H358" s="128" t="s">
        <v>121</v>
      </c>
    </row>
    <row r="359" spans="1:8" ht="15.75" x14ac:dyDescent="0.25">
      <c r="A359" s="123" t="s">
        <v>286</v>
      </c>
      <c r="B359" s="128">
        <v>9</v>
      </c>
      <c r="C359" s="128">
        <v>59</v>
      </c>
      <c r="D359" s="129">
        <v>9239</v>
      </c>
      <c r="E359" s="128" t="s">
        <v>116</v>
      </c>
      <c r="F359" s="123">
        <v>11</v>
      </c>
      <c r="G359" s="123">
        <v>24</v>
      </c>
      <c r="H359" s="128" t="s">
        <v>121</v>
      </c>
    </row>
    <row r="360" spans="1:8" ht="15.75" x14ac:dyDescent="0.25">
      <c r="A360" s="123" t="s">
        <v>286</v>
      </c>
      <c r="B360" s="128">
        <v>9</v>
      </c>
      <c r="C360" s="128">
        <v>59</v>
      </c>
      <c r="D360" s="129">
        <v>9240</v>
      </c>
      <c r="E360" s="128" t="s">
        <v>116</v>
      </c>
      <c r="F360" s="123">
        <v>11</v>
      </c>
      <c r="G360" s="123">
        <v>10</v>
      </c>
      <c r="H360" s="128" t="s">
        <v>121</v>
      </c>
    </row>
    <row r="361" spans="1:8" ht="15.75" x14ac:dyDescent="0.25">
      <c r="A361" s="123" t="s">
        <v>286</v>
      </c>
      <c r="B361" s="128">
        <v>9</v>
      </c>
      <c r="C361" s="128">
        <v>59</v>
      </c>
      <c r="D361" s="129">
        <v>9241</v>
      </c>
      <c r="E361" s="128" t="s">
        <v>117</v>
      </c>
      <c r="F361" s="123" t="s">
        <v>127</v>
      </c>
      <c r="G361" s="123"/>
      <c r="H361" s="128" t="s">
        <v>121</v>
      </c>
    </row>
    <row r="362" spans="1:8" ht="15.75" x14ac:dyDescent="0.25">
      <c r="A362" s="123" t="s">
        <v>286</v>
      </c>
      <c r="B362" s="128">
        <v>9</v>
      </c>
      <c r="C362" s="128">
        <v>59</v>
      </c>
      <c r="D362" s="129">
        <v>9242</v>
      </c>
      <c r="E362" s="128" t="s">
        <v>117</v>
      </c>
      <c r="F362" s="123" t="s">
        <v>127</v>
      </c>
      <c r="G362" s="123"/>
      <c r="H362" s="128" t="s">
        <v>121</v>
      </c>
    </row>
    <row r="363" spans="1:8" ht="15.75" x14ac:dyDescent="0.25">
      <c r="A363" s="123" t="s">
        <v>286</v>
      </c>
      <c r="B363" s="128">
        <v>9</v>
      </c>
      <c r="C363" s="128">
        <v>59</v>
      </c>
      <c r="D363" s="129">
        <v>9243</v>
      </c>
      <c r="E363" s="128" t="s">
        <v>117</v>
      </c>
      <c r="F363" s="123" t="s">
        <v>127</v>
      </c>
      <c r="G363" s="123"/>
      <c r="H363" s="128" t="s">
        <v>121</v>
      </c>
    </row>
    <row r="364" spans="1:8" ht="15.75" x14ac:dyDescent="0.25">
      <c r="A364" s="123" t="s">
        <v>286</v>
      </c>
      <c r="B364" s="128">
        <v>9</v>
      </c>
      <c r="C364" s="128">
        <v>59</v>
      </c>
      <c r="D364" s="129">
        <v>9244</v>
      </c>
      <c r="E364" s="128" t="s">
        <v>117</v>
      </c>
      <c r="F364" s="123" t="s">
        <v>127</v>
      </c>
      <c r="G364" s="123"/>
      <c r="H364" s="128" t="s">
        <v>121</v>
      </c>
    </row>
    <row r="365" spans="1:8" ht="15.75" x14ac:dyDescent="0.25">
      <c r="A365" s="123" t="s">
        <v>286</v>
      </c>
      <c r="B365" s="128">
        <v>9</v>
      </c>
      <c r="C365" s="128">
        <v>59</v>
      </c>
      <c r="D365" s="129">
        <v>9245</v>
      </c>
      <c r="E365" s="128" t="s">
        <v>117</v>
      </c>
      <c r="F365" s="123" t="s">
        <v>127</v>
      </c>
      <c r="G365" s="123"/>
      <c r="H365" s="128" t="s">
        <v>121</v>
      </c>
    </row>
    <row r="366" spans="1:8" ht="15.75" x14ac:dyDescent="0.25">
      <c r="A366" s="123" t="s">
        <v>286</v>
      </c>
      <c r="B366" s="128">
        <v>9</v>
      </c>
      <c r="C366" s="128">
        <v>59</v>
      </c>
      <c r="D366" s="129">
        <v>9246</v>
      </c>
      <c r="E366" s="128" t="s">
        <v>117</v>
      </c>
      <c r="F366" s="123" t="s">
        <v>127</v>
      </c>
      <c r="G366" s="123"/>
      <c r="H366" s="128" t="s">
        <v>121</v>
      </c>
    </row>
    <row r="367" spans="1:8" ht="15.75" x14ac:dyDescent="0.25">
      <c r="A367" s="123" t="s">
        <v>286</v>
      </c>
      <c r="B367" s="128">
        <v>9</v>
      </c>
      <c r="C367" s="128">
        <v>59</v>
      </c>
      <c r="D367" s="129">
        <v>9247</v>
      </c>
      <c r="E367" s="128" t="s">
        <v>117</v>
      </c>
      <c r="F367" s="123" t="s">
        <v>127</v>
      </c>
      <c r="G367" s="123"/>
      <c r="H367" s="128" t="s">
        <v>121</v>
      </c>
    </row>
    <row r="368" spans="1:8" ht="15.75" x14ac:dyDescent="0.25">
      <c r="A368" s="123" t="s">
        <v>286</v>
      </c>
      <c r="B368" s="128">
        <v>9</v>
      </c>
      <c r="C368" s="128">
        <v>59</v>
      </c>
      <c r="D368" s="129">
        <v>9248</v>
      </c>
      <c r="E368" s="128" t="s">
        <v>117</v>
      </c>
      <c r="F368" s="123" t="s">
        <v>127</v>
      </c>
      <c r="G368" s="123"/>
      <c r="H368" s="128" t="s">
        <v>121</v>
      </c>
    </row>
    <row r="369" spans="1:8" ht="15.75" x14ac:dyDescent="0.25">
      <c r="A369" s="123" t="s">
        <v>286</v>
      </c>
      <c r="B369" s="128">
        <v>9</v>
      </c>
      <c r="C369" s="128">
        <v>59</v>
      </c>
      <c r="D369" s="129">
        <v>9249</v>
      </c>
      <c r="E369" s="128" t="s">
        <v>117</v>
      </c>
      <c r="F369" s="123" t="s">
        <v>127</v>
      </c>
      <c r="G369" s="123"/>
      <c r="H369" s="128" t="s">
        <v>121</v>
      </c>
    </row>
    <row r="370" spans="1:8" ht="15.75" x14ac:dyDescent="0.25">
      <c r="A370" s="123" t="s">
        <v>286</v>
      </c>
      <c r="B370" s="128">
        <v>9</v>
      </c>
      <c r="C370" s="128">
        <v>59</v>
      </c>
      <c r="D370" s="129">
        <v>9250</v>
      </c>
      <c r="E370" s="128" t="s">
        <v>117</v>
      </c>
      <c r="F370" s="123" t="s">
        <v>127</v>
      </c>
      <c r="G370" s="123"/>
      <c r="H370" s="128" t="s">
        <v>121</v>
      </c>
    </row>
    <row r="371" spans="1:8" ht="15.75" x14ac:dyDescent="0.25">
      <c r="A371" s="123" t="s">
        <v>286</v>
      </c>
      <c r="B371" s="128">
        <v>9</v>
      </c>
      <c r="C371" s="128">
        <v>59</v>
      </c>
      <c r="D371" s="129">
        <v>9251</v>
      </c>
      <c r="E371" s="128" t="s">
        <v>117</v>
      </c>
      <c r="F371" s="123" t="s">
        <v>127</v>
      </c>
      <c r="G371" s="123"/>
      <c r="H371" s="128" t="s">
        <v>121</v>
      </c>
    </row>
    <row r="372" spans="1:8" ht="15.75" x14ac:dyDescent="0.25">
      <c r="A372" s="123" t="s">
        <v>286</v>
      </c>
      <c r="B372" s="128">
        <v>9</v>
      </c>
      <c r="C372" s="128">
        <v>59</v>
      </c>
      <c r="D372" s="129">
        <v>9252</v>
      </c>
      <c r="E372" s="128" t="s">
        <v>117</v>
      </c>
      <c r="F372" s="123" t="s">
        <v>127</v>
      </c>
      <c r="G372" s="123"/>
      <c r="H372" s="128" t="s">
        <v>121</v>
      </c>
    </row>
    <row r="373" spans="1:8" ht="15.75" x14ac:dyDescent="0.25">
      <c r="A373" s="123" t="s">
        <v>286</v>
      </c>
      <c r="B373" s="128">
        <v>9</v>
      </c>
      <c r="C373" s="128">
        <v>59</v>
      </c>
      <c r="D373" s="129">
        <v>9253</v>
      </c>
      <c r="E373" s="128" t="s">
        <v>117</v>
      </c>
      <c r="F373" s="123" t="s">
        <v>127</v>
      </c>
      <c r="G373" s="123"/>
      <c r="H373" s="128" t="s">
        <v>121</v>
      </c>
    </row>
    <row r="374" spans="1:8" ht="15.75" x14ac:dyDescent="0.25">
      <c r="A374" s="123" t="s">
        <v>286</v>
      </c>
      <c r="B374" s="128">
        <v>9</v>
      </c>
      <c r="C374" s="128">
        <v>59</v>
      </c>
      <c r="D374" s="129">
        <v>9254</v>
      </c>
      <c r="E374" s="128" t="s">
        <v>126</v>
      </c>
      <c r="F374" s="123">
        <v>100</v>
      </c>
      <c r="G374" s="123" t="s">
        <v>615</v>
      </c>
      <c r="H374" s="128" t="s">
        <v>121</v>
      </c>
    </row>
    <row r="375" spans="1:8" ht="15.75" x14ac:dyDescent="0.25">
      <c r="A375" s="123" t="s">
        <v>286</v>
      </c>
      <c r="B375" s="128">
        <v>9</v>
      </c>
      <c r="C375" s="128">
        <v>59</v>
      </c>
      <c r="D375" s="129">
        <v>9255</v>
      </c>
      <c r="E375" s="128" t="s">
        <v>126</v>
      </c>
      <c r="F375" s="123">
        <v>45</v>
      </c>
      <c r="G375" s="123">
        <v>7</v>
      </c>
      <c r="H375" s="128" t="s">
        <v>121</v>
      </c>
    </row>
    <row r="376" spans="1:8" ht="15.75" x14ac:dyDescent="0.25">
      <c r="A376" s="123" t="s">
        <v>286</v>
      </c>
      <c r="B376" s="128">
        <v>9</v>
      </c>
      <c r="C376" s="128">
        <v>59</v>
      </c>
      <c r="D376" s="129">
        <v>9256</v>
      </c>
      <c r="E376" s="128" t="s">
        <v>126</v>
      </c>
      <c r="F376" s="123">
        <v>25</v>
      </c>
      <c r="G376" s="123">
        <v>8</v>
      </c>
      <c r="H376" s="128" t="s">
        <v>121</v>
      </c>
    </row>
    <row r="377" spans="1:8" ht="15.75" x14ac:dyDescent="0.25">
      <c r="A377" s="123" t="s">
        <v>286</v>
      </c>
      <c r="B377" s="128">
        <v>9</v>
      </c>
      <c r="C377" s="128">
        <v>59</v>
      </c>
      <c r="D377" s="129">
        <v>9257</v>
      </c>
      <c r="E377" s="128" t="s">
        <v>126</v>
      </c>
      <c r="F377" s="123">
        <v>50</v>
      </c>
      <c r="G377" s="123">
        <v>8.5</v>
      </c>
      <c r="H377" s="128" t="s">
        <v>121</v>
      </c>
    </row>
    <row r="378" spans="1:8" ht="15.75" x14ac:dyDescent="0.25">
      <c r="A378" s="123" t="s">
        <v>286</v>
      </c>
      <c r="B378" s="128">
        <v>9</v>
      </c>
      <c r="C378" s="128">
        <v>59</v>
      </c>
      <c r="D378" s="129">
        <v>9258</v>
      </c>
      <c r="E378" s="128" t="s">
        <v>126</v>
      </c>
      <c r="F378" s="123">
        <v>30</v>
      </c>
      <c r="G378" s="123">
        <v>6</v>
      </c>
      <c r="H378" s="128" t="s">
        <v>121</v>
      </c>
    </row>
    <row r="379" spans="1:8" ht="15.75" x14ac:dyDescent="0.25">
      <c r="A379" s="123" t="s">
        <v>286</v>
      </c>
      <c r="B379" s="128">
        <v>9</v>
      </c>
      <c r="C379" s="128">
        <v>59</v>
      </c>
      <c r="D379" s="129">
        <v>9259</v>
      </c>
      <c r="E379" s="128" t="s">
        <v>126</v>
      </c>
      <c r="F379" s="123">
        <v>20</v>
      </c>
      <c r="G379" s="123">
        <v>6</v>
      </c>
      <c r="H379" s="128" t="s">
        <v>121</v>
      </c>
    </row>
    <row r="380" spans="1:8" ht="15.75" x14ac:dyDescent="0.25">
      <c r="A380" s="123" t="s">
        <v>286</v>
      </c>
      <c r="B380" s="128">
        <v>9</v>
      </c>
      <c r="C380" s="128">
        <v>59</v>
      </c>
      <c r="D380" s="129">
        <v>9260</v>
      </c>
      <c r="E380" s="128" t="s">
        <v>126</v>
      </c>
      <c r="F380" s="123">
        <v>30</v>
      </c>
      <c r="G380" s="123">
        <v>6</v>
      </c>
      <c r="H380" s="128" t="s">
        <v>121</v>
      </c>
    </row>
    <row r="381" spans="1:8" ht="15.75" x14ac:dyDescent="0.25">
      <c r="A381" s="123" t="s">
        <v>286</v>
      </c>
      <c r="B381" s="128">
        <v>9</v>
      </c>
      <c r="C381" s="128">
        <v>59</v>
      </c>
      <c r="D381" s="129">
        <v>9261</v>
      </c>
      <c r="E381" s="128" t="s">
        <v>126</v>
      </c>
      <c r="F381" s="123">
        <v>45</v>
      </c>
      <c r="G381" s="123">
        <v>8</v>
      </c>
      <c r="H381" s="128" t="s">
        <v>121</v>
      </c>
    </row>
    <row r="382" spans="1:8" ht="15.75" x14ac:dyDescent="0.25">
      <c r="A382" s="123" t="s">
        <v>286</v>
      </c>
      <c r="B382" s="128">
        <v>9</v>
      </c>
      <c r="C382" s="128">
        <v>59</v>
      </c>
      <c r="D382" s="129">
        <v>9262</v>
      </c>
      <c r="E382" s="128" t="s">
        <v>126</v>
      </c>
      <c r="F382" s="123">
        <v>30</v>
      </c>
      <c r="G382" s="123">
        <v>6</v>
      </c>
      <c r="H382" s="128" t="s">
        <v>121</v>
      </c>
    </row>
    <row r="383" spans="1:8" ht="15.75" x14ac:dyDescent="0.25">
      <c r="A383" s="123" t="s">
        <v>286</v>
      </c>
      <c r="B383" s="128">
        <v>9</v>
      </c>
      <c r="C383" s="128">
        <v>59</v>
      </c>
      <c r="D383" s="129">
        <v>9263</v>
      </c>
      <c r="E383" s="128" t="s">
        <v>126</v>
      </c>
      <c r="F383" s="123">
        <v>10</v>
      </c>
      <c r="G383" s="123">
        <v>12</v>
      </c>
      <c r="H383" s="128" t="s">
        <v>121</v>
      </c>
    </row>
    <row r="384" spans="1:8" ht="15.75" x14ac:dyDescent="0.25">
      <c r="A384" s="123" t="s">
        <v>286</v>
      </c>
      <c r="B384" s="128">
        <v>9</v>
      </c>
      <c r="C384" s="128">
        <v>59</v>
      </c>
      <c r="D384" s="129">
        <v>9264</v>
      </c>
      <c r="E384" s="128" t="s">
        <v>126</v>
      </c>
      <c r="F384" s="123">
        <v>13</v>
      </c>
      <c r="G384" s="123">
        <v>8</v>
      </c>
      <c r="H384" s="128" t="s">
        <v>121</v>
      </c>
    </row>
    <row r="385" spans="1:8" ht="15.75" x14ac:dyDescent="0.25">
      <c r="A385" s="123" t="s">
        <v>286</v>
      </c>
      <c r="B385" s="128">
        <v>9</v>
      </c>
      <c r="C385" s="128">
        <v>59</v>
      </c>
      <c r="D385" s="129">
        <v>9265</v>
      </c>
      <c r="E385" s="128" t="s">
        <v>126</v>
      </c>
      <c r="F385" s="123">
        <v>10</v>
      </c>
      <c r="G385" s="123">
        <v>8</v>
      </c>
      <c r="H385" s="128" t="s">
        <v>121</v>
      </c>
    </row>
    <row r="386" spans="1:8" ht="15.75" x14ac:dyDescent="0.25">
      <c r="A386" s="123" t="s">
        <v>286</v>
      </c>
      <c r="B386" s="128">
        <v>9</v>
      </c>
      <c r="C386" s="128">
        <v>59</v>
      </c>
      <c r="D386" s="129">
        <v>9266</v>
      </c>
      <c r="E386" s="128" t="s">
        <v>157</v>
      </c>
      <c r="F386" s="123" t="s">
        <v>127</v>
      </c>
      <c r="G386" s="123"/>
      <c r="H386" s="128" t="s">
        <v>121</v>
      </c>
    </row>
    <row r="387" spans="1:8" ht="15.75" x14ac:dyDescent="0.25">
      <c r="A387" s="123" t="s">
        <v>286</v>
      </c>
      <c r="B387" s="128">
        <v>9</v>
      </c>
      <c r="C387" s="128">
        <v>59</v>
      </c>
      <c r="D387" s="129">
        <v>9267</v>
      </c>
      <c r="E387" s="128" t="s">
        <v>157</v>
      </c>
      <c r="F387" s="123" t="s">
        <v>127</v>
      </c>
      <c r="G387" s="123"/>
      <c r="H387" s="128" t="s">
        <v>121</v>
      </c>
    </row>
    <row r="388" spans="1:8" ht="15.75" x14ac:dyDescent="0.25">
      <c r="A388" s="123" t="s">
        <v>286</v>
      </c>
      <c r="B388" s="128">
        <v>9</v>
      </c>
      <c r="C388" s="128">
        <v>59</v>
      </c>
      <c r="D388" s="129">
        <v>9268</v>
      </c>
      <c r="E388" s="128" t="s">
        <v>157</v>
      </c>
      <c r="F388" s="123" t="s">
        <v>127</v>
      </c>
      <c r="G388" s="123"/>
      <c r="H388" s="128" t="s">
        <v>121</v>
      </c>
    </row>
    <row r="389" spans="1:8" ht="15.75" x14ac:dyDescent="0.25">
      <c r="A389" s="123" t="s">
        <v>286</v>
      </c>
      <c r="B389" s="128">
        <v>9</v>
      </c>
      <c r="C389" s="128">
        <v>59</v>
      </c>
      <c r="D389" s="129">
        <v>9269</v>
      </c>
      <c r="E389" s="128" t="s">
        <v>157</v>
      </c>
      <c r="F389" s="123" t="s">
        <v>127</v>
      </c>
      <c r="G389" s="123"/>
      <c r="H389" s="128" t="s">
        <v>121</v>
      </c>
    </row>
    <row r="390" spans="1:8" ht="15.75" x14ac:dyDescent="0.25">
      <c r="A390" s="123" t="s">
        <v>286</v>
      </c>
      <c r="B390" s="128">
        <v>9</v>
      </c>
      <c r="C390" s="128">
        <v>59</v>
      </c>
      <c r="D390" s="129">
        <v>9270</v>
      </c>
      <c r="E390" s="128" t="s">
        <v>119</v>
      </c>
      <c r="F390" s="123"/>
      <c r="G390" s="123"/>
      <c r="H390" s="128" t="s">
        <v>121</v>
      </c>
    </row>
    <row r="391" spans="1:8" ht="15.75" x14ac:dyDescent="0.25">
      <c r="A391" s="123" t="s">
        <v>286</v>
      </c>
      <c r="B391" s="128">
        <v>9</v>
      </c>
      <c r="C391" s="128">
        <v>59</v>
      </c>
      <c r="D391" s="129">
        <v>9271</v>
      </c>
      <c r="E391" s="128" t="s">
        <v>119</v>
      </c>
      <c r="F391" s="123"/>
      <c r="G391" s="123"/>
      <c r="H391" s="128" t="s">
        <v>121</v>
      </c>
    </row>
    <row r="392" spans="1:8" ht="15.75" x14ac:dyDescent="0.25">
      <c r="A392" s="123" t="s">
        <v>286</v>
      </c>
      <c r="B392" s="128">
        <v>9</v>
      </c>
      <c r="C392" s="128">
        <v>59</v>
      </c>
      <c r="D392" s="129">
        <v>9272</v>
      </c>
      <c r="E392" s="128" t="s">
        <v>119</v>
      </c>
      <c r="F392" s="123"/>
      <c r="G392" s="123"/>
      <c r="H392" s="128" t="s">
        <v>121</v>
      </c>
    </row>
    <row r="393" spans="1:8" ht="15.75" x14ac:dyDescent="0.25">
      <c r="A393" s="123" t="s">
        <v>286</v>
      </c>
      <c r="B393" s="128">
        <v>9</v>
      </c>
      <c r="C393" s="128">
        <v>59</v>
      </c>
      <c r="D393" s="129">
        <v>9273</v>
      </c>
      <c r="E393" s="128" t="s">
        <v>119</v>
      </c>
      <c r="F393" s="123"/>
      <c r="G393" s="123"/>
      <c r="H393" s="128" t="s">
        <v>121</v>
      </c>
    </row>
    <row r="394" spans="1:8" ht="15.75" x14ac:dyDescent="0.25">
      <c r="A394" s="123" t="s">
        <v>286</v>
      </c>
      <c r="B394" s="128">
        <v>9</v>
      </c>
      <c r="C394" s="128">
        <v>59</v>
      </c>
      <c r="D394" s="129">
        <v>9274</v>
      </c>
      <c r="E394" s="128" t="s">
        <v>119</v>
      </c>
      <c r="F394" s="123"/>
      <c r="G394" s="123"/>
      <c r="H394" s="128" t="s">
        <v>121</v>
      </c>
    </row>
    <row r="395" spans="1:8" ht="15.75" x14ac:dyDescent="0.25">
      <c r="A395" s="123" t="s">
        <v>286</v>
      </c>
      <c r="B395" s="128">
        <v>9</v>
      </c>
      <c r="C395" s="128">
        <v>59</v>
      </c>
      <c r="D395" s="129">
        <v>9275</v>
      </c>
      <c r="E395" s="128" t="s">
        <v>119</v>
      </c>
      <c r="F395" s="123"/>
      <c r="G395" s="123"/>
      <c r="H395" s="128" t="s">
        <v>121</v>
      </c>
    </row>
    <row r="396" spans="1:8" ht="15.75" x14ac:dyDescent="0.25">
      <c r="A396" s="123" t="s">
        <v>286</v>
      </c>
      <c r="B396" s="128">
        <v>9</v>
      </c>
      <c r="C396" s="128">
        <v>59</v>
      </c>
      <c r="D396" s="129">
        <v>9276</v>
      </c>
      <c r="E396" s="128" t="s">
        <v>119</v>
      </c>
      <c r="F396" s="123"/>
      <c r="G396" s="123"/>
      <c r="H396" s="128" t="s">
        <v>121</v>
      </c>
    </row>
    <row r="397" spans="1:8" ht="15.75" x14ac:dyDescent="0.25">
      <c r="A397" s="123" t="s">
        <v>286</v>
      </c>
      <c r="B397" s="128">
        <v>9</v>
      </c>
      <c r="C397" s="128">
        <v>59</v>
      </c>
      <c r="D397" s="129">
        <v>9277</v>
      </c>
      <c r="E397" s="128" t="s">
        <v>119</v>
      </c>
      <c r="F397" s="123"/>
      <c r="G397" s="123"/>
      <c r="H397" s="128" t="s">
        <v>121</v>
      </c>
    </row>
    <row r="398" spans="1:8" ht="15.75" x14ac:dyDescent="0.25">
      <c r="A398" s="123" t="s">
        <v>286</v>
      </c>
      <c r="B398" s="128">
        <v>9</v>
      </c>
      <c r="C398" s="128">
        <v>59</v>
      </c>
      <c r="D398" s="129">
        <v>9278</v>
      </c>
      <c r="E398" s="128" t="s">
        <v>119</v>
      </c>
      <c r="F398" s="123"/>
      <c r="G398" s="123"/>
      <c r="H398" s="128" t="s">
        <v>121</v>
      </c>
    </row>
    <row r="399" spans="1:8" ht="15.75" x14ac:dyDescent="0.25">
      <c r="A399" s="123" t="s">
        <v>286</v>
      </c>
      <c r="B399" s="128">
        <v>9</v>
      </c>
      <c r="C399" s="128">
        <v>59</v>
      </c>
      <c r="D399" s="129">
        <v>9279</v>
      </c>
      <c r="E399" s="128" t="s">
        <v>119</v>
      </c>
      <c r="F399" s="123"/>
      <c r="G399" s="123"/>
      <c r="H399" s="128" t="s">
        <v>121</v>
      </c>
    </row>
    <row r="400" spans="1:8" ht="15.75" x14ac:dyDescent="0.25">
      <c r="A400" s="123" t="s">
        <v>286</v>
      </c>
      <c r="B400" s="128">
        <v>9</v>
      </c>
      <c r="C400" s="128">
        <v>59</v>
      </c>
      <c r="D400" s="129">
        <v>9280</v>
      </c>
      <c r="E400" s="128" t="s">
        <v>119</v>
      </c>
      <c r="F400" s="123"/>
      <c r="G400" s="123"/>
      <c r="H400" s="128" t="s">
        <v>121</v>
      </c>
    </row>
    <row r="401" spans="1:8" ht="15.75" x14ac:dyDescent="0.25">
      <c r="A401" s="123" t="s">
        <v>286</v>
      </c>
      <c r="B401" s="128">
        <v>9</v>
      </c>
      <c r="C401" s="128">
        <v>59</v>
      </c>
      <c r="D401" s="129">
        <v>9281</v>
      </c>
      <c r="E401" s="128" t="s">
        <v>119</v>
      </c>
      <c r="F401" s="123"/>
      <c r="G401" s="123"/>
      <c r="H401" s="128" t="s">
        <v>121</v>
      </c>
    </row>
    <row r="402" spans="1:8" ht="15.75" x14ac:dyDescent="0.25">
      <c r="A402" s="123" t="s">
        <v>286</v>
      </c>
      <c r="B402" s="128">
        <v>9</v>
      </c>
      <c r="C402" s="128">
        <v>59</v>
      </c>
      <c r="D402" s="129">
        <v>9282</v>
      </c>
      <c r="E402" s="128" t="s">
        <v>119</v>
      </c>
      <c r="F402" s="123"/>
      <c r="G402" s="123"/>
      <c r="H402" s="128" t="s">
        <v>121</v>
      </c>
    </row>
    <row r="403" spans="1:8" ht="15.75" x14ac:dyDescent="0.25">
      <c r="A403" s="123" t="s">
        <v>286</v>
      </c>
      <c r="B403" s="128">
        <v>9</v>
      </c>
      <c r="C403" s="128">
        <v>59</v>
      </c>
      <c r="D403" s="129">
        <v>9283</v>
      </c>
      <c r="E403" s="128" t="s">
        <v>119</v>
      </c>
      <c r="F403" s="123"/>
      <c r="G403" s="123"/>
      <c r="H403" s="128" t="s">
        <v>121</v>
      </c>
    </row>
    <row r="404" spans="1:8" ht="15.75" x14ac:dyDescent="0.25">
      <c r="A404" s="123" t="s">
        <v>286</v>
      </c>
      <c r="B404" s="128">
        <v>9</v>
      </c>
      <c r="C404" s="128">
        <v>59</v>
      </c>
      <c r="D404" s="129">
        <v>9284</v>
      </c>
      <c r="E404" s="128" t="s">
        <v>119</v>
      </c>
      <c r="F404" s="123"/>
      <c r="G404" s="123"/>
      <c r="H404" s="128" t="s">
        <v>121</v>
      </c>
    </row>
    <row r="405" spans="1:8" ht="15.75" x14ac:dyDescent="0.25">
      <c r="A405" s="123" t="s">
        <v>286</v>
      </c>
      <c r="B405" s="128">
        <v>9</v>
      </c>
      <c r="C405" s="128">
        <v>59</v>
      </c>
      <c r="D405" s="129">
        <v>9285</v>
      </c>
      <c r="E405" s="128" t="s">
        <v>119</v>
      </c>
      <c r="F405" s="123"/>
      <c r="G405" s="123"/>
      <c r="H405" s="128" t="s">
        <v>121</v>
      </c>
    </row>
    <row r="406" spans="1:8" ht="15.75" x14ac:dyDescent="0.25">
      <c r="A406" s="123" t="s">
        <v>286</v>
      </c>
      <c r="B406" s="128">
        <v>9</v>
      </c>
      <c r="C406" s="128">
        <v>59</v>
      </c>
      <c r="D406" s="129">
        <v>9286</v>
      </c>
      <c r="E406" s="128" t="s">
        <v>119</v>
      </c>
      <c r="F406" s="123"/>
      <c r="G406" s="123"/>
      <c r="H406" s="128" t="s">
        <v>212</v>
      </c>
    </row>
    <row r="407" spans="1:8" ht="15.75" x14ac:dyDescent="0.25">
      <c r="A407" s="123" t="s">
        <v>218</v>
      </c>
      <c r="B407" s="128">
        <v>9</v>
      </c>
      <c r="C407" s="128">
        <v>45</v>
      </c>
      <c r="D407" s="129">
        <v>9287</v>
      </c>
      <c r="E407" s="128" t="s">
        <v>116</v>
      </c>
      <c r="F407" s="123">
        <v>15</v>
      </c>
      <c r="G407" s="123">
        <v>16</v>
      </c>
      <c r="H407" s="128" t="s">
        <v>121</v>
      </c>
    </row>
    <row r="408" spans="1:8" ht="15.75" x14ac:dyDescent="0.25">
      <c r="A408" s="123" t="s">
        <v>218</v>
      </c>
      <c r="B408" s="128">
        <v>9</v>
      </c>
      <c r="C408" s="128">
        <v>45</v>
      </c>
      <c r="D408" s="129">
        <v>9288</v>
      </c>
      <c r="E408" s="128" t="s">
        <v>8</v>
      </c>
      <c r="F408" s="123"/>
      <c r="G408" s="123"/>
      <c r="H408" s="128" t="s">
        <v>217</v>
      </c>
    </row>
    <row r="409" spans="1:8" ht="15.75" x14ac:dyDescent="0.25">
      <c r="A409" s="123" t="s">
        <v>218</v>
      </c>
      <c r="B409" s="128">
        <v>9</v>
      </c>
      <c r="C409" s="128">
        <v>45</v>
      </c>
      <c r="D409" s="129">
        <v>9289</v>
      </c>
      <c r="E409" s="128" t="s">
        <v>8</v>
      </c>
      <c r="F409" s="123"/>
      <c r="G409" s="123"/>
      <c r="H409" s="128" t="s">
        <v>217</v>
      </c>
    </row>
    <row r="410" spans="1:8" ht="15.75" x14ac:dyDescent="0.25">
      <c r="A410" s="123" t="s">
        <v>312</v>
      </c>
      <c r="B410" s="128">
        <v>9</v>
      </c>
      <c r="C410" s="128">
        <v>94</v>
      </c>
      <c r="D410" s="129">
        <v>9290</v>
      </c>
      <c r="E410" s="128" t="s">
        <v>116</v>
      </c>
      <c r="F410" s="123">
        <v>15</v>
      </c>
      <c r="G410" s="123">
        <v>16</v>
      </c>
      <c r="H410" s="128" t="s">
        <v>436</v>
      </c>
    </row>
    <row r="411" spans="1:8" ht="15.75" x14ac:dyDescent="0.25">
      <c r="A411" s="123" t="s">
        <v>312</v>
      </c>
      <c r="B411" s="128">
        <v>9</v>
      </c>
      <c r="C411" s="128">
        <v>94</v>
      </c>
      <c r="D411" s="129">
        <v>9291</v>
      </c>
      <c r="E411" s="128" t="s">
        <v>116</v>
      </c>
      <c r="F411" s="123">
        <v>11</v>
      </c>
      <c r="G411" s="123">
        <v>12</v>
      </c>
      <c r="H411" s="128" t="s">
        <v>436</v>
      </c>
    </row>
    <row r="412" spans="1:8" ht="15.75" x14ac:dyDescent="0.25">
      <c r="A412" s="123" t="s">
        <v>312</v>
      </c>
      <c r="B412" s="128">
        <v>9</v>
      </c>
      <c r="C412" s="128">
        <v>94</v>
      </c>
      <c r="D412" s="129">
        <v>9292</v>
      </c>
      <c r="E412" s="128" t="s">
        <v>116</v>
      </c>
      <c r="F412" s="123">
        <v>20</v>
      </c>
      <c r="G412" s="123">
        <v>10</v>
      </c>
      <c r="H412" s="128" t="s">
        <v>436</v>
      </c>
    </row>
    <row r="413" spans="1:8" ht="15.75" x14ac:dyDescent="0.25">
      <c r="A413" s="123" t="s">
        <v>312</v>
      </c>
      <c r="B413" s="128">
        <v>9</v>
      </c>
      <c r="C413" s="128">
        <v>94</v>
      </c>
      <c r="D413" s="129">
        <v>9293</v>
      </c>
      <c r="E413" s="128" t="s">
        <v>116</v>
      </c>
      <c r="F413" s="123">
        <v>17</v>
      </c>
      <c r="G413" s="123">
        <v>30</v>
      </c>
      <c r="H413" s="128" t="s">
        <v>655</v>
      </c>
    </row>
    <row r="414" spans="1:8" ht="15.75" x14ac:dyDescent="0.25">
      <c r="A414" s="123" t="s">
        <v>312</v>
      </c>
      <c r="B414" s="128">
        <v>9</v>
      </c>
      <c r="C414" s="128">
        <v>94</v>
      </c>
      <c r="D414" s="129">
        <v>9294</v>
      </c>
      <c r="E414" s="128" t="s">
        <v>116</v>
      </c>
      <c r="F414" s="123">
        <v>13</v>
      </c>
      <c r="G414" s="123">
        <v>20</v>
      </c>
      <c r="H414" s="128" t="s">
        <v>120</v>
      </c>
    </row>
    <row r="415" spans="1:8" ht="15.75" x14ac:dyDescent="0.25">
      <c r="A415" s="123" t="s">
        <v>312</v>
      </c>
      <c r="B415" s="128">
        <v>9</v>
      </c>
      <c r="C415" s="128">
        <v>94</v>
      </c>
      <c r="D415" s="129">
        <v>9295</v>
      </c>
      <c r="E415" s="128" t="s">
        <v>116</v>
      </c>
      <c r="F415" s="123">
        <v>11</v>
      </c>
      <c r="G415" s="123">
        <v>20</v>
      </c>
      <c r="H415" s="128" t="s">
        <v>120</v>
      </c>
    </row>
    <row r="416" spans="1:8" ht="15.75" x14ac:dyDescent="0.25">
      <c r="A416" s="123" t="s">
        <v>312</v>
      </c>
      <c r="B416" s="128">
        <v>9</v>
      </c>
      <c r="C416" s="128">
        <v>94</v>
      </c>
      <c r="D416" s="129">
        <v>9296</v>
      </c>
      <c r="E416" s="128" t="s">
        <v>34</v>
      </c>
      <c r="F416" s="123">
        <v>33</v>
      </c>
      <c r="G416" s="123">
        <v>9</v>
      </c>
      <c r="H416" s="128" t="s">
        <v>120</v>
      </c>
    </row>
    <row r="417" spans="1:8" ht="15.75" x14ac:dyDescent="0.25">
      <c r="A417" s="123" t="s">
        <v>312</v>
      </c>
      <c r="B417" s="128">
        <v>9</v>
      </c>
      <c r="C417" s="128">
        <v>94</v>
      </c>
      <c r="D417" s="129">
        <v>9297</v>
      </c>
      <c r="E417" s="128" t="s">
        <v>434</v>
      </c>
      <c r="F417" s="123">
        <v>19</v>
      </c>
      <c r="G417" s="123">
        <v>12</v>
      </c>
      <c r="H417" s="128" t="s">
        <v>121</v>
      </c>
    </row>
    <row r="418" spans="1:8" ht="15.75" x14ac:dyDescent="0.25">
      <c r="A418" s="123" t="s">
        <v>312</v>
      </c>
      <c r="B418" s="128">
        <v>9</v>
      </c>
      <c r="C418" s="128">
        <v>94</v>
      </c>
      <c r="D418" s="129">
        <v>9298</v>
      </c>
      <c r="E418" s="128" t="s">
        <v>434</v>
      </c>
      <c r="F418" s="123" t="s">
        <v>127</v>
      </c>
      <c r="G418" s="123"/>
      <c r="H418" s="128" t="s">
        <v>121</v>
      </c>
    </row>
    <row r="419" spans="1:8" ht="15.75" x14ac:dyDescent="0.25">
      <c r="A419" s="123" t="s">
        <v>312</v>
      </c>
      <c r="B419" s="128">
        <v>9</v>
      </c>
      <c r="C419" s="128">
        <v>94</v>
      </c>
      <c r="D419" s="129">
        <v>9299</v>
      </c>
      <c r="E419" s="128" t="s">
        <v>117</v>
      </c>
      <c r="F419" s="123">
        <v>18</v>
      </c>
      <c r="G419" s="123">
        <v>18</v>
      </c>
      <c r="H419" s="128" t="s">
        <v>121</v>
      </c>
    </row>
    <row r="420" spans="1:8" ht="15.75" x14ac:dyDescent="0.25">
      <c r="A420" s="123" t="s">
        <v>312</v>
      </c>
      <c r="B420" s="128">
        <v>9</v>
      </c>
      <c r="C420" s="128">
        <v>94</v>
      </c>
      <c r="D420" s="129">
        <v>9300</v>
      </c>
      <c r="E420" s="128" t="s">
        <v>117</v>
      </c>
      <c r="F420" s="123">
        <v>20</v>
      </c>
      <c r="G420" s="123">
        <v>16</v>
      </c>
      <c r="H420" s="128" t="s">
        <v>121</v>
      </c>
    </row>
    <row r="421" spans="1:8" ht="15.75" x14ac:dyDescent="0.25">
      <c r="A421" s="123" t="s">
        <v>312</v>
      </c>
      <c r="B421" s="128">
        <v>9</v>
      </c>
      <c r="C421" s="128">
        <v>94</v>
      </c>
      <c r="D421" s="129">
        <v>9301</v>
      </c>
      <c r="E421" s="128" t="s">
        <v>117</v>
      </c>
      <c r="F421" s="123" t="s">
        <v>127</v>
      </c>
      <c r="G421" s="123"/>
      <c r="H421" s="128" t="s">
        <v>121</v>
      </c>
    </row>
    <row r="422" spans="1:8" ht="15.75" x14ac:dyDescent="0.25">
      <c r="A422" s="123" t="s">
        <v>312</v>
      </c>
      <c r="B422" s="128">
        <v>9</v>
      </c>
      <c r="C422" s="128">
        <v>94</v>
      </c>
      <c r="D422" s="129">
        <v>9302</v>
      </c>
      <c r="E422" s="128" t="s">
        <v>117</v>
      </c>
      <c r="F422" s="123" t="s">
        <v>127</v>
      </c>
      <c r="G422" s="123"/>
      <c r="H422" s="128" t="s">
        <v>121</v>
      </c>
    </row>
    <row r="423" spans="1:8" ht="15.75" x14ac:dyDescent="0.25">
      <c r="A423" s="123" t="s">
        <v>312</v>
      </c>
      <c r="B423" s="128">
        <v>9</v>
      </c>
      <c r="C423" s="128">
        <v>94</v>
      </c>
      <c r="D423" s="129">
        <v>9303</v>
      </c>
      <c r="E423" s="128" t="s">
        <v>117</v>
      </c>
      <c r="F423" s="123" t="s">
        <v>127</v>
      </c>
      <c r="G423" s="123"/>
      <c r="H423" s="128" t="s">
        <v>121</v>
      </c>
    </row>
    <row r="424" spans="1:8" ht="15.75" x14ac:dyDescent="0.25">
      <c r="A424" s="123" t="s">
        <v>312</v>
      </c>
      <c r="B424" s="128">
        <v>9</v>
      </c>
      <c r="C424" s="128">
        <v>94</v>
      </c>
      <c r="D424" s="129">
        <v>9304</v>
      </c>
      <c r="E424" s="128" t="s">
        <v>117</v>
      </c>
      <c r="F424" s="123" t="s">
        <v>127</v>
      </c>
      <c r="G424" s="123"/>
      <c r="H424" s="128" t="s">
        <v>121</v>
      </c>
    </row>
    <row r="425" spans="1:8" ht="15.75" x14ac:dyDescent="0.25">
      <c r="A425" s="123" t="s">
        <v>312</v>
      </c>
      <c r="B425" s="128">
        <v>9</v>
      </c>
      <c r="C425" s="128">
        <v>94</v>
      </c>
      <c r="D425" s="129">
        <v>9305</v>
      </c>
      <c r="E425" s="128" t="s">
        <v>117</v>
      </c>
      <c r="F425" s="123" t="s">
        <v>127</v>
      </c>
      <c r="G425" s="123"/>
      <c r="H425" s="128" t="s">
        <v>121</v>
      </c>
    </row>
    <row r="426" spans="1:8" ht="15.75" x14ac:dyDescent="0.25">
      <c r="A426" s="123" t="s">
        <v>312</v>
      </c>
      <c r="B426" s="128">
        <v>9</v>
      </c>
      <c r="C426" s="128">
        <v>94</v>
      </c>
      <c r="D426" s="129">
        <v>9306</v>
      </c>
      <c r="E426" s="128" t="s">
        <v>116</v>
      </c>
      <c r="F426" s="123">
        <v>43</v>
      </c>
      <c r="G426" s="123">
        <v>12</v>
      </c>
      <c r="H426" s="128" t="s">
        <v>121</v>
      </c>
    </row>
    <row r="427" spans="1:8" ht="15.75" x14ac:dyDescent="0.25">
      <c r="A427" s="123" t="s">
        <v>312</v>
      </c>
      <c r="B427" s="128">
        <v>9</v>
      </c>
      <c r="C427" s="128">
        <v>94</v>
      </c>
      <c r="D427" s="129">
        <v>9307</v>
      </c>
      <c r="E427" s="142" t="s">
        <v>116</v>
      </c>
      <c r="F427" s="123">
        <v>18</v>
      </c>
      <c r="G427" s="123">
        <v>10</v>
      </c>
      <c r="H427" s="128" t="s">
        <v>121</v>
      </c>
    </row>
    <row r="428" spans="1:8" ht="15.75" x14ac:dyDescent="0.25">
      <c r="A428" s="123" t="s">
        <v>312</v>
      </c>
      <c r="B428" s="128">
        <v>9</v>
      </c>
      <c r="C428" s="128">
        <v>94</v>
      </c>
      <c r="D428" s="129">
        <v>9308</v>
      </c>
      <c r="E428" s="128" t="s">
        <v>157</v>
      </c>
      <c r="F428" s="123">
        <v>100</v>
      </c>
      <c r="G428" s="123">
        <v>7</v>
      </c>
      <c r="H428" s="128" t="s">
        <v>121</v>
      </c>
    </row>
    <row r="429" spans="1:8" ht="15.75" x14ac:dyDescent="0.25">
      <c r="A429" s="123" t="s">
        <v>312</v>
      </c>
      <c r="B429" s="128">
        <v>9</v>
      </c>
      <c r="C429" s="128">
        <v>94</v>
      </c>
      <c r="D429" s="129">
        <v>9309</v>
      </c>
      <c r="E429" s="128" t="s">
        <v>157</v>
      </c>
      <c r="F429" s="123">
        <v>100</v>
      </c>
      <c r="G429" s="123">
        <v>6</v>
      </c>
      <c r="H429" s="128" t="s">
        <v>121</v>
      </c>
    </row>
    <row r="430" spans="1:8" ht="15.75" x14ac:dyDescent="0.25">
      <c r="A430" s="123" t="s">
        <v>312</v>
      </c>
      <c r="B430" s="128">
        <v>9</v>
      </c>
      <c r="C430" s="128">
        <v>94</v>
      </c>
      <c r="D430" s="129">
        <v>9310</v>
      </c>
      <c r="E430" s="128" t="s">
        <v>157</v>
      </c>
      <c r="F430" s="123">
        <v>60</v>
      </c>
      <c r="G430" s="123" t="s">
        <v>658</v>
      </c>
      <c r="H430" s="128" t="s">
        <v>121</v>
      </c>
    </row>
    <row r="431" spans="1:8" ht="15.75" x14ac:dyDescent="0.25">
      <c r="A431" s="123" t="s">
        <v>312</v>
      </c>
      <c r="B431" s="128">
        <v>9</v>
      </c>
      <c r="C431" s="128">
        <v>94</v>
      </c>
      <c r="D431" s="129">
        <v>9311</v>
      </c>
      <c r="E431" s="128" t="s">
        <v>157</v>
      </c>
      <c r="F431" s="123">
        <v>50</v>
      </c>
      <c r="G431" s="123">
        <v>9</v>
      </c>
      <c r="H431" s="128" t="s">
        <v>121</v>
      </c>
    </row>
    <row r="432" spans="1:8" ht="15.75" x14ac:dyDescent="0.25">
      <c r="A432" s="123" t="s">
        <v>312</v>
      </c>
      <c r="B432" s="128">
        <v>9</v>
      </c>
      <c r="C432" s="128">
        <v>94</v>
      </c>
      <c r="D432" s="129">
        <v>9312</v>
      </c>
      <c r="E432" s="128" t="s">
        <v>157</v>
      </c>
      <c r="F432" s="123">
        <v>20</v>
      </c>
      <c r="G432" s="123">
        <v>8</v>
      </c>
      <c r="H432" s="128" t="s">
        <v>121</v>
      </c>
    </row>
    <row r="433" spans="1:8" ht="15.75" x14ac:dyDescent="0.25">
      <c r="A433" s="123" t="s">
        <v>312</v>
      </c>
      <c r="B433" s="128">
        <v>9</v>
      </c>
      <c r="C433" s="128">
        <v>94</v>
      </c>
      <c r="D433" s="129">
        <v>9313</v>
      </c>
      <c r="E433" s="128" t="s">
        <v>157</v>
      </c>
      <c r="F433" s="123">
        <v>10</v>
      </c>
      <c r="G433" s="123">
        <v>12</v>
      </c>
      <c r="H433" s="128" t="s">
        <v>121</v>
      </c>
    </row>
    <row r="434" spans="1:8" ht="15.75" x14ac:dyDescent="0.25">
      <c r="A434" s="123" t="s">
        <v>312</v>
      </c>
      <c r="B434" s="128">
        <v>9</v>
      </c>
      <c r="C434" s="128">
        <v>94</v>
      </c>
      <c r="D434" s="129">
        <v>9314</v>
      </c>
      <c r="E434" s="128" t="s">
        <v>114</v>
      </c>
      <c r="F434" s="123">
        <v>30</v>
      </c>
      <c r="G434" s="123">
        <v>6</v>
      </c>
      <c r="H434" s="128" t="s">
        <v>121</v>
      </c>
    </row>
    <row r="435" spans="1:8" ht="15.75" x14ac:dyDescent="0.25">
      <c r="A435" s="123" t="s">
        <v>312</v>
      </c>
      <c r="B435" s="128">
        <v>9</v>
      </c>
      <c r="C435" s="128">
        <v>94</v>
      </c>
      <c r="D435" s="129">
        <v>9315</v>
      </c>
      <c r="E435" s="128" t="s">
        <v>114</v>
      </c>
      <c r="F435" s="123">
        <v>35</v>
      </c>
      <c r="G435" s="123">
        <v>6</v>
      </c>
      <c r="H435" s="128" t="s">
        <v>121</v>
      </c>
    </row>
    <row r="436" spans="1:8" ht="15.75" x14ac:dyDescent="0.25">
      <c r="A436" s="123" t="s">
        <v>312</v>
      </c>
      <c r="B436" s="128">
        <v>9</v>
      </c>
      <c r="C436" s="128">
        <v>94</v>
      </c>
      <c r="D436" s="129">
        <v>9316</v>
      </c>
      <c r="E436" s="128" t="s">
        <v>114</v>
      </c>
      <c r="F436" s="123">
        <v>10</v>
      </c>
      <c r="G436" s="123">
        <v>8</v>
      </c>
      <c r="H436" s="128" t="s">
        <v>121</v>
      </c>
    </row>
    <row r="437" spans="1:8" ht="15.75" x14ac:dyDescent="0.25">
      <c r="A437" s="123" t="s">
        <v>312</v>
      </c>
      <c r="B437" s="128">
        <v>9</v>
      </c>
      <c r="C437" s="128">
        <v>94</v>
      </c>
      <c r="D437" s="129">
        <v>9317</v>
      </c>
      <c r="E437" s="128" t="s">
        <v>119</v>
      </c>
      <c r="F437" s="123"/>
      <c r="G437" s="123"/>
      <c r="H437" s="128" t="s">
        <v>121</v>
      </c>
    </row>
    <row r="438" spans="1:8" ht="15.75" x14ac:dyDescent="0.25">
      <c r="A438" s="123" t="s">
        <v>312</v>
      </c>
      <c r="B438" s="128">
        <v>9</v>
      </c>
      <c r="C438" s="128">
        <v>94</v>
      </c>
      <c r="D438" s="129">
        <v>9318</v>
      </c>
      <c r="E438" s="128" t="s">
        <v>119</v>
      </c>
      <c r="F438" s="123"/>
      <c r="G438" s="123"/>
      <c r="H438" s="128" t="s">
        <v>121</v>
      </c>
    </row>
    <row r="439" spans="1:8" ht="15.75" x14ac:dyDescent="0.25">
      <c r="A439" s="123" t="s">
        <v>852</v>
      </c>
      <c r="B439" s="128">
        <v>9</v>
      </c>
      <c r="C439" s="128">
        <v>1</v>
      </c>
      <c r="D439" s="129">
        <v>9319</v>
      </c>
      <c r="E439" s="128" t="s">
        <v>116</v>
      </c>
      <c r="F439" s="123">
        <v>11</v>
      </c>
      <c r="G439" s="123">
        <v>14</v>
      </c>
      <c r="H439" s="128" t="s">
        <v>436</v>
      </c>
    </row>
    <row r="440" spans="1:8" ht="15.75" x14ac:dyDescent="0.25">
      <c r="A440" s="123" t="s">
        <v>852</v>
      </c>
      <c r="B440" s="128">
        <v>9</v>
      </c>
      <c r="C440" s="128">
        <v>3</v>
      </c>
      <c r="D440" s="129">
        <v>9320</v>
      </c>
      <c r="E440" s="128" t="s">
        <v>116</v>
      </c>
      <c r="F440" s="123">
        <v>29</v>
      </c>
      <c r="G440" s="123">
        <v>8</v>
      </c>
      <c r="H440" s="153" t="s">
        <v>120</v>
      </c>
    </row>
    <row r="441" spans="1:8" ht="15.75" x14ac:dyDescent="0.25">
      <c r="A441" s="123" t="s">
        <v>852</v>
      </c>
      <c r="B441" s="128">
        <v>9</v>
      </c>
      <c r="C441" s="128">
        <v>3</v>
      </c>
      <c r="D441" s="129">
        <v>9321</v>
      </c>
      <c r="E441" s="128" t="s">
        <v>116</v>
      </c>
      <c r="F441" s="123">
        <v>12</v>
      </c>
      <c r="G441" s="123">
        <v>18</v>
      </c>
      <c r="H441" s="128" t="s">
        <v>436</v>
      </c>
    </row>
    <row r="442" spans="1:8" ht="15.75" x14ac:dyDescent="0.25">
      <c r="A442" s="123" t="s">
        <v>852</v>
      </c>
      <c r="B442" s="128">
        <v>9</v>
      </c>
      <c r="C442" s="128">
        <v>3</v>
      </c>
      <c r="D442" s="129">
        <v>9322</v>
      </c>
      <c r="E442" s="128" t="s">
        <v>116</v>
      </c>
      <c r="F442" s="123">
        <v>10</v>
      </c>
      <c r="G442" s="123">
        <v>18</v>
      </c>
      <c r="H442" s="128" t="s">
        <v>436</v>
      </c>
    </row>
    <row r="443" spans="1:8" ht="15.75" x14ac:dyDescent="0.25">
      <c r="A443" s="123" t="s">
        <v>852</v>
      </c>
      <c r="B443" s="128">
        <v>9</v>
      </c>
      <c r="C443" s="128">
        <v>4</v>
      </c>
      <c r="D443" s="129">
        <v>9323</v>
      </c>
      <c r="E443" s="128" t="s">
        <v>119</v>
      </c>
      <c r="F443" s="123"/>
      <c r="G443" s="123"/>
      <c r="H443" s="128" t="s">
        <v>436</v>
      </c>
    </row>
    <row r="444" spans="1:8" ht="15.75" x14ac:dyDescent="0.25">
      <c r="A444" s="123" t="s">
        <v>237</v>
      </c>
      <c r="B444" s="128">
        <v>9</v>
      </c>
      <c r="C444" s="128">
        <v>14</v>
      </c>
      <c r="D444" s="129">
        <v>9324</v>
      </c>
      <c r="E444" s="128" t="s">
        <v>116</v>
      </c>
      <c r="F444" s="123">
        <v>10</v>
      </c>
      <c r="G444" s="123">
        <v>14</v>
      </c>
      <c r="H444" s="128" t="s">
        <v>436</v>
      </c>
    </row>
    <row r="445" spans="1:8" ht="15.75" x14ac:dyDescent="0.25">
      <c r="A445" s="123" t="s">
        <v>218</v>
      </c>
      <c r="B445" s="128">
        <v>9</v>
      </c>
      <c r="C445" s="128">
        <v>44</v>
      </c>
      <c r="D445" s="129">
        <v>9325</v>
      </c>
      <c r="E445" s="128" t="s">
        <v>116</v>
      </c>
      <c r="F445" s="123">
        <v>11</v>
      </c>
      <c r="G445" s="123">
        <v>14</v>
      </c>
      <c r="H445" s="128" t="s">
        <v>436</v>
      </c>
    </row>
    <row r="446" spans="1:8" ht="15.75" x14ac:dyDescent="0.25">
      <c r="A446" s="123" t="s">
        <v>218</v>
      </c>
      <c r="B446" s="128">
        <v>9</v>
      </c>
      <c r="C446" s="128">
        <v>44</v>
      </c>
      <c r="D446" s="129">
        <v>9326</v>
      </c>
      <c r="E446" s="128" t="s">
        <v>116</v>
      </c>
      <c r="F446" s="123">
        <v>10</v>
      </c>
      <c r="G446" s="123">
        <v>32</v>
      </c>
      <c r="H446" s="154" t="s">
        <v>436</v>
      </c>
    </row>
    <row r="447" spans="1:8" ht="15.75" x14ac:dyDescent="0.25">
      <c r="A447" s="123" t="s">
        <v>218</v>
      </c>
      <c r="B447" s="128">
        <v>9</v>
      </c>
      <c r="C447" s="128">
        <v>44</v>
      </c>
      <c r="D447" s="129">
        <v>9327</v>
      </c>
      <c r="E447" s="128" t="s">
        <v>116</v>
      </c>
      <c r="F447" s="123">
        <v>10</v>
      </c>
      <c r="G447" s="123">
        <v>18</v>
      </c>
      <c r="H447" s="154" t="s">
        <v>655</v>
      </c>
    </row>
    <row r="448" spans="1:8" ht="15.75" x14ac:dyDescent="0.25">
      <c r="A448" s="123" t="s">
        <v>218</v>
      </c>
      <c r="B448" s="128">
        <v>9</v>
      </c>
      <c r="C448" s="128">
        <v>44</v>
      </c>
      <c r="D448" s="129">
        <v>9328</v>
      </c>
      <c r="E448" s="128" t="s">
        <v>22</v>
      </c>
      <c r="F448" s="123">
        <v>14</v>
      </c>
      <c r="G448" s="123">
        <v>20</v>
      </c>
      <c r="H448" s="128" t="s">
        <v>121</v>
      </c>
    </row>
    <row r="449" spans="1:8" ht="15.75" x14ac:dyDescent="0.25">
      <c r="A449" s="123" t="s">
        <v>218</v>
      </c>
      <c r="B449" s="128">
        <v>9</v>
      </c>
      <c r="C449" s="128">
        <v>44</v>
      </c>
      <c r="D449" s="129">
        <v>9329</v>
      </c>
      <c r="E449" s="128" t="s">
        <v>116</v>
      </c>
      <c r="F449" s="123">
        <v>15</v>
      </c>
      <c r="G449" s="123">
        <v>14</v>
      </c>
      <c r="H449" s="128" t="s">
        <v>121</v>
      </c>
    </row>
    <row r="450" spans="1:8" ht="15.75" x14ac:dyDescent="0.25">
      <c r="A450" s="123" t="s">
        <v>218</v>
      </c>
      <c r="B450" s="128">
        <v>9</v>
      </c>
      <c r="C450" s="128">
        <v>44</v>
      </c>
      <c r="D450" s="129">
        <v>9330</v>
      </c>
      <c r="E450" s="128" t="s">
        <v>116</v>
      </c>
      <c r="F450" s="123">
        <v>10</v>
      </c>
      <c r="G450" s="123">
        <v>20</v>
      </c>
      <c r="H450" s="128" t="s">
        <v>121</v>
      </c>
    </row>
    <row r="451" spans="1:8" ht="15.75" x14ac:dyDescent="0.25">
      <c r="A451" s="123" t="s">
        <v>242</v>
      </c>
      <c r="B451" s="128">
        <v>9</v>
      </c>
      <c r="C451" s="128">
        <v>18</v>
      </c>
      <c r="D451" s="129">
        <v>9331</v>
      </c>
      <c r="E451" s="128" t="s">
        <v>116</v>
      </c>
      <c r="F451" s="123">
        <v>11</v>
      </c>
      <c r="G451" s="123">
        <v>18</v>
      </c>
      <c r="H451" s="128" t="s">
        <v>436</v>
      </c>
    </row>
    <row r="452" spans="1:8" ht="15.75" x14ac:dyDescent="0.25">
      <c r="A452" s="123" t="s">
        <v>242</v>
      </c>
      <c r="B452" s="128">
        <v>9</v>
      </c>
      <c r="C452" s="128">
        <v>18</v>
      </c>
      <c r="D452" s="129">
        <v>9332</v>
      </c>
      <c r="E452" s="149" t="s">
        <v>126</v>
      </c>
      <c r="F452" s="123">
        <v>29</v>
      </c>
      <c r="G452" s="123">
        <v>12</v>
      </c>
      <c r="H452" s="128" t="s">
        <v>436</v>
      </c>
    </row>
    <row r="453" spans="1:8" ht="15.75" x14ac:dyDescent="0.25">
      <c r="A453" s="123" t="s">
        <v>242</v>
      </c>
      <c r="B453" s="128">
        <v>9</v>
      </c>
      <c r="C453" s="128">
        <v>18</v>
      </c>
      <c r="D453" s="129">
        <v>9333</v>
      </c>
      <c r="E453" s="128" t="s">
        <v>116</v>
      </c>
      <c r="F453" s="123">
        <v>19</v>
      </c>
      <c r="G453" s="123">
        <v>18</v>
      </c>
      <c r="H453" s="128" t="s">
        <v>436</v>
      </c>
    </row>
    <row r="454" spans="1:8" ht="15.75" x14ac:dyDescent="0.25">
      <c r="A454" s="123" t="s">
        <v>242</v>
      </c>
      <c r="B454" s="128">
        <v>9</v>
      </c>
      <c r="C454" s="128">
        <v>18</v>
      </c>
      <c r="D454" s="129">
        <v>9334</v>
      </c>
      <c r="E454" s="128" t="s">
        <v>116</v>
      </c>
      <c r="F454" s="123">
        <v>10</v>
      </c>
      <c r="G454" s="123">
        <v>22</v>
      </c>
      <c r="H454" s="128" t="s">
        <v>436</v>
      </c>
    </row>
    <row r="455" spans="1:8" ht="15.75" x14ac:dyDescent="0.25">
      <c r="A455" s="123" t="s">
        <v>286</v>
      </c>
      <c r="B455" s="128">
        <v>9</v>
      </c>
      <c r="C455" s="128">
        <v>69</v>
      </c>
      <c r="D455" s="129">
        <v>9335</v>
      </c>
      <c r="E455" s="128" t="s">
        <v>116</v>
      </c>
      <c r="F455" s="123">
        <v>13</v>
      </c>
      <c r="G455" s="123">
        <v>22</v>
      </c>
      <c r="H455" s="128" t="s">
        <v>436</v>
      </c>
    </row>
    <row r="456" spans="1:8" ht="15.75" x14ac:dyDescent="0.25">
      <c r="A456" s="123" t="s">
        <v>286</v>
      </c>
      <c r="B456" s="128">
        <v>9</v>
      </c>
      <c r="C456" s="128">
        <v>69</v>
      </c>
      <c r="D456" s="129">
        <v>9336</v>
      </c>
      <c r="E456" s="128" t="s">
        <v>116</v>
      </c>
      <c r="F456" s="123">
        <v>10</v>
      </c>
      <c r="G456" s="123">
        <v>20</v>
      </c>
      <c r="H456" s="128" t="s">
        <v>436</v>
      </c>
    </row>
    <row r="457" spans="1:8" ht="15.75" x14ac:dyDescent="0.25">
      <c r="A457" s="123" t="s">
        <v>286</v>
      </c>
      <c r="B457" s="128">
        <v>9</v>
      </c>
      <c r="C457" s="128">
        <v>69</v>
      </c>
      <c r="D457" s="129">
        <v>9337</v>
      </c>
      <c r="E457" s="128" t="s">
        <v>116</v>
      </c>
      <c r="F457" s="123">
        <v>18</v>
      </c>
      <c r="G457" s="123">
        <v>12</v>
      </c>
      <c r="H457" s="128" t="s">
        <v>436</v>
      </c>
    </row>
    <row r="458" spans="1:8" ht="15.75" x14ac:dyDescent="0.25">
      <c r="A458" s="123" t="s">
        <v>286</v>
      </c>
      <c r="B458" s="128">
        <v>9</v>
      </c>
      <c r="C458" s="128">
        <v>69</v>
      </c>
      <c r="D458" s="129">
        <v>9338</v>
      </c>
      <c r="E458" s="128" t="s">
        <v>119</v>
      </c>
      <c r="F458" s="123"/>
      <c r="G458" s="123"/>
      <c r="H458" s="128" t="s">
        <v>867</v>
      </c>
    </row>
    <row r="459" spans="1:8" ht="15.75" x14ac:dyDescent="0.25">
      <c r="A459" s="123" t="s">
        <v>286</v>
      </c>
      <c r="B459" s="128">
        <v>9</v>
      </c>
      <c r="C459" s="128">
        <v>69</v>
      </c>
      <c r="D459" s="129">
        <v>9339</v>
      </c>
      <c r="E459" s="128" t="s">
        <v>117</v>
      </c>
      <c r="F459" s="123">
        <v>10</v>
      </c>
      <c r="G459" s="123">
        <v>22</v>
      </c>
      <c r="H459" s="128" t="s">
        <v>121</v>
      </c>
    </row>
    <row r="460" spans="1:8" ht="15.75" x14ac:dyDescent="0.25">
      <c r="A460" s="123" t="s">
        <v>286</v>
      </c>
      <c r="B460" s="128">
        <v>9</v>
      </c>
      <c r="C460" s="128">
        <v>69</v>
      </c>
      <c r="D460" s="129">
        <v>9340</v>
      </c>
      <c r="E460" s="128" t="s">
        <v>117</v>
      </c>
      <c r="F460" s="123">
        <v>-10</v>
      </c>
      <c r="G460" s="123"/>
      <c r="H460" s="128" t="s">
        <v>121</v>
      </c>
    </row>
    <row r="461" spans="1:8" ht="15.75" x14ac:dyDescent="0.25">
      <c r="A461" s="123" t="s">
        <v>237</v>
      </c>
      <c r="B461" s="128">
        <v>9</v>
      </c>
      <c r="C461" s="128">
        <v>24</v>
      </c>
      <c r="D461" s="129">
        <v>9341</v>
      </c>
      <c r="E461" s="128" t="s">
        <v>116</v>
      </c>
      <c r="F461" s="123">
        <v>35</v>
      </c>
      <c r="G461" s="123">
        <v>8</v>
      </c>
      <c r="H461" s="128" t="s">
        <v>436</v>
      </c>
    </row>
    <row r="462" spans="1:8" ht="15.75" x14ac:dyDescent="0.25">
      <c r="A462" s="123" t="s">
        <v>237</v>
      </c>
      <c r="B462" s="128">
        <v>9</v>
      </c>
      <c r="C462" s="128">
        <v>24</v>
      </c>
      <c r="D462" s="129">
        <v>9342</v>
      </c>
      <c r="E462" s="128" t="s">
        <v>116</v>
      </c>
      <c r="F462" s="123">
        <v>14</v>
      </c>
      <c r="G462" s="123">
        <v>24</v>
      </c>
      <c r="H462" s="128" t="s">
        <v>436</v>
      </c>
    </row>
    <row r="463" spans="1:8" ht="15.75" x14ac:dyDescent="0.25">
      <c r="A463" s="123" t="s">
        <v>237</v>
      </c>
      <c r="B463" s="128">
        <v>9</v>
      </c>
      <c r="C463" s="128">
        <v>24</v>
      </c>
      <c r="D463" s="129">
        <v>9343</v>
      </c>
      <c r="E463" s="128" t="s">
        <v>116</v>
      </c>
      <c r="F463" s="123">
        <v>27</v>
      </c>
      <c r="G463" s="123">
        <v>18</v>
      </c>
      <c r="H463" s="128" t="s">
        <v>436</v>
      </c>
    </row>
    <row r="464" spans="1:8" ht="15.75" x14ac:dyDescent="0.25">
      <c r="A464" s="123" t="s">
        <v>91</v>
      </c>
      <c r="B464" s="128">
        <v>9</v>
      </c>
      <c r="C464" s="128">
        <v>26</v>
      </c>
      <c r="D464" s="129">
        <v>9344</v>
      </c>
      <c r="E464" s="128" t="s">
        <v>116</v>
      </c>
      <c r="F464" s="123">
        <v>10</v>
      </c>
      <c r="G464" s="123">
        <v>14</v>
      </c>
      <c r="H464" s="128" t="s">
        <v>436</v>
      </c>
    </row>
    <row r="465" spans="1:8" ht="15.75" x14ac:dyDescent="0.25">
      <c r="A465" s="123" t="s">
        <v>91</v>
      </c>
      <c r="B465" s="128">
        <v>9</v>
      </c>
      <c r="C465" s="128">
        <v>26</v>
      </c>
      <c r="D465" s="129">
        <v>9345</v>
      </c>
      <c r="E465" s="128" t="s">
        <v>116</v>
      </c>
      <c r="F465" s="123">
        <v>10</v>
      </c>
      <c r="G465" s="123">
        <v>18</v>
      </c>
      <c r="H465" s="128" t="s">
        <v>436</v>
      </c>
    </row>
    <row r="466" spans="1:8" ht="15.75" x14ac:dyDescent="0.25">
      <c r="A466" s="123" t="s">
        <v>91</v>
      </c>
      <c r="B466" s="128">
        <v>9</v>
      </c>
      <c r="C466" s="128">
        <v>26</v>
      </c>
      <c r="D466" s="129">
        <v>9346</v>
      </c>
      <c r="E466" s="128" t="s">
        <v>116</v>
      </c>
      <c r="F466" s="123">
        <v>13</v>
      </c>
      <c r="G466" s="123">
        <v>18</v>
      </c>
      <c r="H466" s="128" t="s">
        <v>436</v>
      </c>
    </row>
    <row r="467" spans="1:8" ht="15.75" x14ac:dyDescent="0.25">
      <c r="A467" s="123" t="s">
        <v>91</v>
      </c>
      <c r="B467" s="128">
        <v>9</v>
      </c>
      <c r="C467" s="128">
        <v>26</v>
      </c>
      <c r="D467" s="129">
        <v>9347</v>
      </c>
      <c r="E467" s="128" t="s">
        <v>116</v>
      </c>
      <c r="F467" s="123">
        <v>11</v>
      </c>
      <c r="G467" s="123">
        <v>12</v>
      </c>
      <c r="H467" s="128" t="s">
        <v>436</v>
      </c>
    </row>
    <row r="468" spans="1:8" ht="15.75" x14ac:dyDescent="0.25">
      <c r="A468" s="123" t="s">
        <v>91</v>
      </c>
      <c r="B468" s="128">
        <v>9</v>
      </c>
      <c r="C468" s="128">
        <v>26</v>
      </c>
      <c r="D468" s="129">
        <v>9348</v>
      </c>
      <c r="E468" s="128" t="s">
        <v>8</v>
      </c>
      <c r="F468" s="123"/>
      <c r="G468" s="123"/>
      <c r="H468" s="128" t="s">
        <v>436</v>
      </c>
    </row>
    <row r="469" spans="1:8" ht="15.75" x14ac:dyDescent="0.25">
      <c r="A469" s="123" t="s">
        <v>218</v>
      </c>
      <c r="B469" s="128">
        <v>9</v>
      </c>
      <c r="C469" s="128">
        <v>35</v>
      </c>
      <c r="D469" s="129">
        <v>9349</v>
      </c>
      <c r="E469" s="128" t="s">
        <v>116</v>
      </c>
      <c r="F469" s="123">
        <v>13</v>
      </c>
      <c r="G469" s="123">
        <v>24</v>
      </c>
      <c r="H469" s="128" t="s">
        <v>436</v>
      </c>
    </row>
    <row r="470" spans="1:8" ht="15.75" x14ac:dyDescent="0.25">
      <c r="A470" s="123" t="s">
        <v>218</v>
      </c>
      <c r="B470" s="128">
        <v>9</v>
      </c>
      <c r="C470" s="128">
        <v>35</v>
      </c>
      <c r="D470" s="129">
        <v>9350</v>
      </c>
      <c r="E470" s="128" t="s">
        <v>25</v>
      </c>
      <c r="F470" s="123"/>
      <c r="G470" s="123"/>
      <c r="H470" s="128" t="s">
        <v>436</v>
      </c>
    </row>
    <row r="471" spans="1:8" ht="15.75" x14ac:dyDescent="0.25">
      <c r="A471" s="123" t="s">
        <v>397</v>
      </c>
      <c r="B471" s="128">
        <v>9</v>
      </c>
      <c r="C471" s="128">
        <v>72</v>
      </c>
      <c r="D471" s="129">
        <v>9351</v>
      </c>
      <c r="E471" s="128" t="s">
        <v>197</v>
      </c>
      <c r="F471" s="123">
        <v>12</v>
      </c>
      <c r="G471" s="123">
        <v>18</v>
      </c>
      <c r="H471" s="128" t="s">
        <v>436</v>
      </c>
    </row>
    <row r="472" spans="1:8" ht="15.75" x14ac:dyDescent="0.25">
      <c r="A472" s="123" t="s">
        <v>397</v>
      </c>
      <c r="B472" s="128">
        <v>9</v>
      </c>
      <c r="C472" s="128">
        <v>72</v>
      </c>
      <c r="D472" s="129">
        <v>9352</v>
      </c>
      <c r="E472" s="128" t="s">
        <v>8</v>
      </c>
      <c r="F472" s="123"/>
      <c r="G472" s="123"/>
      <c r="H472" s="128" t="s">
        <v>436</v>
      </c>
    </row>
    <row r="473" spans="1:8" ht="15.75" x14ac:dyDescent="0.25">
      <c r="A473" s="123" t="s">
        <v>397</v>
      </c>
      <c r="B473" s="128">
        <v>9</v>
      </c>
      <c r="C473" s="128">
        <v>72</v>
      </c>
      <c r="D473" s="129">
        <v>9353</v>
      </c>
      <c r="E473" s="128" t="s">
        <v>117</v>
      </c>
      <c r="F473" s="123" t="s">
        <v>127</v>
      </c>
      <c r="G473" s="123"/>
      <c r="H473" s="128" t="s">
        <v>655</v>
      </c>
    </row>
    <row r="474" spans="1:8" ht="15.75" x14ac:dyDescent="0.25">
      <c r="A474" s="123" t="s">
        <v>397</v>
      </c>
      <c r="B474" s="128">
        <v>9</v>
      </c>
      <c r="C474" s="128">
        <v>72</v>
      </c>
      <c r="D474" s="129">
        <v>9354</v>
      </c>
      <c r="E474" s="128" t="s">
        <v>8</v>
      </c>
      <c r="F474" s="123"/>
      <c r="G474" s="123"/>
      <c r="H474" s="128" t="s">
        <v>655</v>
      </c>
    </row>
    <row r="475" spans="1:8" ht="15.75" x14ac:dyDescent="0.25">
      <c r="A475" s="123" t="s">
        <v>397</v>
      </c>
      <c r="B475" s="128">
        <v>9</v>
      </c>
      <c r="C475" s="128">
        <v>72</v>
      </c>
      <c r="D475" s="129">
        <v>9355</v>
      </c>
      <c r="E475" s="128" t="s">
        <v>116</v>
      </c>
      <c r="F475" s="123">
        <v>14</v>
      </c>
      <c r="G475" s="123">
        <v>24</v>
      </c>
      <c r="H475" s="128" t="s">
        <v>120</v>
      </c>
    </row>
    <row r="476" spans="1:8" ht="15.75" x14ac:dyDescent="0.25">
      <c r="A476" s="123" t="s">
        <v>397</v>
      </c>
      <c r="B476" s="128">
        <v>9</v>
      </c>
      <c r="C476" s="128">
        <v>72</v>
      </c>
      <c r="D476" s="129">
        <v>9356</v>
      </c>
      <c r="E476" s="128" t="s">
        <v>116</v>
      </c>
      <c r="F476" s="123">
        <v>14</v>
      </c>
      <c r="G476" s="123">
        <v>18</v>
      </c>
      <c r="H476" s="128" t="s">
        <v>120</v>
      </c>
    </row>
    <row r="477" spans="1:8" ht="15.75" x14ac:dyDescent="0.25">
      <c r="A477" s="123" t="s">
        <v>397</v>
      </c>
      <c r="B477" s="128">
        <v>9</v>
      </c>
      <c r="C477" s="128">
        <v>72</v>
      </c>
      <c r="D477" s="129">
        <v>9357</v>
      </c>
      <c r="E477" s="128" t="s">
        <v>25</v>
      </c>
      <c r="F477" s="123"/>
      <c r="G477" s="123"/>
      <c r="H477" s="128" t="s">
        <v>120</v>
      </c>
    </row>
    <row r="478" spans="1:8" ht="15.75" x14ac:dyDescent="0.25">
      <c r="A478" s="123" t="s">
        <v>397</v>
      </c>
      <c r="B478" s="128">
        <v>9</v>
      </c>
      <c r="C478" s="128">
        <v>72</v>
      </c>
      <c r="D478" s="129">
        <v>9358</v>
      </c>
      <c r="E478" s="128" t="s">
        <v>22</v>
      </c>
      <c r="F478" s="123">
        <v>80</v>
      </c>
      <c r="G478" s="123">
        <v>14</v>
      </c>
      <c r="H478" s="128" t="s">
        <v>121</v>
      </c>
    </row>
    <row r="479" spans="1:8" ht="15.75" x14ac:dyDescent="0.25">
      <c r="A479" s="123" t="s">
        <v>397</v>
      </c>
      <c r="B479" s="128">
        <v>9</v>
      </c>
      <c r="C479" s="128">
        <v>72</v>
      </c>
      <c r="D479" s="129">
        <v>9359</v>
      </c>
      <c r="E479" s="128" t="s">
        <v>117</v>
      </c>
      <c r="F479" s="123">
        <v>15</v>
      </c>
      <c r="G479" s="123">
        <v>30</v>
      </c>
      <c r="H479" s="128" t="s">
        <v>121</v>
      </c>
    </row>
    <row r="480" spans="1:8" ht="15.75" x14ac:dyDescent="0.25">
      <c r="A480" s="123" t="s">
        <v>397</v>
      </c>
      <c r="B480" s="128">
        <v>9</v>
      </c>
      <c r="C480" s="128">
        <v>72</v>
      </c>
      <c r="D480" s="129">
        <v>9360</v>
      </c>
      <c r="E480" s="128" t="s">
        <v>116</v>
      </c>
      <c r="F480" s="123">
        <v>17</v>
      </c>
      <c r="G480" s="123">
        <v>22</v>
      </c>
      <c r="H480" s="128" t="s">
        <v>121</v>
      </c>
    </row>
    <row r="481" spans="1:9" ht="15.75" x14ac:dyDescent="0.25">
      <c r="A481" s="123" t="s">
        <v>397</v>
      </c>
      <c r="B481" s="128">
        <v>9</v>
      </c>
      <c r="C481" s="128">
        <v>72</v>
      </c>
      <c r="D481" s="129">
        <v>9361</v>
      </c>
      <c r="E481" s="128" t="s">
        <v>116</v>
      </c>
      <c r="F481" s="123">
        <v>13</v>
      </c>
      <c r="G481" s="123">
        <v>22</v>
      </c>
      <c r="H481" s="128" t="s">
        <v>121</v>
      </c>
    </row>
    <row r="482" spans="1:9" ht="15.75" x14ac:dyDescent="0.25">
      <c r="A482" s="123" t="s">
        <v>397</v>
      </c>
      <c r="B482" s="128">
        <v>9</v>
      </c>
      <c r="C482" s="128">
        <v>72</v>
      </c>
      <c r="D482" s="129">
        <v>9362</v>
      </c>
      <c r="E482" s="128" t="s">
        <v>116</v>
      </c>
      <c r="F482" s="123">
        <v>11</v>
      </c>
      <c r="G482" s="123">
        <v>14</v>
      </c>
      <c r="H482" s="128" t="s">
        <v>121</v>
      </c>
    </row>
    <row r="483" spans="1:9" ht="15.75" x14ac:dyDescent="0.25">
      <c r="A483" s="123" t="s">
        <v>397</v>
      </c>
      <c r="B483" s="128">
        <v>9</v>
      </c>
      <c r="C483" s="128">
        <v>72</v>
      </c>
      <c r="D483" s="129">
        <v>9363</v>
      </c>
      <c r="E483" s="128" t="s">
        <v>116</v>
      </c>
      <c r="F483" s="123" t="s">
        <v>127</v>
      </c>
      <c r="G483" s="123"/>
      <c r="H483" s="128" t="s">
        <v>121</v>
      </c>
    </row>
    <row r="484" spans="1:9" ht="15.75" x14ac:dyDescent="0.25">
      <c r="A484" s="123" t="s">
        <v>397</v>
      </c>
      <c r="B484" s="128">
        <v>9</v>
      </c>
      <c r="C484" s="128">
        <v>72</v>
      </c>
      <c r="D484" s="129">
        <v>9364</v>
      </c>
      <c r="E484" s="128" t="s">
        <v>116</v>
      </c>
      <c r="F484" s="123" t="s">
        <v>127</v>
      </c>
      <c r="G484" s="123"/>
      <c r="H484" s="128" t="s">
        <v>121</v>
      </c>
    </row>
    <row r="485" spans="1:9" ht="15.75" x14ac:dyDescent="0.25">
      <c r="A485" s="123" t="s">
        <v>397</v>
      </c>
      <c r="B485" s="128">
        <v>9</v>
      </c>
      <c r="C485" s="128">
        <v>72</v>
      </c>
      <c r="D485" s="129">
        <v>9365</v>
      </c>
      <c r="E485" s="128" t="s">
        <v>116</v>
      </c>
      <c r="F485" s="123" t="s">
        <v>127</v>
      </c>
      <c r="G485" s="123"/>
      <c r="H485" s="128" t="s">
        <v>121</v>
      </c>
    </row>
    <row r="486" spans="1:9" ht="15.75" x14ac:dyDescent="0.25">
      <c r="A486" s="123" t="s">
        <v>397</v>
      </c>
      <c r="B486" s="128">
        <v>9</v>
      </c>
      <c r="C486" s="128">
        <v>72</v>
      </c>
      <c r="D486" s="129">
        <v>9366</v>
      </c>
      <c r="E486" s="128" t="s">
        <v>126</v>
      </c>
      <c r="F486" s="123">
        <v>20</v>
      </c>
      <c r="G486" s="123">
        <v>6</v>
      </c>
      <c r="H486" s="128" t="s">
        <v>121</v>
      </c>
    </row>
    <row r="487" spans="1:9" ht="15.75" x14ac:dyDescent="0.25">
      <c r="A487" s="123" t="s">
        <v>397</v>
      </c>
      <c r="B487" s="128">
        <v>9</v>
      </c>
      <c r="C487" s="128">
        <v>72</v>
      </c>
      <c r="D487" s="129">
        <v>9367</v>
      </c>
      <c r="E487" s="128" t="s">
        <v>119</v>
      </c>
      <c r="F487" s="123"/>
      <c r="G487" s="123"/>
      <c r="H487" s="128" t="s">
        <v>121</v>
      </c>
    </row>
    <row r="488" spans="1:9" ht="15.75" x14ac:dyDescent="0.25">
      <c r="A488" s="123" t="s">
        <v>237</v>
      </c>
      <c r="B488" s="128">
        <v>9</v>
      </c>
      <c r="C488" s="128">
        <v>23</v>
      </c>
      <c r="D488" s="129">
        <v>9368</v>
      </c>
      <c r="E488" s="128" t="s">
        <v>8</v>
      </c>
      <c r="F488" s="123"/>
      <c r="G488" s="123"/>
      <c r="H488" s="128" t="s">
        <v>436</v>
      </c>
      <c r="I488" s="132"/>
    </row>
    <row r="489" spans="1:9" ht="15.75" x14ac:dyDescent="0.25">
      <c r="A489" s="123" t="s">
        <v>237</v>
      </c>
      <c r="B489" s="128">
        <v>9</v>
      </c>
      <c r="C489" s="128">
        <v>23</v>
      </c>
      <c r="D489" s="129">
        <v>9369</v>
      </c>
      <c r="E489" s="128" t="s">
        <v>22</v>
      </c>
      <c r="F489" s="123">
        <v>19</v>
      </c>
      <c r="G489" s="123">
        <v>14</v>
      </c>
      <c r="H489" s="128" t="s">
        <v>121</v>
      </c>
      <c r="I489" s="132"/>
    </row>
    <row r="490" spans="1:9" ht="15.75" x14ac:dyDescent="0.25">
      <c r="A490" s="123" t="s">
        <v>237</v>
      </c>
      <c r="B490" s="128">
        <v>9</v>
      </c>
      <c r="C490" s="128">
        <v>23</v>
      </c>
      <c r="D490" s="129">
        <v>9370</v>
      </c>
      <c r="E490" s="128" t="s">
        <v>116</v>
      </c>
      <c r="F490" s="123">
        <v>10</v>
      </c>
      <c r="G490" s="123">
        <v>18</v>
      </c>
      <c r="H490" s="128" t="s">
        <v>121</v>
      </c>
      <c r="I490" s="132"/>
    </row>
    <row r="491" spans="1:9" ht="15.75" x14ac:dyDescent="0.25">
      <c r="A491" s="123" t="s">
        <v>237</v>
      </c>
      <c r="B491" s="128">
        <v>9</v>
      </c>
      <c r="C491" s="128">
        <v>23</v>
      </c>
      <c r="D491" s="129">
        <v>9371</v>
      </c>
      <c r="E491" s="128" t="s">
        <v>126</v>
      </c>
      <c r="F491" s="123">
        <v>14</v>
      </c>
      <c r="G491" s="123">
        <v>8</v>
      </c>
      <c r="H491" s="128" t="s">
        <v>121</v>
      </c>
      <c r="I491" s="132"/>
    </row>
    <row r="492" spans="1:9" ht="15.75" x14ac:dyDescent="0.25">
      <c r="A492" s="123" t="s">
        <v>97</v>
      </c>
      <c r="B492" s="128">
        <v>9</v>
      </c>
      <c r="C492" s="128">
        <v>28</v>
      </c>
      <c r="D492" s="129">
        <v>9372</v>
      </c>
      <c r="E492" s="128" t="s">
        <v>116</v>
      </c>
      <c r="F492" s="123">
        <v>20</v>
      </c>
      <c r="G492" s="123">
        <v>10</v>
      </c>
      <c r="H492" s="128" t="s">
        <v>436</v>
      </c>
      <c r="I492" s="132"/>
    </row>
    <row r="493" spans="1:9" ht="15.75" x14ac:dyDescent="0.25">
      <c r="A493" s="123" t="s">
        <v>97</v>
      </c>
      <c r="B493" s="128">
        <v>9</v>
      </c>
      <c r="C493" s="128">
        <v>28</v>
      </c>
      <c r="D493" s="129">
        <v>9373</v>
      </c>
      <c r="E493" s="128" t="s">
        <v>116</v>
      </c>
      <c r="F493" s="123">
        <v>17</v>
      </c>
      <c r="G493" s="123">
        <v>14</v>
      </c>
      <c r="H493" s="128" t="s">
        <v>436</v>
      </c>
      <c r="I493" s="132"/>
    </row>
    <row r="494" spans="1:9" ht="15.75" x14ac:dyDescent="0.25">
      <c r="A494" s="123" t="s">
        <v>97</v>
      </c>
      <c r="B494" s="128">
        <v>9</v>
      </c>
      <c r="C494" s="128">
        <v>28</v>
      </c>
      <c r="D494" s="129">
        <v>9374</v>
      </c>
      <c r="E494" s="128" t="s">
        <v>116</v>
      </c>
      <c r="F494" s="123">
        <v>20</v>
      </c>
      <c r="G494" s="123">
        <v>12</v>
      </c>
      <c r="H494" s="128" t="s">
        <v>436</v>
      </c>
      <c r="I494" s="132"/>
    </row>
    <row r="495" spans="1:9" ht="15.75" x14ac:dyDescent="0.25">
      <c r="A495" s="123" t="s">
        <v>97</v>
      </c>
      <c r="B495" s="128">
        <v>9</v>
      </c>
      <c r="C495" s="128">
        <v>28</v>
      </c>
      <c r="D495" s="129">
        <v>9375</v>
      </c>
      <c r="E495" s="128" t="s">
        <v>116</v>
      </c>
      <c r="F495" s="123">
        <v>20</v>
      </c>
      <c r="G495" s="123">
        <v>22</v>
      </c>
      <c r="H495" s="128" t="s">
        <v>436</v>
      </c>
      <c r="I495" s="132"/>
    </row>
    <row r="496" spans="1:9" ht="15.75" x14ac:dyDescent="0.25">
      <c r="A496" s="123" t="s">
        <v>97</v>
      </c>
      <c r="B496" s="128">
        <v>9</v>
      </c>
      <c r="C496" s="128">
        <v>28</v>
      </c>
      <c r="D496" s="129">
        <v>9376</v>
      </c>
      <c r="E496" s="128" t="s">
        <v>34</v>
      </c>
      <c r="F496" s="123">
        <v>100</v>
      </c>
      <c r="G496" s="123">
        <v>7</v>
      </c>
      <c r="H496" s="128" t="s">
        <v>436</v>
      </c>
      <c r="I496" s="132"/>
    </row>
    <row r="497" spans="1:9" ht="15.75" x14ac:dyDescent="0.25">
      <c r="A497" s="123" t="s">
        <v>97</v>
      </c>
      <c r="B497" s="128">
        <v>9</v>
      </c>
      <c r="C497" s="128">
        <v>28</v>
      </c>
      <c r="D497" s="129">
        <v>9377</v>
      </c>
      <c r="E497" s="128" t="s">
        <v>34</v>
      </c>
      <c r="F497" s="123">
        <v>100</v>
      </c>
      <c r="G497" s="123">
        <v>6</v>
      </c>
      <c r="H497" s="128" t="s">
        <v>436</v>
      </c>
      <c r="I497" s="132"/>
    </row>
    <row r="498" spans="1:9" ht="15.75" x14ac:dyDescent="0.25">
      <c r="A498" s="123" t="s">
        <v>97</v>
      </c>
      <c r="B498" s="128">
        <v>9</v>
      </c>
      <c r="C498" s="128">
        <v>28</v>
      </c>
      <c r="D498" s="129">
        <v>9378</v>
      </c>
      <c r="E498" s="128" t="s">
        <v>117</v>
      </c>
      <c r="F498" s="123">
        <v>25</v>
      </c>
      <c r="G498" s="123">
        <v>10</v>
      </c>
      <c r="H498" s="128" t="s">
        <v>655</v>
      </c>
      <c r="I498" s="132"/>
    </row>
    <row r="499" spans="1:9" ht="15.75" x14ac:dyDescent="0.25">
      <c r="A499" s="123" t="s">
        <v>397</v>
      </c>
      <c r="B499" s="128">
        <v>9</v>
      </c>
      <c r="C499" s="128">
        <v>76</v>
      </c>
      <c r="D499" s="129">
        <v>9379</v>
      </c>
      <c r="E499" s="128" t="s">
        <v>116</v>
      </c>
      <c r="F499" s="123">
        <v>37</v>
      </c>
      <c r="G499" s="123">
        <v>20</v>
      </c>
      <c r="H499" s="128" t="s">
        <v>436</v>
      </c>
    </row>
    <row r="500" spans="1:9" ht="15.75" x14ac:dyDescent="0.25">
      <c r="A500" s="123" t="s">
        <v>397</v>
      </c>
      <c r="B500" s="128">
        <v>9</v>
      </c>
      <c r="C500" s="128">
        <v>76</v>
      </c>
      <c r="D500" s="129">
        <v>9380</v>
      </c>
      <c r="E500" s="128" t="s">
        <v>116</v>
      </c>
      <c r="F500" s="123">
        <v>15</v>
      </c>
      <c r="G500" s="123">
        <v>26</v>
      </c>
      <c r="H500" s="128" t="s">
        <v>436</v>
      </c>
    </row>
    <row r="501" spans="1:9" ht="15.75" x14ac:dyDescent="0.25">
      <c r="A501" s="123" t="s">
        <v>397</v>
      </c>
      <c r="B501" s="128">
        <v>9</v>
      </c>
      <c r="C501" s="128">
        <v>76</v>
      </c>
      <c r="D501" s="129">
        <v>9381</v>
      </c>
      <c r="E501" s="128" t="s">
        <v>116</v>
      </c>
      <c r="F501" s="123">
        <v>35</v>
      </c>
      <c r="G501" s="123">
        <v>10</v>
      </c>
      <c r="H501" s="128" t="s">
        <v>436</v>
      </c>
    </row>
    <row r="502" spans="1:9" ht="15.75" x14ac:dyDescent="0.25">
      <c r="A502" s="123" t="s">
        <v>397</v>
      </c>
      <c r="B502" s="128">
        <v>9</v>
      </c>
      <c r="C502" s="128">
        <v>76</v>
      </c>
      <c r="D502" s="129">
        <v>9382</v>
      </c>
      <c r="E502" s="128" t="s">
        <v>116</v>
      </c>
      <c r="F502" s="123">
        <v>15</v>
      </c>
      <c r="G502" s="123">
        <v>28</v>
      </c>
      <c r="H502" s="128" t="s">
        <v>436</v>
      </c>
    </row>
    <row r="503" spans="1:9" ht="15.75" x14ac:dyDescent="0.25">
      <c r="A503" s="123" t="s">
        <v>397</v>
      </c>
      <c r="B503" s="128">
        <v>9</v>
      </c>
      <c r="C503" s="128">
        <v>76</v>
      </c>
      <c r="D503" s="129">
        <v>9383</v>
      </c>
      <c r="E503" s="128" t="s">
        <v>116</v>
      </c>
      <c r="F503" s="123">
        <v>15</v>
      </c>
      <c r="G503" s="123">
        <v>18</v>
      </c>
      <c r="H503" s="128" t="s">
        <v>436</v>
      </c>
    </row>
    <row r="504" spans="1:9" ht="15.75" x14ac:dyDescent="0.25">
      <c r="A504" s="123" t="s">
        <v>397</v>
      </c>
      <c r="B504" s="128">
        <v>9</v>
      </c>
      <c r="C504" s="128">
        <v>76</v>
      </c>
      <c r="D504" s="129">
        <v>9384</v>
      </c>
      <c r="E504" s="128" t="s">
        <v>126</v>
      </c>
      <c r="F504" s="123">
        <v>25</v>
      </c>
      <c r="G504" s="123">
        <v>8</v>
      </c>
      <c r="H504" s="128" t="s">
        <v>436</v>
      </c>
    </row>
    <row r="505" spans="1:9" ht="15.75" x14ac:dyDescent="0.25">
      <c r="A505" s="123" t="s">
        <v>397</v>
      </c>
      <c r="B505" s="128">
        <v>9</v>
      </c>
      <c r="C505" s="128">
        <v>76</v>
      </c>
      <c r="D505" s="129">
        <v>9385</v>
      </c>
      <c r="E505" s="128" t="s">
        <v>116</v>
      </c>
      <c r="F505" s="123">
        <v>100</v>
      </c>
      <c r="G505" s="123">
        <v>7</v>
      </c>
      <c r="H505" s="128" t="s">
        <v>160</v>
      </c>
    </row>
    <row r="506" spans="1:9" ht="15.75" x14ac:dyDescent="0.25">
      <c r="A506" s="123" t="s">
        <v>397</v>
      </c>
      <c r="B506" s="128">
        <v>9</v>
      </c>
      <c r="C506" s="128">
        <v>76</v>
      </c>
      <c r="D506" s="129">
        <v>9386</v>
      </c>
      <c r="E506" s="128" t="s">
        <v>434</v>
      </c>
      <c r="F506" s="123">
        <v>-10</v>
      </c>
      <c r="G506" s="123"/>
      <c r="H506" s="128" t="s">
        <v>160</v>
      </c>
    </row>
    <row r="507" spans="1:9" ht="15.75" x14ac:dyDescent="0.25">
      <c r="A507" s="123" t="s">
        <v>397</v>
      </c>
      <c r="B507" s="128">
        <v>9</v>
      </c>
      <c r="C507" s="128">
        <v>76</v>
      </c>
      <c r="D507" s="129">
        <v>9387</v>
      </c>
      <c r="E507" s="128" t="s">
        <v>8</v>
      </c>
      <c r="F507" s="123"/>
      <c r="G507" s="123"/>
      <c r="H507" s="128" t="s">
        <v>160</v>
      </c>
    </row>
    <row r="508" spans="1:9" ht="15.75" x14ac:dyDescent="0.25">
      <c r="A508" s="123" t="s">
        <v>397</v>
      </c>
      <c r="B508" s="128">
        <v>9</v>
      </c>
      <c r="C508" s="128">
        <v>76</v>
      </c>
      <c r="D508" s="129">
        <v>9388</v>
      </c>
      <c r="E508" s="128" t="s">
        <v>8</v>
      </c>
      <c r="F508" s="123"/>
      <c r="G508" s="123"/>
      <c r="H508" s="128" t="s">
        <v>160</v>
      </c>
    </row>
    <row r="509" spans="1:9" ht="15.75" x14ac:dyDescent="0.25">
      <c r="A509" s="123" t="s">
        <v>397</v>
      </c>
      <c r="B509" s="128">
        <v>9</v>
      </c>
      <c r="C509" s="128">
        <v>76</v>
      </c>
      <c r="D509" s="129">
        <v>9389</v>
      </c>
      <c r="E509" s="128" t="s">
        <v>116</v>
      </c>
      <c r="F509" s="123">
        <v>21</v>
      </c>
      <c r="G509" s="123">
        <v>22</v>
      </c>
      <c r="H509" s="128" t="s">
        <v>121</v>
      </c>
    </row>
    <row r="510" spans="1:9" ht="15.75" x14ac:dyDescent="0.25">
      <c r="A510" s="123" t="s">
        <v>397</v>
      </c>
      <c r="B510" s="128">
        <v>9</v>
      </c>
      <c r="C510" s="128">
        <v>76</v>
      </c>
      <c r="D510" s="129">
        <v>9390</v>
      </c>
      <c r="E510" s="128" t="s">
        <v>434</v>
      </c>
      <c r="F510" s="123">
        <v>45</v>
      </c>
      <c r="G510" s="123">
        <v>12</v>
      </c>
      <c r="H510" s="128" t="s">
        <v>121</v>
      </c>
    </row>
    <row r="511" spans="1:9" ht="15.75" x14ac:dyDescent="0.25">
      <c r="A511" s="123" t="s">
        <v>397</v>
      </c>
      <c r="B511" s="128">
        <v>9</v>
      </c>
      <c r="C511" s="128">
        <v>76</v>
      </c>
      <c r="D511" s="129">
        <v>9391</v>
      </c>
      <c r="E511" s="128" t="s">
        <v>116</v>
      </c>
      <c r="F511" s="123">
        <v>-10</v>
      </c>
      <c r="G511" s="123"/>
      <c r="H511" s="128" t="s">
        <v>121</v>
      </c>
    </row>
    <row r="512" spans="1:9" ht="15.75" x14ac:dyDescent="0.25">
      <c r="A512" s="123" t="s">
        <v>397</v>
      </c>
      <c r="B512" s="128">
        <v>9</v>
      </c>
      <c r="C512" s="128">
        <v>76</v>
      </c>
      <c r="D512" s="129">
        <v>9392</v>
      </c>
      <c r="E512" s="128" t="s">
        <v>116</v>
      </c>
      <c r="F512" s="123">
        <v>-10</v>
      </c>
      <c r="G512" s="123"/>
      <c r="H512" s="128" t="s">
        <v>121</v>
      </c>
    </row>
    <row r="513" spans="1:8" ht="15.75" x14ac:dyDescent="0.25">
      <c r="A513" s="123" t="s">
        <v>397</v>
      </c>
      <c r="B513" s="128">
        <v>9</v>
      </c>
      <c r="C513" s="128">
        <v>76</v>
      </c>
      <c r="D513" s="129">
        <v>9393</v>
      </c>
      <c r="E513" s="128" t="s">
        <v>116</v>
      </c>
      <c r="F513" s="123">
        <v>-10</v>
      </c>
      <c r="G513" s="123"/>
      <c r="H513" s="128" t="s">
        <v>121</v>
      </c>
    </row>
    <row r="514" spans="1:8" ht="15.75" x14ac:dyDescent="0.25">
      <c r="A514" s="123" t="s">
        <v>397</v>
      </c>
      <c r="B514" s="128">
        <v>9</v>
      </c>
      <c r="C514" s="128">
        <v>76</v>
      </c>
      <c r="D514" s="129">
        <v>9394</v>
      </c>
      <c r="E514" s="128" t="s">
        <v>116</v>
      </c>
      <c r="F514" s="123">
        <v>-10</v>
      </c>
      <c r="G514" s="123"/>
      <c r="H514" s="128" t="s">
        <v>121</v>
      </c>
    </row>
    <row r="515" spans="1:8" ht="15.75" x14ac:dyDescent="0.25">
      <c r="A515" s="123" t="s">
        <v>397</v>
      </c>
      <c r="B515" s="128">
        <v>9</v>
      </c>
      <c r="C515" s="128">
        <v>76</v>
      </c>
      <c r="D515" s="129">
        <v>9395</v>
      </c>
      <c r="E515" s="128" t="s">
        <v>126</v>
      </c>
      <c r="F515" s="123">
        <v>100</v>
      </c>
      <c r="G515" s="123" t="s">
        <v>658</v>
      </c>
      <c r="H515" s="128" t="s">
        <v>121</v>
      </c>
    </row>
    <row r="516" spans="1:8" ht="15.75" x14ac:dyDescent="0.25">
      <c r="A516" s="123" t="s">
        <v>397</v>
      </c>
      <c r="B516" s="128">
        <v>9</v>
      </c>
      <c r="C516" s="128">
        <v>76</v>
      </c>
      <c r="D516" s="129">
        <v>9396</v>
      </c>
      <c r="E516" s="128" t="s">
        <v>126</v>
      </c>
      <c r="F516" s="123">
        <v>30</v>
      </c>
      <c r="G516" s="123">
        <v>8</v>
      </c>
      <c r="H516" s="128" t="s">
        <v>121</v>
      </c>
    </row>
    <row r="517" spans="1:8" ht="15.75" x14ac:dyDescent="0.25">
      <c r="A517" s="123" t="s">
        <v>397</v>
      </c>
      <c r="B517" s="128">
        <v>9</v>
      </c>
      <c r="C517" s="128">
        <v>76</v>
      </c>
      <c r="D517" s="129">
        <v>9397</v>
      </c>
      <c r="E517" s="128" t="s">
        <v>126</v>
      </c>
      <c r="F517" s="123">
        <v>25</v>
      </c>
      <c r="G517" s="123">
        <v>8</v>
      </c>
      <c r="H517" s="128" t="s">
        <v>121</v>
      </c>
    </row>
    <row r="518" spans="1:8" ht="15.75" x14ac:dyDescent="0.25">
      <c r="A518" s="123" t="s">
        <v>397</v>
      </c>
      <c r="B518" s="128">
        <v>9</v>
      </c>
      <c r="C518" s="128">
        <v>76</v>
      </c>
      <c r="D518" s="129">
        <v>9398</v>
      </c>
      <c r="E518" s="128" t="s">
        <v>126</v>
      </c>
      <c r="F518" s="123">
        <v>30</v>
      </c>
      <c r="G518" s="123">
        <v>6</v>
      </c>
      <c r="H518" s="128" t="s">
        <v>121</v>
      </c>
    </row>
    <row r="519" spans="1:8" ht="15.75" x14ac:dyDescent="0.25">
      <c r="A519" s="123" t="s">
        <v>397</v>
      </c>
      <c r="B519" s="128">
        <v>9</v>
      </c>
      <c r="C519" s="128">
        <v>76</v>
      </c>
      <c r="D519" s="129">
        <v>9399</v>
      </c>
      <c r="E519" s="128" t="s">
        <v>119</v>
      </c>
      <c r="F519" s="123"/>
      <c r="G519" s="123"/>
      <c r="H519" s="128" t="s">
        <v>121</v>
      </c>
    </row>
    <row r="520" spans="1:8" ht="15.75" x14ac:dyDescent="0.25">
      <c r="A520" s="123" t="s">
        <v>397</v>
      </c>
      <c r="B520" s="128">
        <v>9</v>
      </c>
      <c r="C520" s="128">
        <v>76</v>
      </c>
      <c r="D520" s="129">
        <v>9400</v>
      </c>
      <c r="E520" s="128" t="s">
        <v>119</v>
      </c>
      <c r="F520" s="123"/>
      <c r="G520" s="123"/>
      <c r="H520" s="128" t="s">
        <v>121</v>
      </c>
    </row>
    <row r="521" spans="1:8" ht="15.75" x14ac:dyDescent="0.25">
      <c r="A521" s="123" t="s">
        <v>397</v>
      </c>
      <c r="B521" s="128">
        <v>9</v>
      </c>
      <c r="C521" s="128">
        <v>76</v>
      </c>
      <c r="D521" s="129">
        <v>9401</v>
      </c>
      <c r="E521" s="128" t="s">
        <v>119</v>
      </c>
      <c r="F521" s="123"/>
      <c r="G521" s="123"/>
      <c r="H521" s="128" t="s">
        <v>121</v>
      </c>
    </row>
    <row r="522" spans="1:8" ht="15.75" x14ac:dyDescent="0.25">
      <c r="A522" s="123" t="s">
        <v>397</v>
      </c>
      <c r="B522" s="128">
        <v>9</v>
      </c>
      <c r="C522" s="128">
        <v>76</v>
      </c>
      <c r="D522" s="129">
        <v>9402</v>
      </c>
      <c r="E522" s="128" t="s">
        <v>119</v>
      </c>
      <c r="F522" s="123"/>
      <c r="G522" s="123"/>
      <c r="H522" s="128" t="s">
        <v>121</v>
      </c>
    </row>
    <row r="523" spans="1:8" ht="15.75" x14ac:dyDescent="0.25">
      <c r="A523" s="123" t="s">
        <v>397</v>
      </c>
      <c r="B523" s="128">
        <v>9</v>
      </c>
      <c r="C523" s="128">
        <v>76</v>
      </c>
      <c r="D523" s="129">
        <v>9403</v>
      </c>
      <c r="E523" s="128" t="s">
        <v>119</v>
      </c>
      <c r="F523" s="123"/>
      <c r="G523" s="123"/>
      <c r="H523" s="128" t="s">
        <v>121</v>
      </c>
    </row>
    <row r="524" spans="1:8" ht="15.75" x14ac:dyDescent="0.25">
      <c r="A524" s="123" t="s">
        <v>91</v>
      </c>
      <c r="B524" s="128">
        <v>9</v>
      </c>
      <c r="C524" s="128">
        <v>25</v>
      </c>
      <c r="D524" s="129">
        <v>9404</v>
      </c>
      <c r="E524" s="128" t="s">
        <v>8</v>
      </c>
      <c r="F524" s="123"/>
      <c r="G524" s="123"/>
      <c r="H524" s="128" t="s">
        <v>160</v>
      </c>
    </row>
    <row r="525" spans="1:8" ht="15.75" x14ac:dyDescent="0.25">
      <c r="A525" s="123" t="s">
        <v>91</v>
      </c>
      <c r="B525" s="128">
        <v>9</v>
      </c>
      <c r="C525" s="128">
        <v>25</v>
      </c>
      <c r="D525" s="129">
        <v>9405</v>
      </c>
      <c r="E525" s="128" t="s">
        <v>868</v>
      </c>
      <c r="F525" s="123">
        <v>30</v>
      </c>
      <c r="G525" s="123">
        <v>16</v>
      </c>
      <c r="H525" s="128" t="s">
        <v>121</v>
      </c>
    </row>
    <row r="526" spans="1:8" ht="15.75" x14ac:dyDescent="0.25">
      <c r="A526" s="123" t="s">
        <v>91</v>
      </c>
      <c r="B526" s="128">
        <v>9</v>
      </c>
      <c r="C526" s="128">
        <v>25</v>
      </c>
      <c r="D526" s="129">
        <v>9406</v>
      </c>
      <c r="E526" s="128" t="s">
        <v>117</v>
      </c>
      <c r="F526" s="123">
        <v>12</v>
      </c>
      <c r="G526" s="123">
        <v>20</v>
      </c>
      <c r="H526" s="128" t="s">
        <v>121</v>
      </c>
    </row>
    <row r="527" spans="1:8" ht="15.75" x14ac:dyDescent="0.25">
      <c r="A527" s="123" t="s">
        <v>91</v>
      </c>
      <c r="B527" s="128">
        <v>9</v>
      </c>
      <c r="C527" s="128">
        <v>25</v>
      </c>
      <c r="D527" s="129">
        <v>9407</v>
      </c>
      <c r="E527" s="128" t="s">
        <v>117</v>
      </c>
      <c r="F527" s="123">
        <v>11</v>
      </c>
      <c r="G527" s="123">
        <v>18</v>
      </c>
      <c r="H527" s="128" t="s">
        <v>121</v>
      </c>
    </row>
    <row r="528" spans="1:8" ht="15.75" x14ac:dyDescent="0.25">
      <c r="A528" s="123" t="s">
        <v>91</v>
      </c>
      <c r="B528" s="128">
        <v>9</v>
      </c>
      <c r="C528" s="128">
        <v>25</v>
      </c>
      <c r="D528" s="129">
        <v>9408</v>
      </c>
      <c r="E528" s="128" t="s">
        <v>117</v>
      </c>
      <c r="F528" s="123">
        <v>-10</v>
      </c>
      <c r="G528" s="123"/>
      <c r="H528" s="128" t="s">
        <v>121</v>
      </c>
    </row>
    <row r="529" spans="1:8" ht="15.75" x14ac:dyDescent="0.25">
      <c r="A529" s="123" t="s">
        <v>91</v>
      </c>
      <c r="B529" s="128">
        <v>9</v>
      </c>
      <c r="C529" s="128">
        <v>25</v>
      </c>
      <c r="D529" s="129">
        <v>9409</v>
      </c>
      <c r="E529" s="128" t="s">
        <v>117</v>
      </c>
      <c r="F529" s="123">
        <v>-10</v>
      </c>
      <c r="G529" s="123"/>
      <c r="H529" s="128" t="s">
        <v>121</v>
      </c>
    </row>
    <row r="530" spans="1:8" ht="15.75" x14ac:dyDescent="0.25">
      <c r="A530" s="123" t="s">
        <v>91</v>
      </c>
      <c r="B530" s="128">
        <v>9</v>
      </c>
      <c r="C530" s="128">
        <v>25</v>
      </c>
      <c r="D530" s="129">
        <v>9410</v>
      </c>
      <c r="E530" s="128" t="s">
        <v>117</v>
      </c>
      <c r="F530" s="123">
        <v>-10</v>
      </c>
      <c r="G530" s="123"/>
      <c r="H530" s="128" t="s">
        <v>121</v>
      </c>
    </row>
    <row r="531" spans="1:8" ht="15.75" x14ac:dyDescent="0.25">
      <c r="A531" s="123" t="s">
        <v>91</v>
      </c>
      <c r="B531" s="128">
        <v>9</v>
      </c>
      <c r="C531" s="128">
        <v>25</v>
      </c>
      <c r="D531" s="129">
        <v>9411</v>
      </c>
      <c r="E531" s="128" t="s">
        <v>117</v>
      </c>
      <c r="F531" s="123">
        <v>-10</v>
      </c>
      <c r="G531" s="123"/>
      <c r="H531" s="128" t="s">
        <v>121</v>
      </c>
    </row>
    <row r="532" spans="1:8" ht="15.75" x14ac:dyDescent="0.25">
      <c r="A532" s="123" t="s">
        <v>91</v>
      </c>
      <c r="B532" s="128">
        <v>9</v>
      </c>
      <c r="C532" s="128">
        <v>25</v>
      </c>
      <c r="D532" s="129">
        <v>9412</v>
      </c>
      <c r="E532" s="128" t="s">
        <v>117</v>
      </c>
      <c r="F532" s="123">
        <v>-10</v>
      </c>
      <c r="G532" s="123"/>
      <c r="H532" s="128" t="s">
        <v>121</v>
      </c>
    </row>
    <row r="533" spans="1:8" ht="15.75" x14ac:dyDescent="0.25">
      <c r="A533" s="123" t="s">
        <v>91</v>
      </c>
      <c r="B533" s="128">
        <v>9</v>
      </c>
      <c r="C533" s="128">
        <v>25</v>
      </c>
      <c r="D533" s="129">
        <v>9413</v>
      </c>
      <c r="E533" s="128" t="s">
        <v>117</v>
      </c>
      <c r="F533" s="123">
        <v>-10</v>
      </c>
      <c r="G533" s="123"/>
      <c r="H533" s="128" t="s">
        <v>121</v>
      </c>
    </row>
    <row r="534" spans="1:8" ht="15.75" x14ac:dyDescent="0.25">
      <c r="A534" s="123" t="s">
        <v>91</v>
      </c>
      <c r="B534" s="128">
        <v>9</v>
      </c>
      <c r="C534" s="128">
        <v>25</v>
      </c>
      <c r="D534" s="129">
        <v>9414</v>
      </c>
      <c r="E534" s="128" t="s">
        <v>116</v>
      </c>
      <c r="F534" s="123">
        <v>26</v>
      </c>
      <c r="G534" s="123">
        <v>16</v>
      </c>
      <c r="H534" s="128" t="s">
        <v>121</v>
      </c>
    </row>
    <row r="535" spans="1:8" ht="15.75" x14ac:dyDescent="0.25">
      <c r="A535" s="123" t="s">
        <v>91</v>
      </c>
      <c r="B535" s="128">
        <v>9</v>
      </c>
      <c r="C535" s="128">
        <v>25</v>
      </c>
      <c r="D535" s="129">
        <v>9415</v>
      </c>
      <c r="E535" s="128" t="s">
        <v>116</v>
      </c>
      <c r="F535" s="123">
        <v>13</v>
      </c>
      <c r="G535" s="123">
        <v>20</v>
      </c>
      <c r="H535" s="128" t="s">
        <v>121</v>
      </c>
    </row>
    <row r="536" spans="1:8" ht="15.75" x14ac:dyDescent="0.25">
      <c r="A536" s="123" t="s">
        <v>91</v>
      </c>
      <c r="B536" s="128">
        <v>9</v>
      </c>
      <c r="C536" s="128">
        <v>25</v>
      </c>
      <c r="D536" s="129">
        <v>9416</v>
      </c>
      <c r="E536" s="128" t="s">
        <v>116</v>
      </c>
      <c r="F536" s="123">
        <v>11</v>
      </c>
      <c r="G536" s="123">
        <v>20</v>
      </c>
      <c r="H536" s="128" t="s">
        <v>121</v>
      </c>
    </row>
    <row r="537" spans="1:8" ht="15.75" x14ac:dyDescent="0.25">
      <c r="A537" s="123" t="s">
        <v>91</v>
      </c>
      <c r="B537" s="128">
        <v>9</v>
      </c>
      <c r="C537" s="128">
        <v>25</v>
      </c>
      <c r="D537" s="129">
        <v>9417</v>
      </c>
      <c r="E537" s="128" t="s">
        <v>157</v>
      </c>
      <c r="F537" s="123">
        <v>65</v>
      </c>
      <c r="G537" s="123">
        <v>5.5</v>
      </c>
      <c r="H537" s="128" t="s">
        <v>121</v>
      </c>
    </row>
    <row r="538" spans="1:8" ht="15.75" x14ac:dyDescent="0.25">
      <c r="A538" s="123" t="s">
        <v>91</v>
      </c>
      <c r="B538" s="128">
        <v>9</v>
      </c>
      <c r="C538" s="128">
        <v>25</v>
      </c>
      <c r="D538" s="129">
        <v>9418</v>
      </c>
      <c r="E538" s="128" t="s">
        <v>157</v>
      </c>
      <c r="F538" s="123">
        <v>20</v>
      </c>
      <c r="G538" s="123">
        <v>10</v>
      </c>
      <c r="H538" s="128" t="s">
        <v>121</v>
      </c>
    </row>
    <row r="539" spans="1:8" ht="15.75" x14ac:dyDescent="0.25">
      <c r="A539" s="123" t="s">
        <v>91</v>
      </c>
      <c r="B539" s="128">
        <v>9</v>
      </c>
      <c r="C539" s="128">
        <v>25</v>
      </c>
      <c r="D539" s="129">
        <v>9419</v>
      </c>
      <c r="E539" s="128" t="s">
        <v>157</v>
      </c>
      <c r="F539" s="123">
        <v>10</v>
      </c>
      <c r="G539" s="123">
        <v>8</v>
      </c>
      <c r="H539" s="128" t="s">
        <v>121</v>
      </c>
    </row>
    <row r="540" spans="1:8" ht="15.75" x14ac:dyDescent="0.25">
      <c r="A540" s="123" t="s">
        <v>91</v>
      </c>
      <c r="B540" s="128">
        <v>9</v>
      </c>
      <c r="C540" s="128">
        <v>25</v>
      </c>
      <c r="D540" s="129">
        <v>9420</v>
      </c>
      <c r="E540" s="128" t="s">
        <v>126</v>
      </c>
      <c r="F540" s="123">
        <v>11</v>
      </c>
      <c r="G540" s="123">
        <v>6</v>
      </c>
      <c r="H540" s="128" t="s">
        <v>121</v>
      </c>
    </row>
    <row r="541" spans="1:8" ht="15.75" x14ac:dyDescent="0.25">
      <c r="A541" s="123" t="s">
        <v>91</v>
      </c>
      <c r="B541" s="128">
        <v>9</v>
      </c>
      <c r="C541" s="128">
        <v>25</v>
      </c>
      <c r="D541" s="129">
        <v>9421</v>
      </c>
      <c r="E541" s="128" t="s">
        <v>119</v>
      </c>
      <c r="F541" s="123"/>
      <c r="G541" s="123"/>
      <c r="H541" s="128" t="s">
        <v>121</v>
      </c>
    </row>
    <row r="542" spans="1:8" ht="15.75" x14ac:dyDescent="0.25">
      <c r="A542" s="123" t="s">
        <v>91</v>
      </c>
      <c r="B542" s="128">
        <v>9</v>
      </c>
      <c r="C542" s="128">
        <v>25</v>
      </c>
      <c r="D542" s="129">
        <v>9422</v>
      </c>
      <c r="E542" s="128" t="s">
        <v>119</v>
      </c>
      <c r="F542" s="123"/>
      <c r="G542" s="123"/>
      <c r="H542" s="128" t="s">
        <v>121</v>
      </c>
    </row>
    <row r="543" spans="1:8" ht="15.75" x14ac:dyDescent="0.25">
      <c r="A543" s="123" t="s">
        <v>91</v>
      </c>
      <c r="B543" s="128">
        <v>9</v>
      </c>
      <c r="C543" s="128">
        <v>25</v>
      </c>
      <c r="D543" s="129">
        <v>9423</v>
      </c>
      <c r="E543" s="128" t="s">
        <v>119</v>
      </c>
      <c r="F543" s="123"/>
      <c r="G543" s="123"/>
      <c r="H543" s="128" t="s">
        <v>121</v>
      </c>
    </row>
    <row r="544" spans="1:8" ht="15.75" x14ac:dyDescent="0.25">
      <c r="A544" s="123" t="s">
        <v>91</v>
      </c>
      <c r="B544" s="128">
        <v>9</v>
      </c>
      <c r="C544" s="128">
        <v>25</v>
      </c>
      <c r="D544" s="129">
        <v>9424</v>
      </c>
      <c r="E544" s="128" t="s">
        <v>119</v>
      </c>
      <c r="F544" s="123"/>
      <c r="G544" s="123"/>
      <c r="H544" s="128" t="s">
        <v>121</v>
      </c>
    </row>
    <row r="545" spans="1:8" ht="15.75" x14ac:dyDescent="0.25">
      <c r="A545" s="123" t="s">
        <v>91</v>
      </c>
      <c r="B545" s="128">
        <v>9</v>
      </c>
      <c r="C545" s="128">
        <v>25</v>
      </c>
      <c r="D545" s="129">
        <v>9425</v>
      </c>
      <c r="E545" s="128" t="s">
        <v>119</v>
      </c>
      <c r="F545" s="123"/>
      <c r="G545" s="123"/>
      <c r="H545" s="128" t="s">
        <v>121</v>
      </c>
    </row>
    <row r="546" spans="1:8" ht="15.75" x14ac:dyDescent="0.25">
      <c r="A546" s="123" t="s">
        <v>91</v>
      </c>
      <c r="B546" s="128">
        <v>9</v>
      </c>
      <c r="C546" s="128">
        <v>25</v>
      </c>
      <c r="D546" s="129">
        <v>9426</v>
      </c>
      <c r="E546" s="128" t="s">
        <v>119</v>
      </c>
      <c r="F546" s="123"/>
      <c r="G546" s="123"/>
      <c r="H546" s="128" t="s">
        <v>121</v>
      </c>
    </row>
    <row r="547" spans="1:8" ht="15.75" x14ac:dyDescent="0.25">
      <c r="A547" s="123" t="s">
        <v>91</v>
      </c>
      <c r="B547" s="128">
        <v>9</v>
      </c>
      <c r="C547" s="128">
        <v>25</v>
      </c>
      <c r="D547" s="129">
        <v>9427</v>
      </c>
      <c r="E547" s="128" t="s">
        <v>119</v>
      </c>
      <c r="F547" s="123"/>
      <c r="G547" s="123"/>
      <c r="H547" s="128" t="s">
        <v>121</v>
      </c>
    </row>
    <row r="548" spans="1:8" ht="15.75" x14ac:dyDescent="0.25">
      <c r="A548" s="123" t="s">
        <v>91</v>
      </c>
      <c r="B548" s="128">
        <v>9</v>
      </c>
      <c r="C548" s="128">
        <v>25</v>
      </c>
      <c r="D548" s="129">
        <v>9428</v>
      </c>
      <c r="E548" s="128" t="s">
        <v>119</v>
      </c>
      <c r="F548" s="123"/>
      <c r="G548" s="123"/>
      <c r="H548" s="128" t="s">
        <v>121</v>
      </c>
    </row>
    <row r="549" spans="1:8" ht="15.75" x14ac:dyDescent="0.25">
      <c r="A549" s="123" t="s">
        <v>91</v>
      </c>
      <c r="B549" s="128">
        <v>9</v>
      </c>
      <c r="C549" s="128">
        <v>25</v>
      </c>
      <c r="D549" s="129">
        <v>9429</v>
      </c>
      <c r="E549" s="128" t="s">
        <v>119</v>
      </c>
      <c r="F549" s="123"/>
      <c r="G549" s="123"/>
      <c r="H549" s="128" t="s">
        <v>121</v>
      </c>
    </row>
    <row r="550" spans="1:8" ht="15.75" x14ac:dyDescent="0.25">
      <c r="A550" s="123" t="s">
        <v>200</v>
      </c>
      <c r="B550" s="128">
        <v>9</v>
      </c>
      <c r="C550" s="128">
        <v>100</v>
      </c>
      <c r="D550" s="129">
        <v>9430</v>
      </c>
      <c r="E550" s="128" t="s">
        <v>116</v>
      </c>
      <c r="F550" s="123">
        <v>16</v>
      </c>
      <c r="G550" s="123">
        <v>18</v>
      </c>
      <c r="H550" s="128" t="s">
        <v>436</v>
      </c>
    </row>
    <row r="551" spans="1:8" ht="15.75" x14ac:dyDescent="0.25">
      <c r="A551" s="123" t="s">
        <v>200</v>
      </c>
      <c r="B551" s="128">
        <v>9</v>
      </c>
      <c r="C551" s="128">
        <v>100</v>
      </c>
      <c r="D551" s="129">
        <v>9431</v>
      </c>
      <c r="E551" s="128" t="s">
        <v>116</v>
      </c>
      <c r="F551" s="123">
        <v>15</v>
      </c>
      <c r="G551" s="123">
        <v>24</v>
      </c>
      <c r="H551" s="128" t="s">
        <v>436</v>
      </c>
    </row>
    <row r="552" spans="1:8" ht="15.75" x14ac:dyDescent="0.25">
      <c r="A552" s="123" t="s">
        <v>200</v>
      </c>
      <c r="B552" s="128">
        <v>9</v>
      </c>
      <c r="C552" s="128">
        <v>100</v>
      </c>
      <c r="D552" s="129">
        <v>9432</v>
      </c>
      <c r="E552" s="128" t="s">
        <v>126</v>
      </c>
      <c r="F552" s="123">
        <v>62</v>
      </c>
      <c r="G552" s="123">
        <v>11</v>
      </c>
      <c r="H552" s="128" t="s">
        <v>436</v>
      </c>
    </row>
    <row r="553" spans="1:8" ht="15.75" x14ac:dyDescent="0.25">
      <c r="A553" s="123" t="s">
        <v>200</v>
      </c>
      <c r="B553" s="128">
        <v>9</v>
      </c>
      <c r="C553" s="128">
        <v>100</v>
      </c>
      <c r="D553" s="129">
        <v>9433</v>
      </c>
      <c r="E553" s="128" t="s">
        <v>22</v>
      </c>
      <c r="F553" s="123">
        <v>10</v>
      </c>
      <c r="G553" s="123">
        <v>22</v>
      </c>
      <c r="H553" s="128" t="s">
        <v>655</v>
      </c>
    </row>
    <row r="554" spans="1:8" ht="15.75" x14ac:dyDescent="0.25">
      <c r="A554" s="123" t="s">
        <v>200</v>
      </c>
      <c r="B554" s="128">
        <v>9</v>
      </c>
      <c r="C554" s="128">
        <v>100</v>
      </c>
      <c r="D554" s="129">
        <v>9434</v>
      </c>
      <c r="E554" s="128" t="s">
        <v>22</v>
      </c>
      <c r="F554" s="123">
        <v>30</v>
      </c>
      <c r="G554" s="123">
        <v>19</v>
      </c>
      <c r="H554" s="128" t="s">
        <v>655</v>
      </c>
    </row>
    <row r="555" spans="1:8" ht="15.75" x14ac:dyDescent="0.25">
      <c r="A555" s="123" t="s">
        <v>200</v>
      </c>
      <c r="B555" s="128">
        <v>9</v>
      </c>
      <c r="C555" s="128">
        <v>100</v>
      </c>
      <c r="D555" s="129">
        <v>9435</v>
      </c>
      <c r="E555" s="128" t="s">
        <v>434</v>
      </c>
      <c r="F555" s="123">
        <v>15</v>
      </c>
      <c r="G555" s="123">
        <v>16</v>
      </c>
      <c r="H555" s="128" t="s">
        <v>655</v>
      </c>
    </row>
    <row r="556" spans="1:8" ht="15.75" x14ac:dyDescent="0.25">
      <c r="A556" s="123" t="s">
        <v>200</v>
      </c>
      <c r="B556" s="128">
        <v>9</v>
      </c>
      <c r="C556" s="128">
        <v>100</v>
      </c>
      <c r="D556" s="129">
        <v>9436</v>
      </c>
      <c r="E556" s="128" t="s">
        <v>117</v>
      </c>
      <c r="F556" s="123">
        <v>10</v>
      </c>
      <c r="G556" s="123">
        <v>24</v>
      </c>
      <c r="H556" s="128" t="s">
        <v>655</v>
      </c>
    </row>
    <row r="557" spans="1:8" ht="15.75" x14ac:dyDescent="0.25">
      <c r="A557" s="123" t="s">
        <v>200</v>
      </c>
      <c r="B557" s="128">
        <v>9</v>
      </c>
      <c r="C557" s="128">
        <v>100</v>
      </c>
      <c r="D557" s="129">
        <v>9437</v>
      </c>
      <c r="E557" s="128" t="s">
        <v>126</v>
      </c>
      <c r="F557" s="123">
        <v>30</v>
      </c>
      <c r="G557" s="123">
        <v>7</v>
      </c>
      <c r="H557" s="128" t="s">
        <v>655</v>
      </c>
    </row>
    <row r="558" spans="1:8" ht="15.75" x14ac:dyDescent="0.25">
      <c r="A558" s="123" t="s">
        <v>200</v>
      </c>
      <c r="B558" s="128">
        <v>9</v>
      </c>
      <c r="C558" s="128">
        <v>100</v>
      </c>
      <c r="D558" s="129">
        <v>9438</v>
      </c>
      <c r="E558" s="128" t="s">
        <v>8</v>
      </c>
      <c r="F558" s="123"/>
      <c r="G558" s="123"/>
      <c r="H558" s="128" t="s">
        <v>655</v>
      </c>
    </row>
    <row r="559" spans="1:8" ht="15.75" x14ac:dyDescent="0.25">
      <c r="A559" s="123" t="s">
        <v>200</v>
      </c>
      <c r="B559" s="128">
        <v>9</v>
      </c>
      <c r="C559" s="128">
        <v>100</v>
      </c>
      <c r="D559" s="129">
        <v>9439</v>
      </c>
      <c r="E559" s="128" t="s">
        <v>22</v>
      </c>
      <c r="F559" s="123">
        <v>32</v>
      </c>
      <c r="G559" s="123">
        <v>17</v>
      </c>
      <c r="H559" s="128" t="s">
        <v>121</v>
      </c>
    </row>
    <row r="560" spans="1:8" ht="15.75" x14ac:dyDescent="0.25">
      <c r="A560" s="123" t="s">
        <v>200</v>
      </c>
      <c r="B560" s="128">
        <v>9</v>
      </c>
      <c r="C560" s="128">
        <v>100</v>
      </c>
      <c r="D560" s="129">
        <v>9440</v>
      </c>
      <c r="E560" s="128" t="s">
        <v>22</v>
      </c>
      <c r="F560" s="123">
        <v>24</v>
      </c>
      <c r="G560" s="123">
        <v>15</v>
      </c>
      <c r="H560" s="128" t="s">
        <v>121</v>
      </c>
    </row>
    <row r="561" spans="1:8" ht="15.75" x14ac:dyDescent="0.25">
      <c r="A561" s="123" t="s">
        <v>200</v>
      </c>
      <c r="B561" s="128">
        <v>9</v>
      </c>
      <c r="C561" s="128">
        <v>100</v>
      </c>
      <c r="D561" s="129">
        <v>9441</v>
      </c>
      <c r="E561" s="128" t="s">
        <v>117</v>
      </c>
      <c r="F561" s="123">
        <v>35</v>
      </c>
      <c r="G561" s="123">
        <v>18</v>
      </c>
      <c r="H561" s="128" t="s">
        <v>121</v>
      </c>
    </row>
    <row r="562" spans="1:8" ht="15.75" x14ac:dyDescent="0.25">
      <c r="A562" s="123" t="s">
        <v>200</v>
      </c>
      <c r="B562" s="128">
        <v>9</v>
      </c>
      <c r="C562" s="128">
        <v>100</v>
      </c>
      <c r="D562" s="129">
        <v>9442</v>
      </c>
      <c r="E562" s="128" t="s">
        <v>157</v>
      </c>
      <c r="F562" s="123">
        <v>100</v>
      </c>
      <c r="G562" s="123">
        <v>7</v>
      </c>
      <c r="H562" s="128" t="s">
        <v>121</v>
      </c>
    </row>
    <row r="563" spans="1:8" ht="15.75" x14ac:dyDescent="0.25">
      <c r="A563" s="123" t="s">
        <v>200</v>
      </c>
      <c r="B563" s="128">
        <v>9</v>
      </c>
      <c r="C563" s="128">
        <v>100</v>
      </c>
      <c r="D563" s="129">
        <v>9443</v>
      </c>
      <c r="E563" s="128" t="s">
        <v>157</v>
      </c>
      <c r="F563" s="123">
        <v>75</v>
      </c>
      <c r="G563" s="123">
        <v>6</v>
      </c>
      <c r="H563" s="128" t="s">
        <v>121</v>
      </c>
    </row>
    <row r="564" spans="1:8" ht="15.75" x14ac:dyDescent="0.25">
      <c r="A564" s="123" t="s">
        <v>200</v>
      </c>
      <c r="B564" s="128">
        <v>9</v>
      </c>
      <c r="C564" s="128">
        <v>100</v>
      </c>
      <c r="D564" s="129">
        <v>9444</v>
      </c>
      <c r="E564" s="128" t="s">
        <v>157</v>
      </c>
      <c r="F564" s="123">
        <v>52</v>
      </c>
      <c r="G564" s="123">
        <v>8</v>
      </c>
      <c r="H564" s="128" t="s">
        <v>121</v>
      </c>
    </row>
    <row r="565" spans="1:8" ht="15.75" x14ac:dyDescent="0.25">
      <c r="A565" s="123" t="s">
        <v>200</v>
      </c>
      <c r="B565" s="128">
        <v>9</v>
      </c>
      <c r="C565" s="128">
        <v>100</v>
      </c>
      <c r="D565" s="129">
        <v>9445</v>
      </c>
      <c r="E565" s="128" t="s">
        <v>126</v>
      </c>
      <c r="F565" s="123">
        <v>36</v>
      </c>
      <c r="G565" s="123">
        <v>19</v>
      </c>
      <c r="H565" s="128" t="s">
        <v>121</v>
      </c>
    </row>
    <row r="566" spans="1:8" ht="15.75" x14ac:dyDescent="0.25">
      <c r="A566" s="123" t="s">
        <v>200</v>
      </c>
      <c r="B566" s="128">
        <v>9</v>
      </c>
      <c r="C566" s="128">
        <v>100</v>
      </c>
      <c r="D566" s="129">
        <v>9446</v>
      </c>
      <c r="E566" s="128" t="s">
        <v>617</v>
      </c>
      <c r="F566" s="123"/>
      <c r="G566" s="123"/>
      <c r="H566" s="128" t="s">
        <v>121</v>
      </c>
    </row>
    <row r="567" spans="1:8" ht="15.75" x14ac:dyDescent="0.25">
      <c r="A567" s="123" t="s">
        <v>200</v>
      </c>
      <c r="B567" s="128">
        <v>9</v>
      </c>
      <c r="C567" s="128">
        <v>100</v>
      </c>
      <c r="D567" s="129">
        <v>9447</v>
      </c>
      <c r="E567" s="128" t="s">
        <v>617</v>
      </c>
      <c r="F567" s="123"/>
      <c r="G567" s="123"/>
      <c r="H567" s="128" t="s">
        <v>121</v>
      </c>
    </row>
    <row r="568" spans="1:8" ht="15.75" x14ac:dyDescent="0.25">
      <c r="A568" s="123" t="s">
        <v>200</v>
      </c>
      <c r="B568" s="128">
        <v>9</v>
      </c>
      <c r="C568" s="128">
        <v>100</v>
      </c>
      <c r="D568" s="129">
        <v>9448</v>
      </c>
      <c r="E568" s="128" t="s">
        <v>119</v>
      </c>
      <c r="F568" s="123"/>
      <c r="G568" s="123"/>
      <c r="H568" s="128" t="s">
        <v>121</v>
      </c>
    </row>
    <row r="569" spans="1:8" ht="15.75" x14ac:dyDescent="0.25">
      <c r="A569" s="123" t="s">
        <v>200</v>
      </c>
      <c r="B569" s="128">
        <v>9</v>
      </c>
      <c r="C569" s="128">
        <v>100</v>
      </c>
      <c r="D569" s="129">
        <v>9449</v>
      </c>
      <c r="E569" s="128" t="s">
        <v>119</v>
      </c>
      <c r="F569" s="123"/>
      <c r="G569" s="123"/>
      <c r="H569" s="128" t="s">
        <v>121</v>
      </c>
    </row>
    <row r="570" spans="1:8" ht="15.75" x14ac:dyDescent="0.25">
      <c r="A570" s="123" t="s">
        <v>200</v>
      </c>
      <c r="B570" s="128">
        <v>9</v>
      </c>
      <c r="C570" s="128">
        <v>100</v>
      </c>
      <c r="D570" s="129">
        <v>9450</v>
      </c>
      <c r="E570" s="128" t="s">
        <v>119</v>
      </c>
      <c r="F570" s="123"/>
      <c r="G570" s="123"/>
      <c r="H570" s="128" t="s">
        <v>212</v>
      </c>
    </row>
    <row r="571" spans="1:8" ht="15.75" x14ac:dyDescent="0.25">
      <c r="A571" s="123" t="s">
        <v>198</v>
      </c>
      <c r="B571" s="128">
        <v>9</v>
      </c>
      <c r="C571" s="128">
        <v>112</v>
      </c>
      <c r="D571" s="129">
        <v>9451</v>
      </c>
      <c r="E571" s="128" t="s">
        <v>22</v>
      </c>
      <c r="F571" s="123">
        <v>25</v>
      </c>
      <c r="G571" s="123">
        <v>12</v>
      </c>
      <c r="H571" s="128" t="s">
        <v>436</v>
      </c>
    </row>
    <row r="572" spans="1:8" ht="15.75" x14ac:dyDescent="0.25">
      <c r="A572" s="123" t="s">
        <v>198</v>
      </c>
      <c r="B572" s="128">
        <v>9</v>
      </c>
      <c r="C572" s="128">
        <v>112</v>
      </c>
      <c r="D572" s="129">
        <v>9452</v>
      </c>
      <c r="E572" s="128" t="s">
        <v>1086</v>
      </c>
      <c r="F572" s="123">
        <v>20</v>
      </c>
      <c r="G572" s="123">
        <v>22</v>
      </c>
      <c r="H572" s="128" t="s">
        <v>1082</v>
      </c>
    </row>
    <row r="573" spans="1:8" ht="15.75" x14ac:dyDescent="0.25">
      <c r="A573" s="123" t="s">
        <v>198</v>
      </c>
      <c r="B573" s="128">
        <v>9</v>
      </c>
      <c r="C573" s="128">
        <v>112</v>
      </c>
      <c r="D573" s="129">
        <v>9453</v>
      </c>
      <c r="E573" s="128" t="s">
        <v>119</v>
      </c>
      <c r="F573" s="123"/>
      <c r="G573" s="123"/>
      <c r="H573" s="128" t="s">
        <v>655</v>
      </c>
    </row>
    <row r="574" spans="1:8" ht="15.75" x14ac:dyDescent="0.25">
      <c r="A574" s="123" t="s">
        <v>198</v>
      </c>
      <c r="B574" s="128">
        <v>9</v>
      </c>
      <c r="C574" s="128">
        <v>112</v>
      </c>
      <c r="D574" s="129">
        <v>9454</v>
      </c>
      <c r="E574" s="128" t="s">
        <v>116</v>
      </c>
      <c r="F574" s="123">
        <v>15</v>
      </c>
      <c r="G574" s="123">
        <v>10</v>
      </c>
      <c r="H574" s="128" t="s">
        <v>160</v>
      </c>
    </row>
    <row r="575" spans="1:8" ht="15.75" x14ac:dyDescent="0.25">
      <c r="A575" s="123" t="s">
        <v>198</v>
      </c>
      <c r="B575" s="128">
        <v>9</v>
      </c>
      <c r="C575" s="128">
        <v>112</v>
      </c>
      <c r="D575" s="129">
        <v>9455</v>
      </c>
      <c r="E575" s="128" t="s">
        <v>126</v>
      </c>
      <c r="F575" s="123">
        <v>100</v>
      </c>
      <c r="G575" s="123">
        <v>7.5</v>
      </c>
      <c r="H575" s="128" t="s">
        <v>160</v>
      </c>
    </row>
    <row r="576" spans="1:8" ht="15.75" x14ac:dyDescent="0.25">
      <c r="A576" s="123" t="s">
        <v>198</v>
      </c>
      <c r="B576" s="128">
        <v>9</v>
      </c>
      <c r="C576" s="128">
        <v>112</v>
      </c>
      <c r="D576" s="129">
        <v>9456</v>
      </c>
      <c r="E576" s="128" t="s">
        <v>126</v>
      </c>
      <c r="F576" s="123">
        <v>50</v>
      </c>
      <c r="G576" s="123">
        <v>10</v>
      </c>
      <c r="H576" s="128" t="s">
        <v>160</v>
      </c>
    </row>
    <row r="577" spans="1:8" ht="15.75" x14ac:dyDescent="0.25">
      <c r="A577" s="123" t="s">
        <v>198</v>
      </c>
      <c r="B577" s="128">
        <v>9</v>
      </c>
      <c r="C577" s="128">
        <v>112</v>
      </c>
      <c r="D577" s="129">
        <v>9457</v>
      </c>
      <c r="E577" s="128" t="s">
        <v>117</v>
      </c>
      <c r="F577" s="123">
        <v>17</v>
      </c>
      <c r="G577" s="123">
        <v>18</v>
      </c>
      <c r="H577" s="128" t="s">
        <v>121</v>
      </c>
    </row>
    <row r="578" spans="1:8" ht="15.75" x14ac:dyDescent="0.25">
      <c r="A578" s="123" t="s">
        <v>198</v>
      </c>
      <c r="B578" s="128">
        <v>9</v>
      </c>
      <c r="C578" s="128">
        <v>112</v>
      </c>
      <c r="D578" s="129">
        <v>9458</v>
      </c>
      <c r="E578" s="128" t="s">
        <v>117</v>
      </c>
      <c r="F578" s="123">
        <v>17</v>
      </c>
      <c r="G578" s="123">
        <v>20</v>
      </c>
      <c r="H578" s="128" t="s">
        <v>121</v>
      </c>
    </row>
    <row r="579" spans="1:8" ht="15.75" x14ac:dyDescent="0.25">
      <c r="A579" s="123" t="s">
        <v>198</v>
      </c>
      <c r="B579" s="128">
        <v>9</v>
      </c>
      <c r="C579" s="128">
        <v>112</v>
      </c>
      <c r="D579" s="129">
        <v>9459</v>
      </c>
      <c r="E579" s="128" t="s">
        <v>117</v>
      </c>
      <c r="F579" s="123">
        <v>14</v>
      </c>
      <c r="G579" s="123">
        <v>20</v>
      </c>
      <c r="H579" s="128" t="s">
        <v>121</v>
      </c>
    </row>
    <row r="580" spans="1:8" ht="15.75" x14ac:dyDescent="0.25">
      <c r="A580" s="123" t="s">
        <v>198</v>
      </c>
      <c r="B580" s="128">
        <v>9</v>
      </c>
      <c r="C580" s="128">
        <v>112</v>
      </c>
      <c r="D580" s="129">
        <v>9460</v>
      </c>
      <c r="E580" s="128" t="s">
        <v>117</v>
      </c>
      <c r="F580" s="123">
        <v>-10</v>
      </c>
      <c r="G580" s="123"/>
      <c r="H580" s="128" t="s">
        <v>121</v>
      </c>
    </row>
    <row r="581" spans="1:8" ht="15.75" x14ac:dyDescent="0.25">
      <c r="A581" s="123" t="s">
        <v>198</v>
      </c>
      <c r="B581" s="128">
        <v>9</v>
      </c>
      <c r="C581" s="128">
        <v>112</v>
      </c>
      <c r="D581" s="129">
        <v>9461</v>
      </c>
      <c r="E581" s="128" t="s">
        <v>117</v>
      </c>
      <c r="F581" s="123">
        <v>-10</v>
      </c>
      <c r="G581" s="123"/>
      <c r="H581" s="128" t="s">
        <v>121</v>
      </c>
    </row>
    <row r="582" spans="1:8" ht="15.75" x14ac:dyDescent="0.25">
      <c r="A582" s="123" t="s">
        <v>198</v>
      </c>
      <c r="B582" s="128">
        <v>9</v>
      </c>
      <c r="C582" s="128">
        <v>112</v>
      </c>
      <c r="D582" s="129">
        <v>9462</v>
      </c>
      <c r="E582" s="128" t="s">
        <v>117</v>
      </c>
      <c r="F582" s="123">
        <v>-10</v>
      </c>
      <c r="G582" s="123"/>
      <c r="H582" s="128" t="s">
        <v>121</v>
      </c>
    </row>
    <row r="583" spans="1:8" ht="15.75" x14ac:dyDescent="0.25">
      <c r="A583" s="123" t="s">
        <v>198</v>
      </c>
      <c r="B583" s="128">
        <v>9</v>
      </c>
      <c r="C583" s="128">
        <v>112</v>
      </c>
      <c r="D583" s="129">
        <v>9463</v>
      </c>
      <c r="E583" s="128" t="s">
        <v>117</v>
      </c>
      <c r="F583" s="123">
        <v>-10</v>
      </c>
      <c r="G583" s="123"/>
      <c r="H583" s="128" t="s">
        <v>121</v>
      </c>
    </row>
    <row r="584" spans="1:8" ht="15.75" x14ac:dyDescent="0.25">
      <c r="A584" s="123" t="s">
        <v>198</v>
      </c>
      <c r="B584" s="128">
        <v>9</v>
      </c>
      <c r="C584" s="128">
        <v>112</v>
      </c>
      <c r="D584" s="129">
        <v>9464</v>
      </c>
      <c r="E584" s="128" t="s">
        <v>117</v>
      </c>
      <c r="F584" s="123">
        <v>-10</v>
      </c>
      <c r="G584" s="123"/>
      <c r="H584" s="128" t="s">
        <v>121</v>
      </c>
    </row>
    <row r="585" spans="1:8" ht="15.75" x14ac:dyDescent="0.25">
      <c r="A585" s="123" t="s">
        <v>198</v>
      </c>
      <c r="B585" s="128">
        <v>9</v>
      </c>
      <c r="C585" s="128">
        <v>112</v>
      </c>
      <c r="D585" s="129">
        <v>9465</v>
      </c>
      <c r="E585" s="128" t="s">
        <v>197</v>
      </c>
      <c r="F585" s="123">
        <v>16</v>
      </c>
      <c r="G585" s="123">
        <v>18</v>
      </c>
      <c r="H585" s="128" t="s">
        <v>121</v>
      </c>
    </row>
    <row r="586" spans="1:8" ht="15.75" x14ac:dyDescent="0.25">
      <c r="A586" s="123" t="s">
        <v>198</v>
      </c>
      <c r="B586" s="128">
        <v>9</v>
      </c>
      <c r="C586" s="128">
        <v>112</v>
      </c>
      <c r="D586" s="129">
        <v>9466</v>
      </c>
      <c r="E586" s="128" t="s">
        <v>197</v>
      </c>
      <c r="F586" s="123">
        <v>16</v>
      </c>
      <c r="G586" s="123">
        <v>16</v>
      </c>
      <c r="H586" s="128" t="s">
        <v>121</v>
      </c>
    </row>
    <row r="587" spans="1:8" ht="15.75" x14ac:dyDescent="0.25">
      <c r="A587" s="123" t="s">
        <v>198</v>
      </c>
      <c r="B587" s="128">
        <v>9</v>
      </c>
      <c r="C587" s="128">
        <v>112</v>
      </c>
      <c r="D587" s="129">
        <v>9467</v>
      </c>
      <c r="E587" s="128" t="s">
        <v>8</v>
      </c>
      <c r="F587" s="123"/>
      <c r="G587" s="123"/>
      <c r="H587" s="128" t="s">
        <v>121</v>
      </c>
    </row>
    <row r="588" spans="1:8" ht="15.75" x14ac:dyDescent="0.25">
      <c r="A588" s="123" t="s">
        <v>198</v>
      </c>
      <c r="B588" s="128">
        <v>9</v>
      </c>
      <c r="C588" s="128">
        <v>112</v>
      </c>
      <c r="D588" s="129">
        <v>9468</v>
      </c>
      <c r="E588" s="128" t="s">
        <v>157</v>
      </c>
      <c r="F588" s="123">
        <v>35</v>
      </c>
      <c r="G588" s="123">
        <v>9</v>
      </c>
      <c r="H588" s="128" t="s">
        <v>121</v>
      </c>
    </row>
    <row r="589" spans="1:8" ht="15.75" x14ac:dyDescent="0.25">
      <c r="A589" s="123" t="s">
        <v>198</v>
      </c>
      <c r="B589" s="128">
        <v>9</v>
      </c>
      <c r="C589" s="128">
        <v>112</v>
      </c>
      <c r="D589" s="129">
        <v>9469</v>
      </c>
      <c r="E589" s="128" t="s">
        <v>157</v>
      </c>
      <c r="F589" s="123">
        <v>24</v>
      </c>
      <c r="G589" s="123">
        <v>8</v>
      </c>
      <c r="H589" s="128" t="s">
        <v>121</v>
      </c>
    </row>
    <row r="590" spans="1:8" ht="15.75" x14ac:dyDescent="0.25">
      <c r="A590" s="123" t="s">
        <v>198</v>
      </c>
      <c r="B590" s="128">
        <v>9</v>
      </c>
      <c r="C590" s="128">
        <v>112</v>
      </c>
      <c r="D590" s="129">
        <v>9470</v>
      </c>
      <c r="E590" s="128" t="s">
        <v>157</v>
      </c>
      <c r="F590" s="123">
        <v>21</v>
      </c>
      <c r="G590" s="123">
        <v>8</v>
      </c>
      <c r="H590" s="128" t="s">
        <v>121</v>
      </c>
    </row>
    <row r="591" spans="1:8" ht="15.75" x14ac:dyDescent="0.25">
      <c r="A591" s="123" t="s">
        <v>198</v>
      </c>
      <c r="B591" s="128">
        <v>9</v>
      </c>
      <c r="C591" s="128">
        <v>112</v>
      </c>
      <c r="D591" s="129">
        <v>9471</v>
      </c>
      <c r="E591" s="128" t="s">
        <v>157</v>
      </c>
      <c r="F591" s="123">
        <v>36</v>
      </c>
      <c r="G591" s="123">
        <v>6</v>
      </c>
      <c r="H591" s="128" t="s">
        <v>121</v>
      </c>
    </row>
    <row r="592" spans="1:8" ht="15.75" x14ac:dyDescent="0.25">
      <c r="A592" s="123" t="s">
        <v>198</v>
      </c>
      <c r="B592" s="128">
        <v>9</v>
      </c>
      <c r="C592" s="128">
        <v>112</v>
      </c>
      <c r="D592" s="129">
        <v>9472</v>
      </c>
      <c r="E592" s="128" t="s">
        <v>157</v>
      </c>
      <c r="F592" s="123">
        <v>15</v>
      </c>
      <c r="G592" s="123">
        <v>8</v>
      </c>
      <c r="H592" s="128" t="s">
        <v>121</v>
      </c>
    </row>
    <row r="593" spans="1:9" ht="15.75" x14ac:dyDescent="0.25">
      <c r="A593" s="123" t="s">
        <v>198</v>
      </c>
      <c r="B593" s="128">
        <v>9</v>
      </c>
      <c r="C593" s="128">
        <v>112</v>
      </c>
      <c r="D593" s="129">
        <v>9473</v>
      </c>
      <c r="E593" s="128" t="s">
        <v>157</v>
      </c>
      <c r="F593" s="123">
        <v>23</v>
      </c>
      <c r="G593" s="123">
        <v>8</v>
      </c>
      <c r="H593" s="128" t="s">
        <v>121</v>
      </c>
    </row>
    <row r="594" spans="1:9" ht="15.75" x14ac:dyDescent="0.25">
      <c r="A594" s="123" t="s">
        <v>198</v>
      </c>
      <c r="B594" s="128">
        <v>9</v>
      </c>
      <c r="C594" s="128">
        <v>112</v>
      </c>
      <c r="D594" s="129">
        <v>9474</v>
      </c>
      <c r="E594" s="128" t="s">
        <v>126</v>
      </c>
      <c r="F594" s="123">
        <v>100</v>
      </c>
      <c r="G594" s="123">
        <v>5.5</v>
      </c>
      <c r="H594" s="128" t="s">
        <v>121</v>
      </c>
    </row>
    <row r="595" spans="1:9" ht="15.75" x14ac:dyDescent="0.25">
      <c r="A595" s="123" t="s">
        <v>198</v>
      </c>
      <c r="B595" s="128">
        <v>9</v>
      </c>
      <c r="C595" s="128">
        <v>112</v>
      </c>
      <c r="D595" s="129">
        <v>9475</v>
      </c>
      <c r="E595" s="128" t="s">
        <v>126</v>
      </c>
      <c r="F595" s="123">
        <v>15</v>
      </c>
      <c r="G595" s="123">
        <v>8</v>
      </c>
      <c r="H595" s="128" t="s">
        <v>121</v>
      </c>
    </row>
    <row r="596" spans="1:9" ht="15.75" x14ac:dyDescent="0.25">
      <c r="A596" s="128" t="s">
        <v>198</v>
      </c>
      <c r="B596" s="128">
        <v>9</v>
      </c>
      <c r="C596" s="128">
        <v>112</v>
      </c>
      <c r="D596" s="168">
        <v>9476</v>
      </c>
      <c r="E596" s="128" t="s">
        <v>119</v>
      </c>
      <c r="F596" s="128"/>
      <c r="G596" s="128"/>
      <c r="H596" s="128" t="s">
        <v>121</v>
      </c>
      <c r="I596" s="167"/>
    </row>
    <row r="597" spans="1:9" ht="15.75" x14ac:dyDescent="0.25">
      <c r="A597" s="123" t="s">
        <v>198</v>
      </c>
      <c r="B597" s="128">
        <v>9</v>
      </c>
      <c r="C597" s="128">
        <v>112</v>
      </c>
      <c r="D597" s="129">
        <v>9477</v>
      </c>
      <c r="E597" s="128" t="s">
        <v>119</v>
      </c>
      <c r="F597" s="123"/>
      <c r="G597" s="123"/>
      <c r="H597" s="128" t="s">
        <v>121</v>
      </c>
    </row>
    <row r="598" spans="1:9" ht="15.75" x14ac:dyDescent="0.25">
      <c r="A598" s="123" t="s">
        <v>198</v>
      </c>
      <c r="B598" s="128">
        <v>9</v>
      </c>
      <c r="C598" s="128">
        <v>112</v>
      </c>
      <c r="D598" s="129">
        <v>9478</v>
      </c>
      <c r="E598" s="128" t="s">
        <v>119</v>
      </c>
      <c r="F598" s="123"/>
      <c r="G598" s="123"/>
      <c r="H598" s="128" t="s">
        <v>121</v>
      </c>
    </row>
    <row r="599" spans="1:9" ht="15.75" x14ac:dyDescent="0.25">
      <c r="A599" s="123" t="s">
        <v>198</v>
      </c>
      <c r="B599" s="128">
        <v>9</v>
      </c>
      <c r="C599" s="128">
        <v>112</v>
      </c>
      <c r="D599" s="129">
        <v>9479</v>
      </c>
      <c r="E599" s="128" t="s">
        <v>119</v>
      </c>
      <c r="F599" s="123"/>
      <c r="G599" s="123"/>
      <c r="H599" s="128" t="s">
        <v>121</v>
      </c>
    </row>
    <row r="600" spans="1:9" ht="15.75" x14ac:dyDescent="0.25">
      <c r="A600" s="123" t="s">
        <v>198</v>
      </c>
      <c r="B600" s="128">
        <v>9</v>
      </c>
      <c r="C600" s="128">
        <v>112</v>
      </c>
      <c r="D600" s="129">
        <v>9480</v>
      </c>
      <c r="E600" s="128" t="s">
        <v>119</v>
      </c>
      <c r="F600" s="123"/>
      <c r="G600" s="123"/>
      <c r="H600" s="128" t="s">
        <v>121</v>
      </c>
    </row>
    <row r="601" spans="1:9" ht="15.75" x14ac:dyDescent="0.25">
      <c r="A601" s="123" t="s">
        <v>1085</v>
      </c>
      <c r="B601" s="128">
        <v>9</v>
      </c>
      <c r="C601" s="128">
        <v>112</v>
      </c>
      <c r="D601" s="129">
        <v>9481</v>
      </c>
      <c r="E601" s="128" t="s">
        <v>119</v>
      </c>
      <c r="F601" s="123"/>
      <c r="G601" s="123"/>
      <c r="H601" s="128" t="s">
        <v>212</v>
      </c>
    </row>
    <row r="602" spans="1:9" ht="15.75" x14ac:dyDescent="0.25">
      <c r="A602" s="123" t="s">
        <v>237</v>
      </c>
      <c r="B602" s="128">
        <v>9</v>
      </c>
      <c r="C602" s="128">
        <v>12</v>
      </c>
      <c r="D602" s="129">
        <v>9482</v>
      </c>
      <c r="E602" s="128" t="s">
        <v>119</v>
      </c>
      <c r="F602" s="123"/>
      <c r="G602" s="123"/>
      <c r="H602" s="128" t="s">
        <v>655</v>
      </c>
    </row>
    <row r="603" spans="1:9" ht="15.75" x14ac:dyDescent="0.25">
      <c r="A603" s="123" t="s">
        <v>237</v>
      </c>
      <c r="B603" s="128">
        <v>9</v>
      </c>
      <c r="C603" s="128">
        <v>12</v>
      </c>
      <c r="D603" s="129">
        <v>9483</v>
      </c>
      <c r="E603" s="128" t="s">
        <v>116</v>
      </c>
      <c r="F603" s="123">
        <v>15</v>
      </c>
      <c r="G603" s="123">
        <v>20</v>
      </c>
      <c r="H603" s="128" t="s">
        <v>121</v>
      </c>
    </row>
    <row r="604" spans="1:9" ht="15.75" x14ac:dyDescent="0.25">
      <c r="A604" s="123" t="s">
        <v>237</v>
      </c>
      <c r="B604" s="128">
        <v>9</v>
      </c>
      <c r="C604" s="128">
        <v>12</v>
      </c>
      <c r="D604" s="129">
        <v>9484</v>
      </c>
      <c r="E604" s="128" t="s">
        <v>126</v>
      </c>
      <c r="F604" s="123">
        <v>16</v>
      </c>
      <c r="G604" s="123">
        <v>8</v>
      </c>
      <c r="H604" s="128" t="s">
        <v>121</v>
      </c>
    </row>
    <row r="605" spans="1:9" ht="15.75" x14ac:dyDescent="0.25">
      <c r="A605" s="123" t="s">
        <v>237</v>
      </c>
      <c r="B605" s="128">
        <v>9</v>
      </c>
      <c r="C605" s="128">
        <v>12</v>
      </c>
      <c r="D605" s="129">
        <v>9485</v>
      </c>
      <c r="E605" s="128" t="s">
        <v>126</v>
      </c>
      <c r="F605" s="123">
        <v>18</v>
      </c>
      <c r="G605" s="123">
        <v>6</v>
      </c>
      <c r="H605" s="128" t="s">
        <v>121</v>
      </c>
    </row>
    <row r="606" spans="1:9" ht="15.75" x14ac:dyDescent="0.25">
      <c r="A606" s="123">
        <v>1</v>
      </c>
      <c r="B606" s="128">
        <v>9</v>
      </c>
      <c r="C606" s="128">
        <v>65</v>
      </c>
      <c r="D606" s="129">
        <v>9486</v>
      </c>
      <c r="E606" s="128" t="s">
        <v>116</v>
      </c>
      <c r="F606" s="123">
        <v>13</v>
      </c>
      <c r="G606" s="123">
        <v>30</v>
      </c>
      <c r="H606" s="128" t="s">
        <v>436</v>
      </c>
    </row>
    <row r="607" spans="1:9" ht="15.75" x14ac:dyDescent="0.25">
      <c r="A607" s="123">
        <v>1</v>
      </c>
      <c r="B607" s="128">
        <v>9</v>
      </c>
      <c r="C607" s="128">
        <v>65</v>
      </c>
      <c r="D607" s="129">
        <v>9487</v>
      </c>
      <c r="E607" s="128" t="s">
        <v>116</v>
      </c>
      <c r="F607" s="123">
        <v>10</v>
      </c>
      <c r="G607" s="123">
        <v>38</v>
      </c>
      <c r="H607" s="128" t="s">
        <v>436</v>
      </c>
    </row>
    <row r="608" spans="1:9" ht="15.75" x14ac:dyDescent="0.25">
      <c r="A608" s="123">
        <v>1</v>
      </c>
      <c r="B608" s="128">
        <v>9</v>
      </c>
      <c r="C608" s="128">
        <v>65</v>
      </c>
      <c r="D608" s="129">
        <v>9488</v>
      </c>
      <c r="E608" s="128" t="s">
        <v>126</v>
      </c>
      <c r="F608" s="123">
        <v>80</v>
      </c>
      <c r="G608" s="123">
        <v>9</v>
      </c>
      <c r="H608" s="128" t="s">
        <v>436</v>
      </c>
    </row>
    <row r="609" spans="1:8" ht="15.75" x14ac:dyDescent="0.25">
      <c r="A609" s="123">
        <v>1</v>
      </c>
      <c r="B609" s="128">
        <v>9</v>
      </c>
      <c r="C609" s="128">
        <v>65</v>
      </c>
      <c r="D609" s="129">
        <v>9489</v>
      </c>
      <c r="E609" s="128" t="s">
        <v>126</v>
      </c>
      <c r="F609" s="123">
        <v>100</v>
      </c>
      <c r="G609" s="123">
        <v>5</v>
      </c>
      <c r="H609" s="128" t="s">
        <v>436</v>
      </c>
    </row>
    <row r="610" spans="1:8" ht="15.75" x14ac:dyDescent="0.25">
      <c r="A610" s="123">
        <v>1</v>
      </c>
      <c r="B610" s="128">
        <v>9</v>
      </c>
      <c r="C610" s="128">
        <v>65</v>
      </c>
      <c r="D610" s="129">
        <v>9490</v>
      </c>
      <c r="E610" s="128" t="s">
        <v>126</v>
      </c>
      <c r="F610" s="123">
        <v>100</v>
      </c>
      <c r="G610" s="123">
        <v>7</v>
      </c>
      <c r="H610" s="128" t="s">
        <v>436</v>
      </c>
    </row>
    <row r="611" spans="1:8" ht="15.75" x14ac:dyDescent="0.25">
      <c r="A611" s="123">
        <v>1</v>
      </c>
      <c r="B611" s="128">
        <v>9</v>
      </c>
      <c r="C611" s="128">
        <v>65</v>
      </c>
      <c r="D611" s="129">
        <v>9491</v>
      </c>
      <c r="E611" s="128" t="s">
        <v>126</v>
      </c>
      <c r="F611" s="123">
        <v>20</v>
      </c>
      <c r="G611" s="123">
        <v>11</v>
      </c>
      <c r="H611" s="128" t="s">
        <v>160</v>
      </c>
    </row>
    <row r="612" spans="1:8" ht="15.75" x14ac:dyDescent="0.25">
      <c r="A612" s="123">
        <v>1</v>
      </c>
      <c r="B612" s="128">
        <v>9</v>
      </c>
      <c r="C612" s="128">
        <v>65</v>
      </c>
      <c r="D612" s="129">
        <v>9492</v>
      </c>
      <c r="E612" s="128" t="s">
        <v>119</v>
      </c>
      <c r="F612" s="123"/>
      <c r="G612" s="123"/>
      <c r="H612" s="128" t="s">
        <v>436</v>
      </c>
    </row>
    <row r="613" spans="1:8" ht="15.75" x14ac:dyDescent="0.25">
      <c r="A613" s="123">
        <v>1</v>
      </c>
      <c r="B613" s="128">
        <v>9</v>
      </c>
      <c r="C613" s="128">
        <v>65</v>
      </c>
      <c r="D613" s="129">
        <v>9493</v>
      </c>
      <c r="E613" s="128" t="s">
        <v>119</v>
      </c>
      <c r="F613" s="123"/>
      <c r="G613" s="123"/>
      <c r="H613" s="128" t="s">
        <v>436</v>
      </c>
    </row>
    <row r="614" spans="1:8" ht="15.75" x14ac:dyDescent="0.25">
      <c r="A614" s="123">
        <v>1</v>
      </c>
      <c r="B614" s="128">
        <v>9</v>
      </c>
      <c r="C614" s="128">
        <v>65</v>
      </c>
      <c r="D614" s="129">
        <v>9494</v>
      </c>
      <c r="E614" s="128" t="s">
        <v>8</v>
      </c>
      <c r="F614" s="123"/>
      <c r="G614" s="123"/>
      <c r="H614" s="128" t="s">
        <v>436</v>
      </c>
    </row>
    <row r="615" spans="1:8" ht="15.75" x14ac:dyDescent="0.25">
      <c r="A615" s="123">
        <v>1</v>
      </c>
      <c r="B615" s="128">
        <v>9</v>
      </c>
      <c r="C615" s="128">
        <v>65</v>
      </c>
      <c r="D615" s="129">
        <v>9495</v>
      </c>
      <c r="E615" s="128" t="s">
        <v>119</v>
      </c>
      <c r="F615" s="123"/>
      <c r="G615" s="123"/>
      <c r="H615" s="128" t="s">
        <v>655</v>
      </c>
    </row>
    <row r="616" spans="1:8" ht="15.75" x14ac:dyDescent="0.25">
      <c r="A616" s="123">
        <v>1</v>
      </c>
      <c r="B616" s="128">
        <v>9</v>
      </c>
      <c r="C616" s="128">
        <v>65</v>
      </c>
      <c r="D616" s="129">
        <v>9496</v>
      </c>
      <c r="E616" s="128" t="s">
        <v>119</v>
      </c>
      <c r="F616" s="123"/>
      <c r="G616" s="123"/>
      <c r="H616" s="128" t="s">
        <v>655</v>
      </c>
    </row>
    <row r="617" spans="1:8" ht="15.75" x14ac:dyDescent="0.25">
      <c r="A617" s="123">
        <v>1</v>
      </c>
      <c r="B617" s="128">
        <v>9</v>
      </c>
      <c r="C617" s="128">
        <v>65</v>
      </c>
      <c r="D617" s="129">
        <v>9497</v>
      </c>
      <c r="E617" s="128" t="s">
        <v>119</v>
      </c>
      <c r="F617" s="123"/>
      <c r="G617" s="123"/>
      <c r="H617" s="128" t="s">
        <v>655</v>
      </c>
    </row>
    <row r="618" spans="1:8" ht="15.75" x14ac:dyDescent="0.25">
      <c r="A618" s="123">
        <v>1</v>
      </c>
      <c r="B618" s="128">
        <v>9</v>
      </c>
      <c r="C618" s="128">
        <v>65</v>
      </c>
      <c r="D618" s="129">
        <v>9498</v>
      </c>
      <c r="E618" s="128" t="s">
        <v>116</v>
      </c>
      <c r="F618" s="123">
        <v>28</v>
      </c>
      <c r="G618" s="123">
        <v>11</v>
      </c>
      <c r="H618" s="128" t="s">
        <v>160</v>
      </c>
    </row>
    <row r="619" spans="1:8" ht="15.75" x14ac:dyDescent="0.25">
      <c r="A619" s="123">
        <v>1</v>
      </c>
      <c r="B619" s="128">
        <v>9</v>
      </c>
      <c r="C619" s="128">
        <v>65</v>
      </c>
      <c r="D619" s="129">
        <v>9499</v>
      </c>
      <c r="E619" s="128" t="s">
        <v>116</v>
      </c>
      <c r="F619" s="123">
        <v>-10</v>
      </c>
      <c r="G619" s="123"/>
      <c r="H619" s="128" t="s">
        <v>160</v>
      </c>
    </row>
    <row r="620" spans="1:8" ht="15.75" x14ac:dyDescent="0.25">
      <c r="A620" s="123">
        <v>1</v>
      </c>
      <c r="B620" s="128">
        <v>9</v>
      </c>
      <c r="C620" s="128">
        <v>65</v>
      </c>
      <c r="D620" s="129">
        <v>9500</v>
      </c>
      <c r="E620" s="128" t="s">
        <v>117</v>
      </c>
      <c r="F620" s="123">
        <v>-10</v>
      </c>
      <c r="G620" s="123"/>
      <c r="H620" s="128" t="s">
        <v>121</v>
      </c>
    </row>
    <row r="621" spans="1:8" ht="15.75" x14ac:dyDescent="0.25">
      <c r="A621" s="123">
        <v>1</v>
      </c>
      <c r="B621" s="128">
        <v>9</v>
      </c>
      <c r="C621" s="128">
        <v>65</v>
      </c>
      <c r="D621" s="129">
        <v>9501</v>
      </c>
      <c r="E621" s="128" t="s">
        <v>117</v>
      </c>
      <c r="F621" s="123">
        <v>-10</v>
      </c>
      <c r="G621" s="123"/>
      <c r="H621" s="128" t="s">
        <v>121</v>
      </c>
    </row>
    <row r="622" spans="1:8" ht="15.75" x14ac:dyDescent="0.25">
      <c r="A622" s="123">
        <v>1</v>
      </c>
      <c r="B622" s="128">
        <v>9</v>
      </c>
      <c r="C622" s="128">
        <v>65</v>
      </c>
      <c r="D622" s="129">
        <v>9502</v>
      </c>
      <c r="E622" s="128" t="s">
        <v>117</v>
      </c>
      <c r="F622" s="123">
        <v>-10</v>
      </c>
      <c r="G622" s="123"/>
      <c r="H622" s="128" t="s">
        <v>121</v>
      </c>
    </row>
    <row r="623" spans="1:8" ht="15.75" x14ac:dyDescent="0.25">
      <c r="A623" s="123">
        <v>1</v>
      </c>
      <c r="B623" s="128">
        <v>9</v>
      </c>
      <c r="C623" s="128">
        <v>65</v>
      </c>
      <c r="D623" s="129">
        <v>9503</v>
      </c>
      <c r="E623" s="128" t="s">
        <v>119</v>
      </c>
      <c r="F623" s="123"/>
      <c r="G623" s="123"/>
      <c r="H623" s="128" t="s">
        <v>121</v>
      </c>
    </row>
    <row r="624" spans="1:8" ht="15.75" x14ac:dyDescent="0.25">
      <c r="A624" s="123">
        <v>1</v>
      </c>
      <c r="B624" s="128">
        <v>9</v>
      </c>
      <c r="C624" s="128">
        <v>65</v>
      </c>
      <c r="D624" s="129">
        <v>9504</v>
      </c>
      <c r="E624" s="128" t="s">
        <v>119</v>
      </c>
      <c r="F624" s="123"/>
      <c r="G624" s="123"/>
      <c r="H624" s="128" t="s">
        <v>121</v>
      </c>
    </row>
    <row r="625" spans="1:8" ht="15.75" x14ac:dyDescent="0.25">
      <c r="A625" s="123" t="s">
        <v>218</v>
      </c>
      <c r="B625" s="128">
        <v>9</v>
      </c>
      <c r="C625" s="128">
        <v>72</v>
      </c>
      <c r="D625" s="129">
        <v>9505</v>
      </c>
      <c r="E625" s="128" t="s">
        <v>1089</v>
      </c>
      <c r="F625" s="123"/>
      <c r="G625" s="123"/>
      <c r="H625" s="128" t="s">
        <v>1091</v>
      </c>
    </row>
    <row r="626" spans="1:8" ht="15.75" x14ac:dyDescent="0.25">
      <c r="A626" s="123" t="s">
        <v>218</v>
      </c>
      <c r="B626" s="128">
        <v>9</v>
      </c>
      <c r="C626" s="128">
        <v>37</v>
      </c>
      <c r="D626" s="129">
        <v>9506</v>
      </c>
      <c r="E626" s="128" t="s">
        <v>8</v>
      </c>
      <c r="F626" s="123"/>
      <c r="G626" s="123"/>
      <c r="H626" s="128" t="s">
        <v>655</v>
      </c>
    </row>
    <row r="627" spans="1:8" ht="15.75" x14ac:dyDescent="0.25">
      <c r="A627" s="123" t="s">
        <v>218</v>
      </c>
      <c r="B627" s="128">
        <v>9</v>
      </c>
      <c r="C627" s="128">
        <v>36</v>
      </c>
      <c r="D627" s="129">
        <v>9507</v>
      </c>
      <c r="E627" s="128" t="s">
        <v>25</v>
      </c>
      <c r="F627" s="123"/>
      <c r="G627" s="123"/>
      <c r="H627" s="128" t="s">
        <v>655</v>
      </c>
    </row>
    <row r="628" spans="1:8" ht="15.75" x14ac:dyDescent="0.25">
      <c r="A628" s="123" t="s">
        <v>218</v>
      </c>
      <c r="B628" s="128">
        <v>9</v>
      </c>
      <c r="C628" s="128">
        <v>38</v>
      </c>
      <c r="D628" s="129">
        <v>9508</v>
      </c>
      <c r="E628" s="128" t="s">
        <v>656</v>
      </c>
      <c r="F628" s="123"/>
      <c r="G628" s="123"/>
      <c r="H628" s="128" t="s">
        <v>160</v>
      </c>
    </row>
    <row r="629" spans="1:8" ht="15.75" x14ac:dyDescent="0.25">
      <c r="A629" s="123" t="s">
        <v>218</v>
      </c>
      <c r="B629" s="128">
        <v>9</v>
      </c>
      <c r="C629" s="128">
        <v>38</v>
      </c>
      <c r="D629" s="129">
        <v>9509</v>
      </c>
      <c r="E629" s="128" t="s">
        <v>656</v>
      </c>
      <c r="F629" s="123"/>
      <c r="G629" s="123"/>
      <c r="H629" s="128" t="s">
        <v>160</v>
      </c>
    </row>
    <row r="630" spans="1:8" ht="15.75" x14ac:dyDescent="0.25">
      <c r="A630" s="123" t="s">
        <v>218</v>
      </c>
      <c r="B630" s="128">
        <v>9</v>
      </c>
      <c r="C630" s="128">
        <v>38</v>
      </c>
      <c r="D630" s="129">
        <v>9510</v>
      </c>
      <c r="E630" s="128" t="s">
        <v>656</v>
      </c>
      <c r="F630" s="123"/>
      <c r="G630" s="123"/>
      <c r="H630" s="128" t="s">
        <v>160</v>
      </c>
    </row>
    <row r="631" spans="1:8" ht="15.75" x14ac:dyDescent="0.25">
      <c r="A631" s="123" t="s">
        <v>237</v>
      </c>
      <c r="B631" s="128">
        <v>9</v>
      </c>
      <c r="C631" s="128">
        <v>13</v>
      </c>
      <c r="D631" s="129">
        <v>9511</v>
      </c>
      <c r="E631" s="128" t="s">
        <v>1087</v>
      </c>
      <c r="F631" s="123"/>
      <c r="G631" s="123"/>
      <c r="H631" s="128" t="s">
        <v>1090</v>
      </c>
    </row>
    <row r="632" spans="1:8" ht="15.75" x14ac:dyDescent="0.25">
      <c r="A632" s="123" t="s">
        <v>200</v>
      </c>
      <c r="B632" s="128">
        <v>9</v>
      </c>
      <c r="C632" s="128">
        <v>104</v>
      </c>
      <c r="D632" s="129">
        <v>9512</v>
      </c>
      <c r="E632" s="128" t="s">
        <v>117</v>
      </c>
      <c r="F632" s="123">
        <v>-10</v>
      </c>
      <c r="G632" s="123"/>
      <c r="H632" s="128" t="s">
        <v>246</v>
      </c>
    </row>
    <row r="633" spans="1:8" ht="15.75" x14ac:dyDescent="0.25">
      <c r="A633" s="123" t="s">
        <v>1097</v>
      </c>
      <c r="B633" s="128">
        <v>9</v>
      </c>
      <c r="C633" s="128">
        <v>113</v>
      </c>
      <c r="D633" s="129">
        <v>9513</v>
      </c>
      <c r="E633" s="128" t="s">
        <v>117</v>
      </c>
      <c r="F633" s="123">
        <v>-10</v>
      </c>
      <c r="G633" s="123"/>
      <c r="H633" s="128" t="s">
        <v>121</v>
      </c>
    </row>
    <row r="634" spans="1:8" ht="15.75" x14ac:dyDescent="0.25">
      <c r="A634" s="123" t="s">
        <v>1097</v>
      </c>
      <c r="B634" s="128">
        <v>9</v>
      </c>
      <c r="C634" s="128">
        <v>113</v>
      </c>
      <c r="D634" s="129">
        <v>9514</v>
      </c>
      <c r="E634" s="128" t="s">
        <v>117</v>
      </c>
      <c r="F634" s="123">
        <v>-10</v>
      </c>
      <c r="G634" s="123"/>
      <c r="H634" s="128" t="s">
        <v>121</v>
      </c>
    </row>
    <row r="635" spans="1:8" ht="15.75" x14ac:dyDescent="0.25">
      <c r="A635" s="123" t="s">
        <v>1097</v>
      </c>
      <c r="B635" s="128">
        <v>9</v>
      </c>
      <c r="C635" s="128">
        <v>113</v>
      </c>
      <c r="D635" s="129">
        <v>9515</v>
      </c>
      <c r="E635" s="128" t="s">
        <v>157</v>
      </c>
      <c r="F635" s="123">
        <v>30</v>
      </c>
      <c r="G635" s="123">
        <v>6</v>
      </c>
      <c r="H635" s="128" t="s">
        <v>121</v>
      </c>
    </row>
    <row r="636" spans="1:8" ht="15.75" x14ac:dyDescent="0.25">
      <c r="A636" s="123" t="s">
        <v>1097</v>
      </c>
      <c r="B636" s="128">
        <v>9</v>
      </c>
      <c r="C636" s="128">
        <v>113</v>
      </c>
      <c r="D636" s="129">
        <v>9516</v>
      </c>
      <c r="E636" s="128" t="s">
        <v>157</v>
      </c>
      <c r="F636" s="123">
        <v>30</v>
      </c>
      <c r="G636" s="123">
        <v>8</v>
      </c>
      <c r="H636" s="128" t="s">
        <v>121</v>
      </c>
    </row>
    <row r="637" spans="1:8" ht="15.75" x14ac:dyDescent="0.25">
      <c r="A637" s="123" t="s">
        <v>1097</v>
      </c>
      <c r="B637" s="128">
        <v>9</v>
      </c>
      <c r="C637" s="128">
        <v>113</v>
      </c>
      <c r="D637" s="129">
        <v>9517</v>
      </c>
      <c r="E637" s="128" t="s">
        <v>157</v>
      </c>
      <c r="F637" s="123">
        <v>20</v>
      </c>
      <c r="G637" s="123">
        <v>8</v>
      </c>
      <c r="H637" s="128" t="s">
        <v>121</v>
      </c>
    </row>
    <row r="638" spans="1:8" ht="15.75" x14ac:dyDescent="0.25">
      <c r="A638" s="123" t="s">
        <v>1097</v>
      </c>
      <c r="B638" s="128">
        <v>9</v>
      </c>
      <c r="C638" s="128">
        <v>113</v>
      </c>
      <c r="D638" s="129">
        <v>9518</v>
      </c>
      <c r="E638" s="128" t="s">
        <v>157</v>
      </c>
      <c r="F638" s="123">
        <v>20</v>
      </c>
      <c r="G638" s="123">
        <v>8</v>
      </c>
      <c r="H638" s="128" t="s">
        <v>121</v>
      </c>
    </row>
    <row r="639" spans="1:8" ht="15.75" x14ac:dyDescent="0.25">
      <c r="A639" s="123" t="s">
        <v>1097</v>
      </c>
      <c r="B639" s="128">
        <v>9</v>
      </c>
      <c r="C639" s="128">
        <v>113</v>
      </c>
      <c r="D639" s="129">
        <v>9519</v>
      </c>
      <c r="E639" s="128" t="s">
        <v>157</v>
      </c>
      <c r="F639" s="123">
        <v>-10</v>
      </c>
      <c r="G639" s="123"/>
      <c r="H639" s="128" t="s">
        <v>121</v>
      </c>
    </row>
    <row r="640" spans="1:8" ht="15.75" x14ac:dyDescent="0.25">
      <c r="A640" s="123" t="s">
        <v>1097</v>
      </c>
      <c r="B640" s="128">
        <v>9</v>
      </c>
      <c r="C640" s="128">
        <v>113</v>
      </c>
      <c r="D640" s="129">
        <v>9520</v>
      </c>
      <c r="E640" s="128" t="s">
        <v>126</v>
      </c>
      <c r="F640" s="123">
        <v>10</v>
      </c>
      <c r="G640" s="123">
        <v>6</v>
      </c>
      <c r="H640" s="128" t="s">
        <v>121</v>
      </c>
    </row>
    <row r="641" spans="1:8" ht="15.75" x14ac:dyDescent="0.25">
      <c r="A641" s="123" t="s">
        <v>1097</v>
      </c>
      <c r="B641" s="128">
        <v>9</v>
      </c>
      <c r="C641" s="128">
        <v>113</v>
      </c>
      <c r="D641" s="129">
        <v>9521</v>
      </c>
      <c r="E641" s="128" t="s">
        <v>119</v>
      </c>
      <c r="F641" s="123"/>
      <c r="G641" s="123"/>
      <c r="H641" s="128" t="s">
        <v>121</v>
      </c>
    </row>
    <row r="642" spans="1:8" ht="15.75" x14ac:dyDescent="0.25">
      <c r="A642" s="123" t="s">
        <v>1097</v>
      </c>
      <c r="B642" s="128">
        <v>9</v>
      </c>
      <c r="C642" s="128">
        <v>113</v>
      </c>
      <c r="D642" s="129">
        <v>9522</v>
      </c>
      <c r="E642" s="128" t="s">
        <v>119</v>
      </c>
      <c r="F642" s="123"/>
      <c r="G642" s="123"/>
      <c r="H642" s="128" t="s">
        <v>121</v>
      </c>
    </row>
    <row r="643" spans="1:8" ht="15.75" x14ac:dyDescent="0.25">
      <c r="A643" s="123" t="s">
        <v>1097</v>
      </c>
      <c r="B643" s="128">
        <v>9</v>
      </c>
      <c r="C643" s="128">
        <v>113</v>
      </c>
      <c r="D643" s="129">
        <v>9523</v>
      </c>
      <c r="E643" s="128" t="s">
        <v>119</v>
      </c>
      <c r="F643" s="123"/>
      <c r="G643" s="123"/>
      <c r="H643" s="128" t="s">
        <v>121</v>
      </c>
    </row>
    <row r="644" spans="1:8" ht="15.75" x14ac:dyDescent="0.25">
      <c r="A644" s="123" t="s">
        <v>1097</v>
      </c>
      <c r="B644" s="128">
        <v>9</v>
      </c>
      <c r="C644" s="128">
        <v>113</v>
      </c>
      <c r="D644" s="129">
        <v>9524</v>
      </c>
      <c r="E644" s="128" t="s">
        <v>119</v>
      </c>
      <c r="F644" s="123"/>
      <c r="G644" s="123"/>
      <c r="H644" s="128" t="s">
        <v>121</v>
      </c>
    </row>
    <row r="645" spans="1:8" ht="15.75" x14ac:dyDescent="0.25">
      <c r="A645" s="123" t="s">
        <v>200</v>
      </c>
      <c r="B645" s="128">
        <v>9</v>
      </c>
      <c r="C645" s="128">
        <v>108</v>
      </c>
      <c r="D645" s="129">
        <v>9525</v>
      </c>
      <c r="E645" s="128" t="s">
        <v>116</v>
      </c>
      <c r="F645" s="123">
        <v>17</v>
      </c>
      <c r="G645" s="123">
        <v>28</v>
      </c>
      <c r="H645" s="128" t="s">
        <v>436</v>
      </c>
    </row>
    <row r="646" spans="1:8" ht="15.75" x14ac:dyDescent="0.25">
      <c r="A646" s="123" t="s">
        <v>200</v>
      </c>
      <c r="B646" s="128">
        <v>9</v>
      </c>
      <c r="C646" s="128">
        <v>105</v>
      </c>
      <c r="D646" s="129">
        <v>9526</v>
      </c>
      <c r="E646" s="128" t="s">
        <v>119</v>
      </c>
      <c r="F646" s="123"/>
      <c r="G646" s="123"/>
      <c r="H646" s="128" t="s">
        <v>655</v>
      </c>
    </row>
    <row r="647" spans="1:8" ht="15.75" x14ac:dyDescent="0.25">
      <c r="A647" s="123" t="s">
        <v>200</v>
      </c>
      <c r="B647" s="128">
        <v>9</v>
      </c>
      <c r="C647" s="128">
        <v>105</v>
      </c>
      <c r="D647" s="129">
        <v>9527</v>
      </c>
      <c r="E647" s="128" t="s">
        <v>119</v>
      </c>
      <c r="F647" s="123"/>
      <c r="G647" s="123"/>
      <c r="H647" s="128" t="s">
        <v>655</v>
      </c>
    </row>
    <row r="648" spans="1:8" ht="15.75" x14ac:dyDescent="0.25">
      <c r="A648" s="123" t="s">
        <v>312</v>
      </c>
      <c r="B648" s="128">
        <v>9</v>
      </c>
      <c r="C648" s="128">
        <v>85</v>
      </c>
      <c r="D648" s="129">
        <v>9528</v>
      </c>
      <c r="E648" s="128" t="s">
        <v>116</v>
      </c>
      <c r="F648" s="123">
        <v>24</v>
      </c>
      <c r="G648" s="123">
        <v>52</v>
      </c>
      <c r="H648" s="128" t="s">
        <v>436</v>
      </c>
    </row>
    <row r="649" spans="1:8" ht="15.75" x14ac:dyDescent="0.25">
      <c r="A649" s="123" t="s">
        <v>312</v>
      </c>
      <c r="B649" s="128">
        <v>9</v>
      </c>
      <c r="C649" s="128">
        <v>85</v>
      </c>
      <c r="D649" s="129">
        <v>9529</v>
      </c>
      <c r="E649" s="128" t="s">
        <v>116</v>
      </c>
      <c r="F649" s="123">
        <v>11</v>
      </c>
      <c r="G649" s="123">
        <v>16</v>
      </c>
      <c r="H649" s="128" t="s">
        <v>436</v>
      </c>
    </row>
    <row r="650" spans="1:8" ht="15.75" x14ac:dyDescent="0.25">
      <c r="A650" s="123" t="s">
        <v>312</v>
      </c>
      <c r="B650" s="128">
        <v>9</v>
      </c>
      <c r="C650" s="128">
        <v>85</v>
      </c>
      <c r="D650" s="129">
        <v>9530</v>
      </c>
      <c r="E650" s="128" t="s">
        <v>117</v>
      </c>
      <c r="F650" s="123">
        <v>10</v>
      </c>
      <c r="G650" s="123">
        <v>12</v>
      </c>
      <c r="H650" s="128" t="s">
        <v>655</v>
      </c>
    </row>
    <row r="651" spans="1:8" ht="15.75" x14ac:dyDescent="0.25">
      <c r="A651" s="123" t="s">
        <v>312</v>
      </c>
      <c r="B651" s="128">
        <v>9</v>
      </c>
      <c r="C651" s="128">
        <v>85</v>
      </c>
      <c r="D651" s="129">
        <v>9531</v>
      </c>
      <c r="E651" s="128" t="s">
        <v>741</v>
      </c>
      <c r="F651" s="123"/>
      <c r="G651" s="123"/>
      <c r="H651" s="128" t="s">
        <v>160</v>
      </c>
    </row>
    <row r="652" spans="1:8" ht="15.75" x14ac:dyDescent="0.25">
      <c r="A652" s="123" t="s">
        <v>312</v>
      </c>
      <c r="B652" s="128">
        <v>9</v>
      </c>
      <c r="C652" s="128">
        <v>85</v>
      </c>
      <c r="D652" s="129">
        <v>9532</v>
      </c>
      <c r="E652" s="128" t="s">
        <v>117</v>
      </c>
      <c r="F652" s="123">
        <v>14</v>
      </c>
      <c r="G652" s="123">
        <v>20</v>
      </c>
      <c r="H652" s="128" t="s">
        <v>121</v>
      </c>
    </row>
    <row r="653" spans="1:8" ht="15.75" x14ac:dyDescent="0.25">
      <c r="A653" s="123" t="s">
        <v>312</v>
      </c>
      <c r="B653" s="128">
        <v>9</v>
      </c>
      <c r="C653" s="128">
        <v>85</v>
      </c>
      <c r="D653" s="129">
        <v>9533</v>
      </c>
      <c r="E653" s="128" t="s">
        <v>157</v>
      </c>
      <c r="F653" s="123">
        <v>40</v>
      </c>
      <c r="G653" s="123">
        <v>9</v>
      </c>
      <c r="H653" s="128" t="s">
        <v>121</v>
      </c>
    </row>
    <row r="654" spans="1:8" ht="15.75" x14ac:dyDescent="0.25">
      <c r="A654" s="123" t="s">
        <v>242</v>
      </c>
      <c r="B654" s="128">
        <v>9</v>
      </c>
      <c r="C654" s="128">
        <v>110</v>
      </c>
      <c r="D654" s="129">
        <v>9534</v>
      </c>
      <c r="E654" s="128" t="s">
        <v>116</v>
      </c>
      <c r="F654" s="123">
        <v>42</v>
      </c>
      <c r="G654" s="123">
        <v>19</v>
      </c>
      <c r="H654" s="128" t="s">
        <v>436</v>
      </c>
    </row>
    <row r="655" spans="1:8" ht="15.75" x14ac:dyDescent="0.25">
      <c r="A655" s="123" t="s">
        <v>242</v>
      </c>
      <c r="B655" s="128">
        <v>9</v>
      </c>
      <c r="C655" s="128">
        <v>110</v>
      </c>
      <c r="D655" s="129">
        <v>9535</v>
      </c>
      <c r="E655" s="128" t="s">
        <v>116</v>
      </c>
      <c r="F655" s="123">
        <v>30</v>
      </c>
      <c r="G655" s="123">
        <v>12</v>
      </c>
      <c r="H655" s="128" t="s">
        <v>436</v>
      </c>
    </row>
    <row r="656" spans="1:8" ht="15.75" x14ac:dyDescent="0.25">
      <c r="A656" s="123" t="s">
        <v>242</v>
      </c>
      <c r="B656" s="128">
        <v>9</v>
      </c>
      <c r="C656" s="128">
        <v>110</v>
      </c>
      <c r="D656" s="129">
        <v>9536</v>
      </c>
      <c r="E656" s="128" t="s">
        <v>116</v>
      </c>
      <c r="F656" s="123">
        <v>24</v>
      </c>
      <c r="G656" s="123">
        <v>18</v>
      </c>
      <c r="H656" s="128" t="s">
        <v>436</v>
      </c>
    </row>
    <row r="657" spans="1:8" ht="15.75" x14ac:dyDescent="0.25">
      <c r="A657" s="123" t="s">
        <v>242</v>
      </c>
      <c r="B657" s="128">
        <v>9</v>
      </c>
      <c r="C657" s="128">
        <v>110</v>
      </c>
      <c r="D657" s="129">
        <v>9537</v>
      </c>
      <c r="E657" s="128" t="s">
        <v>116</v>
      </c>
      <c r="F657" s="123">
        <v>18</v>
      </c>
      <c r="G657" s="123">
        <v>24</v>
      </c>
      <c r="H657" s="128" t="s">
        <v>436</v>
      </c>
    </row>
    <row r="658" spans="1:8" ht="15.75" x14ac:dyDescent="0.25">
      <c r="A658" s="123" t="s">
        <v>242</v>
      </c>
      <c r="B658" s="128">
        <v>9</v>
      </c>
      <c r="C658" s="128">
        <v>110</v>
      </c>
      <c r="D658" s="129">
        <v>9538</v>
      </c>
      <c r="E658" s="128" t="s">
        <v>116</v>
      </c>
      <c r="F658" s="123">
        <v>20</v>
      </c>
      <c r="G658" s="123">
        <v>12</v>
      </c>
      <c r="H658" s="128" t="s">
        <v>436</v>
      </c>
    </row>
    <row r="659" spans="1:8" ht="15.75" x14ac:dyDescent="0.25">
      <c r="A659" s="123" t="s">
        <v>242</v>
      </c>
      <c r="B659" s="128">
        <v>9</v>
      </c>
      <c r="C659" s="128">
        <v>110</v>
      </c>
      <c r="D659" s="129">
        <v>9539</v>
      </c>
      <c r="E659" s="128" t="s">
        <v>116</v>
      </c>
      <c r="F659" s="123">
        <v>12</v>
      </c>
      <c r="G659" s="123">
        <v>14</v>
      </c>
      <c r="H659" s="128" t="s">
        <v>436</v>
      </c>
    </row>
    <row r="660" spans="1:8" ht="15.75" x14ac:dyDescent="0.25">
      <c r="A660" s="123" t="s">
        <v>242</v>
      </c>
      <c r="B660" s="128">
        <v>9</v>
      </c>
      <c r="C660" s="128">
        <v>110</v>
      </c>
      <c r="D660" s="129">
        <v>9540</v>
      </c>
      <c r="E660" s="128" t="s">
        <v>116</v>
      </c>
      <c r="F660" s="123">
        <v>12</v>
      </c>
      <c r="G660" s="123">
        <v>30</v>
      </c>
      <c r="H660" s="128" t="s">
        <v>436</v>
      </c>
    </row>
    <row r="661" spans="1:8" ht="15.75" x14ac:dyDescent="0.25">
      <c r="A661" s="123" t="s">
        <v>242</v>
      </c>
      <c r="B661" s="128">
        <v>9</v>
      </c>
      <c r="C661" s="128">
        <v>110</v>
      </c>
      <c r="D661" s="129">
        <v>9541</v>
      </c>
      <c r="E661" s="128" t="s">
        <v>126</v>
      </c>
      <c r="F661" s="123">
        <v>100</v>
      </c>
      <c r="G661" s="123">
        <v>7</v>
      </c>
      <c r="H661" s="128" t="s">
        <v>436</v>
      </c>
    </row>
    <row r="662" spans="1:8" ht="15.75" x14ac:dyDescent="0.25">
      <c r="A662" s="123" t="s">
        <v>242</v>
      </c>
      <c r="B662" s="128">
        <v>9</v>
      </c>
      <c r="C662" s="128">
        <v>110</v>
      </c>
      <c r="D662" s="129">
        <v>9542</v>
      </c>
      <c r="E662" s="128" t="s">
        <v>1138</v>
      </c>
      <c r="F662" s="123"/>
      <c r="G662" s="123"/>
      <c r="H662" s="128" t="s">
        <v>436</v>
      </c>
    </row>
    <row r="663" spans="1:8" ht="15.75" x14ac:dyDescent="0.25">
      <c r="A663" s="123" t="s">
        <v>242</v>
      </c>
      <c r="B663" s="128">
        <v>9</v>
      </c>
      <c r="C663" s="128">
        <v>110</v>
      </c>
      <c r="D663" s="129">
        <v>9543</v>
      </c>
      <c r="E663" s="128" t="s">
        <v>116</v>
      </c>
      <c r="F663" s="123">
        <v>10</v>
      </c>
      <c r="G663" s="123">
        <v>32</v>
      </c>
      <c r="H663" s="128" t="s">
        <v>120</v>
      </c>
    </row>
    <row r="664" spans="1:8" ht="15.75" x14ac:dyDescent="0.25">
      <c r="A664" s="123" t="s">
        <v>242</v>
      </c>
      <c r="B664" s="128">
        <v>9</v>
      </c>
      <c r="C664" s="128">
        <v>110</v>
      </c>
      <c r="D664" s="129">
        <v>9544</v>
      </c>
      <c r="E664" s="128" t="s">
        <v>116</v>
      </c>
      <c r="F664" s="123">
        <v>20</v>
      </c>
      <c r="G664" s="123">
        <v>15</v>
      </c>
      <c r="H664" s="128" t="s">
        <v>120</v>
      </c>
    </row>
    <row r="665" spans="1:8" ht="15.75" x14ac:dyDescent="0.25">
      <c r="A665" s="123" t="s">
        <v>242</v>
      </c>
      <c r="B665" s="128">
        <v>9</v>
      </c>
      <c r="C665" s="128">
        <v>110</v>
      </c>
      <c r="D665" s="129">
        <v>9545</v>
      </c>
      <c r="E665" s="128" t="s">
        <v>434</v>
      </c>
      <c r="F665" s="123" t="s">
        <v>127</v>
      </c>
      <c r="G665" s="123"/>
      <c r="H665" s="128" t="s">
        <v>120</v>
      </c>
    </row>
    <row r="666" spans="1:8" ht="15.75" x14ac:dyDescent="0.25">
      <c r="A666" s="123" t="s">
        <v>242</v>
      </c>
      <c r="B666" s="128">
        <v>9</v>
      </c>
      <c r="C666" s="128">
        <v>110</v>
      </c>
      <c r="D666" s="129">
        <v>9546</v>
      </c>
      <c r="E666" s="128" t="s">
        <v>6</v>
      </c>
      <c r="F666" s="123"/>
      <c r="G666" s="123"/>
      <c r="H666" s="128" t="s">
        <v>120</v>
      </c>
    </row>
    <row r="667" spans="1:8" ht="15.75" x14ac:dyDescent="0.25">
      <c r="A667" s="123" t="s">
        <v>242</v>
      </c>
      <c r="B667" s="128">
        <v>9</v>
      </c>
      <c r="C667" s="128">
        <v>110</v>
      </c>
      <c r="D667" s="129">
        <v>9547</v>
      </c>
      <c r="E667" s="128" t="s">
        <v>22</v>
      </c>
      <c r="F667" s="123">
        <v>60</v>
      </c>
      <c r="G667" s="123">
        <v>8</v>
      </c>
      <c r="H667" s="128" t="s">
        <v>121</v>
      </c>
    </row>
    <row r="668" spans="1:8" ht="15.75" x14ac:dyDescent="0.25">
      <c r="A668" s="123" t="s">
        <v>242</v>
      </c>
      <c r="B668" s="128">
        <v>9</v>
      </c>
      <c r="C668" s="128">
        <v>110</v>
      </c>
      <c r="D668" s="129">
        <v>9548</v>
      </c>
      <c r="E668" s="128" t="s">
        <v>22</v>
      </c>
      <c r="F668" s="123">
        <v>35</v>
      </c>
      <c r="G668" s="123">
        <v>20</v>
      </c>
      <c r="H668" s="128" t="s">
        <v>121</v>
      </c>
    </row>
    <row r="669" spans="1:8" ht="15.75" x14ac:dyDescent="0.25">
      <c r="A669" s="123" t="s">
        <v>242</v>
      </c>
      <c r="B669" s="128">
        <v>9</v>
      </c>
      <c r="C669" s="128">
        <v>110</v>
      </c>
      <c r="D669" s="129">
        <v>9549</v>
      </c>
      <c r="E669" s="128" t="s">
        <v>116</v>
      </c>
      <c r="F669" s="123">
        <v>25</v>
      </c>
      <c r="G669" s="123">
        <v>15</v>
      </c>
      <c r="H669" s="128" t="s">
        <v>121</v>
      </c>
    </row>
    <row r="670" spans="1:8" ht="15.75" x14ac:dyDescent="0.25">
      <c r="A670" s="123" t="s">
        <v>242</v>
      </c>
      <c r="B670" s="128">
        <v>9</v>
      </c>
      <c r="C670" s="128">
        <v>110</v>
      </c>
      <c r="D670" s="129">
        <v>9550</v>
      </c>
      <c r="E670" s="128" t="s">
        <v>117</v>
      </c>
      <c r="F670" s="123">
        <v>34</v>
      </c>
      <c r="G670" s="123">
        <v>19</v>
      </c>
      <c r="H670" s="128" t="s">
        <v>121</v>
      </c>
    </row>
    <row r="671" spans="1:8" ht="15.75" x14ac:dyDescent="0.25">
      <c r="A671" s="123" t="s">
        <v>242</v>
      </c>
      <c r="B671" s="128">
        <v>9</v>
      </c>
      <c r="C671" s="128">
        <v>110</v>
      </c>
      <c r="D671" s="129">
        <v>9551</v>
      </c>
      <c r="E671" s="128" t="s">
        <v>116</v>
      </c>
      <c r="F671" s="123">
        <v>30</v>
      </c>
      <c r="G671" s="123">
        <v>21</v>
      </c>
      <c r="H671" s="128" t="s">
        <v>121</v>
      </c>
    </row>
    <row r="672" spans="1:8" ht="15.75" x14ac:dyDescent="0.25">
      <c r="A672" s="123" t="s">
        <v>242</v>
      </c>
      <c r="B672" s="128">
        <v>9</v>
      </c>
      <c r="C672" s="128">
        <v>110</v>
      </c>
      <c r="D672" s="129">
        <v>9552</v>
      </c>
      <c r="E672" s="128" t="s">
        <v>116</v>
      </c>
      <c r="F672" s="123">
        <v>17</v>
      </c>
      <c r="G672" s="123">
        <v>14</v>
      </c>
      <c r="H672" s="128" t="s">
        <v>121</v>
      </c>
    </row>
    <row r="673" spans="1:8" ht="15.75" x14ac:dyDescent="0.25">
      <c r="A673" s="123" t="s">
        <v>242</v>
      </c>
      <c r="B673" s="128">
        <v>9</v>
      </c>
      <c r="C673" s="128">
        <v>110</v>
      </c>
      <c r="D673" s="129">
        <v>9553</v>
      </c>
      <c r="E673" s="128" t="s">
        <v>117</v>
      </c>
      <c r="F673" s="123">
        <v>16</v>
      </c>
      <c r="G673" s="123">
        <v>17</v>
      </c>
      <c r="H673" s="128" t="s">
        <v>121</v>
      </c>
    </row>
    <row r="674" spans="1:8" ht="15.75" x14ac:dyDescent="0.25">
      <c r="A674" s="123" t="s">
        <v>242</v>
      </c>
      <c r="B674" s="128">
        <v>9</v>
      </c>
      <c r="C674" s="128">
        <v>110</v>
      </c>
      <c r="D674" s="129">
        <v>9554</v>
      </c>
      <c r="E674" s="128" t="s">
        <v>116</v>
      </c>
      <c r="F674" s="123">
        <v>30</v>
      </c>
      <c r="G674" s="123">
        <v>10</v>
      </c>
      <c r="H674" s="128" t="s">
        <v>121</v>
      </c>
    </row>
    <row r="675" spans="1:8" ht="15.75" x14ac:dyDescent="0.25">
      <c r="A675" s="123" t="s">
        <v>242</v>
      </c>
      <c r="B675" s="128">
        <v>9</v>
      </c>
      <c r="C675" s="128">
        <v>110</v>
      </c>
      <c r="D675" s="129">
        <v>9555</v>
      </c>
      <c r="E675" s="128" t="s">
        <v>117</v>
      </c>
      <c r="F675" s="123">
        <v>12</v>
      </c>
      <c r="G675" s="123">
        <v>18</v>
      </c>
      <c r="H675" s="128" t="s">
        <v>121</v>
      </c>
    </row>
    <row r="676" spans="1:8" ht="15.75" x14ac:dyDescent="0.25">
      <c r="A676" s="123" t="s">
        <v>242</v>
      </c>
      <c r="B676" s="128">
        <v>9</v>
      </c>
      <c r="C676" s="128">
        <v>110</v>
      </c>
      <c r="D676" s="129">
        <v>9556</v>
      </c>
      <c r="E676" s="128" t="s">
        <v>117</v>
      </c>
      <c r="F676" s="123" t="s">
        <v>127</v>
      </c>
      <c r="G676" s="123"/>
      <c r="H676" s="128" t="s">
        <v>121</v>
      </c>
    </row>
    <row r="677" spans="1:8" ht="15.75" x14ac:dyDescent="0.25">
      <c r="A677" s="123" t="s">
        <v>242</v>
      </c>
      <c r="B677" s="128">
        <v>9</v>
      </c>
      <c r="C677" s="128">
        <v>110</v>
      </c>
      <c r="D677" s="129">
        <v>9557</v>
      </c>
      <c r="E677" s="128" t="s">
        <v>117</v>
      </c>
      <c r="F677" s="123" t="s">
        <v>127</v>
      </c>
      <c r="G677" s="123"/>
      <c r="H677" s="128" t="s">
        <v>121</v>
      </c>
    </row>
    <row r="678" spans="1:8" ht="15.75" x14ac:dyDescent="0.25">
      <c r="A678" s="123" t="s">
        <v>242</v>
      </c>
      <c r="B678" s="128">
        <v>9</v>
      </c>
      <c r="C678" s="128">
        <v>110</v>
      </c>
      <c r="D678" s="129">
        <v>9558</v>
      </c>
      <c r="E678" s="128" t="s">
        <v>117</v>
      </c>
      <c r="F678" s="123" t="s">
        <v>127</v>
      </c>
      <c r="G678" s="123"/>
      <c r="H678" s="128" t="s">
        <v>121</v>
      </c>
    </row>
    <row r="679" spans="1:8" ht="15.75" x14ac:dyDescent="0.25">
      <c r="A679" s="123" t="s">
        <v>242</v>
      </c>
      <c r="B679" s="128">
        <v>9</v>
      </c>
      <c r="C679" s="128">
        <v>110</v>
      </c>
      <c r="D679" s="129">
        <v>9559</v>
      </c>
      <c r="E679" s="128" t="s">
        <v>117</v>
      </c>
      <c r="F679" s="123" t="s">
        <v>127</v>
      </c>
      <c r="G679" s="123"/>
      <c r="H679" s="128" t="s">
        <v>121</v>
      </c>
    </row>
    <row r="680" spans="1:8" ht="15.75" x14ac:dyDescent="0.25">
      <c r="A680" s="123" t="s">
        <v>242</v>
      </c>
      <c r="B680" s="128">
        <v>9</v>
      </c>
      <c r="C680" s="128">
        <v>110</v>
      </c>
      <c r="D680" s="129">
        <v>9560</v>
      </c>
      <c r="E680" s="128" t="s">
        <v>157</v>
      </c>
      <c r="F680" s="123">
        <v>40</v>
      </c>
      <c r="G680" s="123">
        <v>9</v>
      </c>
      <c r="H680" s="128" t="s">
        <v>121</v>
      </c>
    </row>
    <row r="681" spans="1:8" ht="15.75" x14ac:dyDescent="0.25">
      <c r="A681" s="123" t="s">
        <v>242</v>
      </c>
      <c r="B681" s="128">
        <v>9</v>
      </c>
      <c r="C681" s="128">
        <v>110</v>
      </c>
      <c r="D681" s="129">
        <v>9561</v>
      </c>
      <c r="E681" s="128" t="s">
        <v>157</v>
      </c>
      <c r="F681" s="123">
        <v>26</v>
      </c>
      <c r="G681" s="123">
        <v>10</v>
      </c>
      <c r="H681" s="128" t="s">
        <v>121</v>
      </c>
    </row>
    <row r="682" spans="1:8" ht="15.75" x14ac:dyDescent="0.25">
      <c r="A682" s="123" t="s">
        <v>242</v>
      </c>
      <c r="B682" s="128">
        <v>9</v>
      </c>
      <c r="C682" s="128">
        <v>110</v>
      </c>
      <c r="D682" s="129">
        <v>9562</v>
      </c>
      <c r="E682" s="128" t="s">
        <v>157</v>
      </c>
      <c r="F682" s="123">
        <v>20</v>
      </c>
      <c r="G682" s="123">
        <v>10</v>
      </c>
      <c r="H682" s="128" t="s">
        <v>121</v>
      </c>
    </row>
    <row r="683" spans="1:8" ht="15.75" x14ac:dyDescent="0.25">
      <c r="A683" s="123" t="s">
        <v>242</v>
      </c>
      <c r="B683" s="128">
        <v>9</v>
      </c>
      <c r="C683" s="128">
        <v>110</v>
      </c>
      <c r="D683" s="129">
        <v>9563</v>
      </c>
      <c r="E683" s="128" t="s">
        <v>157</v>
      </c>
      <c r="F683" s="123">
        <v>50</v>
      </c>
      <c r="G683" s="123" t="s">
        <v>658</v>
      </c>
      <c r="H683" s="128" t="s">
        <v>121</v>
      </c>
    </row>
    <row r="684" spans="1:8" ht="15.75" x14ac:dyDescent="0.25">
      <c r="A684" s="123" t="s">
        <v>242</v>
      </c>
      <c r="B684" s="128">
        <v>9</v>
      </c>
      <c r="C684" s="128">
        <v>110</v>
      </c>
      <c r="D684" s="129">
        <v>9564</v>
      </c>
      <c r="E684" s="128" t="s">
        <v>157</v>
      </c>
      <c r="F684" s="123">
        <v>25</v>
      </c>
      <c r="G684" s="123">
        <v>7</v>
      </c>
      <c r="H684" s="128" t="s">
        <v>121</v>
      </c>
    </row>
    <row r="685" spans="1:8" ht="15.75" x14ac:dyDescent="0.25">
      <c r="A685" s="123" t="s">
        <v>242</v>
      </c>
      <c r="B685" s="128">
        <v>9</v>
      </c>
      <c r="C685" s="128">
        <v>110</v>
      </c>
      <c r="D685" s="129">
        <v>9565</v>
      </c>
      <c r="E685" s="128" t="s">
        <v>157</v>
      </c>
      <c r="F685" s="123">
        <v>10</v>
      </c>
      <c r="G685" s="123">
        <v>8</v>
      </c>
      <c r="H685" s="128" t="s">
        <v>121</v>
      </c>
    </row>
    <row r="686" spans="1:8" ht="15.75" x14ac:dyDescent="0.25">
      <c r="A686" s="123" t="s">
        <v>242</v>
      </c>
      <c r="B686" s="128">
        <v>9</v>
      </c>
      <c r="C686" s="128">
        <v>110</v>
      </c>
      <c r="D686" s="129">
        <v>9566</v>
      </c>
      <c r="E686" s="128" t="s">
        <v>157</v>
      </c>
      <c r="F686" s="123">
        <v>15</v>
      </c>
      <c r="G686" s="123">
        <v>10</v>
      </c>
      <c r="H686" s="128" t="s">
        <v>121</v>
      </c>
    </row>
    <row r="687" spans="1:8" ht="15.75" x14ac:dyDescent="0.25">
      <c r="A687" s="123" t="s">
        <v>242</v>
      </c>
      <c r="B687" s="128">
        <v>9</v>
      </c>
      <c r="C687" s="128">
        <v>110</v>
      </c>
      <c r="D687" s="129">
        <v>9567</v>
      </c>
      <c r="E687" s="128" t="s">
        <v>157</v>
      </c>
      <c r="F687" s="123">
        <v>15</v>
      </c>
      <c r="G687" s="123">
        <v>8</v>
      </c>
      <c r="H687" s="128" t="s">
        <v>121</v>
      </c>
    </row>
    <row r="688" spans="1:8" ht="15.75" x14ac:dyDescent="0.25">
      <c r="A688" s="123" t="s">
        <v>242</v>
      </c>
      <c r="B688" s="128">
        <v>9</v>
      </c>
      <c r="C688" s="128">
        <v>110</v>
      </c>
      <c r="D688" s="129">
        <v>9568</v>
      </c>
      <c r="E688" s="128" t="s">
        <v>157</v>
      </c>
      <c r="F688" s="123">
        <v>10</v>
      </c>
      <c r="G688" s="123">
        <v>10</v>
      </c>
      <c r="H688" s="128" t="s">
        <v>121</v>
      </c>
    </row>
    <row r="689" spans="1:8" ht="15.75" x14ac:dyDescent="0.25">
      <c r="A689" s="123" t="s">
        <v>242</v>
      </c>
      <c r="B689" s="128">
        <v>9</v>
      </c>
      <c r="C689" s="128">
        <v>110</v>
      </c>
      <c r="D689" s="129">
        <v>9569</v>
      </c>
      <c r="E689" s="128" t="s">
        <v>157</v>
      </c>
      <c r="F689" s="123">
        <v>20</v>
      </c>
      <c r="G689" s="123">
        <v>4</v>
      </c>
      <c r="H689" s="128" t="s">
        <v>121</v>
      </c>
    </row>
    <row r="690" spans="1:8" ht="15.75" x14ac:dyDescent="0.25">
      <c r="A690" s="123" t="s">
        <v>242</v>
      </c>
      <c r="B690" s="128">
        <v>9</v>
      </c>
      <c r="C690" s="128">
        <v>110</v>
      </c>
      <c r="D690" s="129">
        <v>9570</v>
      </c>
      <c r="E690" s="128" t="s">
        <v>157</v>
      </c>
      <c r="F690" s="123">
        <v>13</v>
      </c>
      <c r="G690" s="123">
        <v>10</v>
      </c>
      <c r="H690" s="128" t="s">
        <v>121</v>
      </c>
    </row>
    <row r="691" spans="1:8" ht="15.75" x14ac:dyDescent="0.25">
      <c r="A691" s="123" t="s">
        <v>242</v>
      </c>
      <c r="B691" s="128">
        <v>9</v>
      </c>
      <c r="C691" s="128">
        <v>110</v>
      </c>
      <c r="D691" s="129">
        <v>9571</v>
      </c>
      <c r="E691" s="166" t="s">
        <v>259</v>
      </c>
      <c r="F691" s="123"/>
      <c r="G691" s="123"/>
      <c r="H691" s="128" t="s">
        <v>121</v>
      </c>
    </row>
    <row r="692" spans="1:8" ht="15.75" x14ac:dyDescent="0.25">
      <c r="A692" s="123" t="s">
        <v>242</v>
      </c>
      <c r="B692" s="128">
        <v>9</v>
      </c>
      <c r="C692" s="128">
        <v>110</v>
      </c>
      <c r="D692" s="129">
        <v>9572</v>
      </c>
      <c r="E692" s="166" t="s">
        <v>259</v>
      </c>
      <c r="F692" s="123"/>
      <c r="G692" s="123"/>
      <c r="H692" s="128" t="s">
        <v>121</v>
      </c>
    </row>
    <row r="693" spans="1:8" ht="15.75" x14ac:dyDescent="0.25">
      <c r="A693" s="123" t="s">
        <v>242</v>
      </c>
      <c r="B693" s="128">
        <v>9</v>
      </c>
      <c r="C693" s="128">
        <v>110</v>
      </c>
      <c r="D693" s="129">
        <v>9573</v>
      </c>
      <c r="E693" s="128" t="s">
        <v>119</v>
      </c>
      <c r="F693" s="123"/>
      <c r="G693" s="123"/>
      <c r="H693" s="128" t="s">
        <v>121</v>
      </c>
    </row>
    <row r="694" spans="1:8" ht="15.75" x14ac:dyDescent="0.25">
      <c r="A694" s="123" t="s">
        <v>242</v>
      </c>
      <c r="B694" s="128">
        <v>9</v>
      </c>
      <c r="C694" s="128">
        <v>110</v>
      </c>
      <c r="D694" s="129">
        <v>9574</v>
      </c>
      <c r="E694" s="128" t="s">
        <v>119</v>
      </c>
      <c r="F694" s="123"/>
      <c r="G694" s="123"/>
      <c r="H694" s="128" t="s">
        <v>121</v>
      </c>
    </row>
    <row r="695" spans="1:8" ht="15.75" x14ac:dyDescent="0.25">
      <c r="A695" s="123" t="s">
        <v>242</v>
      </c>
      <c r="B695" s="128">
        <v>9</v>
      </c>
      <c r="C695" s="128">
        <v>110</v>
      </c>
      <c r="D695" s="129">
        <v>9575</v>
      </c>
      <c r="E695" s="128" t="s">
        <v>119</v>
      </c>
      <c r="F695" s="123"/>
      <c r="G695" s="123"/>
      <c r="H695" s="128" t="s">
        <v>121</v>
      </c>
    </row>
    <row r="696" spans="1:8" ht="15.75" x14ac:dyDescent="0.25">
      <c r="A696" s="123" t="s">
        <v>242</v>
      </c>
      <c r="B696" s="128">
        <v>9</v>
      </c>
      <c r="C696" s="128">
        <v>110</v>
      </c>
      <c r="D696" s="129">
        <v>9576</v>
      </c>
      <c r="E696" s="128" t="s">
        <v>119</v>
      </c>
      <c r="F696" s="123"/>
      <c r="G696" s="123"/>
      <c r="H696" s="128" t="s">
        <v>121</v>
      </c>
    </row>
    <row r="697" spans="1:8" ht="15.75" x14ac:dyDescent="0.25">
      <c r="A697" s="123" t="s">
        <v>242</v>
      </c>
      <c r="B697" s="128">
        <v>9</v>
      </c>
      <c r="C697" s="128">
        <v>110</v>
      </c>
      <c r="D697" s="129">
        <v>9577</v>
      </c>
      <c r="E697" s="128" t="s">
        <v>119</v>
      </c>
      <c r="F697" s="123"/>
      <c r="G697" s="123"/>
      <c r="H697" s="128" t="s">
        <v>121</v>
      </c>
    </row>
    <row r="698" spans="1:8" ht="15.75" x14ac:dyDescent="0.25">
      <c r="A698" s="123" t="s">
        <v>242</v>
      </c>
      <c r="B698" s="128">
        <v>9</v>
      </c>
      <c r="C698" s="128">
        <v>110</v>
      </c>
      <c r="D698" s="129">
        <v>9578</v>
      </c>
      <c r="E698" s="128" t="s">
        <v>119</v>
      </c>
      <c r="F698" s="123"/>
      <c r="G698" s="123"/>
      <c r="H698" s="128" t="s">
        <v>121</v>
      </c>
    </row>
    <row r="699" spans="1:8" ht="15.75" x14ac:dyDescent="0.25">
      <c r="A699" s="123" t="s">
        <v>238</v>
      </c>
      <c r="B699" s="128">
        <v>9</v>
      </c>
      <c r="C699" s="128">
        <v>89</v>
      </c>
      <c r="D699" s="129">
        <v>9579</v>
      </c>
      <c r="E699" s="128" t="s">
        <v>116</v>
      </c>
      <c r="F699" s="123">
        <v>10</v>
      </c>
      <c r="G699" s="123">
        <v>20</v>
      </c>
      <c r="H699" s="128" t="s">
        <v>436</v>
      </c>
    </row>
    <row r="700" spans="1:8" ht="15.75" x14ac:dyDescent="0.25">
      <c r="A700" s="123" t="s">
        <v>238</v>
      </c>
      <c r="B700" s="128">
        <v>9</v>
      </c>
      <c r="C700" s="128">
        <v>89</v>
      </c>
      <c r="D700" s="129">
        <v>9580</v>
      </c>
      <c r="E700" s="128" t="s">
        <v>116</v>
      </c>
      <c r="F700" s="123">
        <v>100</v>
      </c>
      <c r="G700" s="123">
        <v>26</v>
      </c>
      <c r="H700" s="128" t="s">
        <v>160</v>
      </c>
    </row>
    <row r="701" spans="1:8" ht="15.75" x14ac:dyDescent="0.25">
      <c r="A701" s="123" t="s">
        <v>238</v>
      </c>
      <c r="B701" s="128">
        <v>9</v>
      </c>
      <c r="C701" s="128">
        <v>89</v>
      </c>
      <c r="D701" s="129">
        <v>9581</v>
      </c>
      <c r="E701" s="128" t="s">
        <v>117</v>
      </c>
      <c r="F701" s="123">
        <v>13</v>
      </c>
      <c r="G701" s="123">
        <v>18</v>
      </c>
      <c r="H701" s="128" t="s">
        <v>121</v>
      </c>
    </row>
    <row r="702" spans="1:8" ht="15.75" x14ac:dyDescent="0.25">
      <c r="A702" s="123" t="s">
        <v>238</v>
      </c>
      <c r="B702" s="128">
        <v>9</v>
      </c>
      <c r="C702" s="128">
        <v>89</v>
      </c>
      <c r="D702" s="129">
        <v>9582</v>
      </c>
      <c r="E702" s="128" t="s">
        <v>117</v>
      </c>
      <c r="F702" s="123">
        <v>-10</v>
      </c>
      <c r="G702" s="123"/>
      <c r="H702" s="128" t="s">
        <v>121</v>
      </c>
    </row>
    <row r="703" spans="1:8" ht="15.75" x14ac:dyDescent="0.25">
      <c r="A703" s="123" t="s">
        <v>397</v>
      </c>
      <c r="B703" s="128">
        <v>9</v>
      </c>
      <c r="C703" s="128">
        <v>79</v>
      </c>
      <c r="D703" s="129">
        <v>9583</v>
      </c>
      <c r="E703" s="128" t="s">
        <v>116</v>
      </c>
      <c r="F703" s="123">
        <v>30</v>
      </c>
      <c r="G703" s="123">
        <v>34</v>
      </c>
      <c r="H703" s="128" t="s">
        <v>436</v>
      </c>
    </row>
    <row r="704" spans="1:8" ht="15.75" x14ac:dyDescent="0.25">
      <c r="A704" s="123" t="s">
        <v>286</v>
      </c>
      <c r="B704" s="128">
        <v>9</v>
      </c>
      <c r="C704" s="128">
        <v>57</v>
      </c>
      <c r="D704" s="129">
        <v>9584</v>
      </c>
      <c r="E704" s="128" t="s">
        <v>22</v>
      </c>
      <c r="F704" s="123">
        <v>6</v>
      </c>
      <c r="G704" s="123">
        <v>28</v>
      </c>
      <c r="H704" s="128" t="s">
        <v>436</v>
      </c>
    </row>
    <row r="705" spans="1:8" ht="15.75" x14ac:dyDescent="0.25">
      <c r="A705" s="123" t="s">
        <v>286</v>
      </c>
      <c r="B705" s="128">
        <v>9</v>
      </c>
      <c r="C705" s="128">
        <v>57</v>
      </c>
      <c r="D705" s="129">
        <v>9585</v>
      </c>
      <c r="E705" s="128" t="s">
        <v>116</v>
      </c>
      <c r="F705" s="123">
        <v>31</v>
      </c>
      <c r="G705" s="123">
        <v>12</v>
      </c>
      <c r="H705" s="128" t="s">
        <v>436</v>
      </c>
    </row>
    <row r="706" spans="1:8" ht="15.75" x14ac:dyDescent="0.25">
      <c r="A706" s="123" t="s">
        <v>286</v>
      </c>
      <c r="B706" s="128">
        <v>9</v>
      </c>
      <c r="C706" s="128">
        <v>57</v>
      </c>
      <c r="D706" s="129">
        <v>9586</v>
      </c>
      <c r="E706" s="128" t="s">
        <v>116</v>
      </c>
      <c r="F706" s="123">
        <v>10</v>
      </c>
      <c r="G706" s="123">
        <v>24</v>
      </c>
      <c r="H706" s="128" t="s">
        <v>436</v>
      </c>
    </row>
    <row r="707" spans="1:8" ht="15.75" x14ac:dyDescent="0.25">
      <c r="A707" s="123" t="s">
        <v>286</v>
      </c>
      <c r="B707" s="128">
        <v>9</v>
      </c>
      <c r="C707" s="128">
        <v>57</v>
      </c>
      <c r="D707" s="129">
        <v>9587</v>
      </c>
      <c r="E707" s="128" t="s">
        <v>116</v>
      </c>
      <c r="F707" s="123">
        <v>15</v>
      </c>
      <c r="G707" s="123">
        <v>14</v>
      </c>
      <c r="H707" s="128" t="s">
        <v>436</v>
      </c>
    </row>
    <row r="708" spans="1:8" ht="15.75" x14ac:dyDescent="0.25">
      <c r="A708" s="123" t="s">
        <v>286</v>
      </c>
      <c r="B708" s="128">
        <v>9</v>
      </c>
      <c r="C708" s="128">
        <v>57</v>
      </c>
      <c r="D708" s="129">
        <v>9588</v>
      </c>
      <c r="E708" s="128" t="s">
        <v>116</v>
      </c>
      <c r="F708" s="123">
        <v>10</v>
      </c>
      <c r="G708" s="123">
        <v>20</v>
      </c>
      <c r="H708" s="128" t="s">
        <v>436</v>
      </c>
    </row>
    <row r="709" spans="1:8" ht="15.75" x14ac:dyDescent="0.25">
      <c r="A709" s="123" t="s">
        <v>286</v>
      </c>
      <c r="B709" s="128">
        <v>9</v>
      </c>
      <c r="C709" s="128">
        <v>57</v>
      </c>
      <c r="D709" s="129">
        <v>9589</v>
      </c>
      <c r="E709" s="128" t="s">
        <v>116</v>
      </c>
      <c r="F709" s="123">
        <v>16</v>
      </c>
      <c r="G709" s="123">
        <v>10</v>
      </c>
      <c r="H709" s="128" t="s">
        <v>436</v>
      </c>
    </row>
    <row r="710" spans="1:8" ht="15.75" x14ac:dyDescent="0.25">
      <c r="A710" s="123" t="s">
        <v>286</v>
      </c>
      <c r="B710" s="128">
        <v>9</v>
      </c>
      <c r="C710" s="128">
        <v>57</v>
      </c>
      <c r="D710" s="129">
        <v>9590</v>
      </c>
      <c r="E710" s="128" t="s">
        <v>116</v>
      </c>
      <c r="F710" s="123">
        <v>20</v>
      </c>
      <c r="G710" s="123">
        <v>14</v>
      </c>
      <c r="H710" s="128" t="s">
        <v>436</v>
      </c>
    </row>
    <row r="711" spans="1:8" ht="15.75" x14ac:dyDescent="0.25">
      <c r="A711" s="123" t="s">
        <v>286</v>
      </c>
      <c r="B711" s="128">
        <v>9</v>
      </c>
      <c r="C711" s="128">
        <v>57</v>
      </c>
      <c r="D711" s="129">
        <v>9591</v>
      </c>
      <c r="E711" s="128" t="s">
        <v>116</v>
      </c>
      <c r="F711" s="123">
        <v>11</v>
      </c>
      <c r="G711" s="123">
        <v>24</v>
      </c>
      <c r="H711" s="128" t="s">
        <v>436</v>
      </c>
    </row>
    <row r="712" spans="1:8" ht="15.75" x14ac:dyDescent="0.25">
      <c r="A712" s="123" t="s">
        <v>286</v>
      </c>
      <c r="B712" s="128">
        <v>9</v>
      </c>
      <c r="C712" s="128">
        <v>57</v>
      </c>
      <c r="D712" s="129">
        <v>9592</v>
      </c>
      <c r="E712" s="128" t="s">
        <v>116</v>
      </c>
      <c r="F712" s="123">
        <v>20</v>
      </c>
      <c r="G712" s="123">
        <v>16</v>
      </c>
      <c r="H712" s="128" t="s">
        <v>436</v>
      </c>
    </row>
    <row r="713" spans="1:8" ht="15.75" x14ac:dyDescent="0.25">
      <c r="A713" s="123" t="s">
        <v>286</v>
      </c>
      <c r="B713" s="128">
        <v>9</v>
      </c>
      <c r="C713" s="128">
        <v>57</v>
      </c>
      <c r="D713" s="129">
        <v>9593</v>
      </c>
      <c r="E713" s="128" t="s">
        <v>116</v>
      </c>
      <c r="F713" s="123">
        <v>21</v>
      </c>
      <c r="G713" s="123">
        <v>14</v>
      </c>
      <c r="H713" s="128" t="s">
        <v>436</v>
      </c>
    </row>
    <row r="714" spans="1:8" ht="15.75" x14ac:dyDescent="0.25">
      <c r="A714" s="123" t="s">
        <v>286</v>
      </c>
      <c r="B714" s="128">
        <v>9</v>
      </c>
      <c r="C714" s="128">
        <v>57</v>
      </c>
      <c r="D714" s="129">
        <v>9594</v>
      </c>
      <c r="E714" s="128" t="s">
        <v>117</v>
      </c>
      <c r="F714" s="123">
        <v>-10</v>
      </c>
      <c r="G714" s="123"/>
      <c r="H714" s="128" t="s">
        <v>436</v>
      </c>
    </row>
    <row r="715" spans="1:8" ht="15.75" x14ac:dyDescent="0.25">
      <c r="A715" s="123" t="s">
        <v>286</v>
      </c>
      <c r="B715" s="128">
        <v>9</v>
      </c>
      <c r="C715" s="128">
        <v>57</v>
      </c>
      <c r="D715" s="129">
        <v>9595</v>
      </c>
      <c r="E715" s="128" t="s">
        <v>117</v>
      </c>
      <c r="F715" s="123">
        <v>-10</v>
      </c>
      <c r="G715" s="123"/>
      <c r="H715" s="128" t="s">
        <v>436</v>
      </c>
    </row>
    <row r="716" spans="1:8" ht="15.75" x14ac:dyDescent="0.25">
      <c r="A716" s="123" t="s">
        <v>286</v>
      </c>
      <c r="B716" s="128">
        <v>9</v>
      </c>
      <c r="C716" s="128">
        <v>57</v>
      </c>
      <c r="D716" s="129">
        <v>9596</v>
      </c>
      <c r="E716" s="128" t="s">
        <v>1185</v>
      </c>
      <c r="F716" s="123">
        <v>-10</v>
      </c>
      <c r="G716" s="123"/>
      <c r="H716" s="128" t="s">
        <v>436</v>
      </c>
    </row>
    <row r="717" spans="1:8" ht="15.75" x14ac:dyDescent="0.25">
      <c r="A717" s="123" t="s">
        <v>286</v>
      </c>
      <c r="B717" s="128">
        <v>9</v>
      </c>
      <c r="C717" s="128">
        <v>57</v>
      </c>
      <c r="D717" s="129">
        <v>9597</v>
      </c>
      <c r="E717" s="128" t="s">
        <v>8</v>
      </c>
      <c r="F717" s="123"/>
      <c r="G717" s="123"/>
      <c r="H717" s="128" t="s">
        <v>436</v>
      </c>
    </row>
    <row r="718" spans="1:8" ht="15.75" x14ac:dyDescent="0.25">
      <c r="A718" s="123" t="s">
        <v>286</v>
      </c>
      <c r="B718" s="128">
        <v>9</v>
      </c>
      <c r="C718" s="128">
        <v>57</v>
      </c>
      <c r="D718" s="129">
        <v>9598</v>
      </c>
      <c r="E718" s="128" t="s">
        <v>8</v>
      </c>
      <c r="F718" s="123"/>
      <c r="G718" s="123"/>
      <c r="H718" s="128" t="s">
        <v>655</v>
      </c>
    </row>
    <row r="719" spans="1:8" ht="15.75" x14ac:dyDescent="0.25">
      <c r="A719" s="123" t="s">
        <v>286</v>
      </c>
      <c r="B719" s="128">
        <v>9</v>
      </c>
      <c r="C719" s="128">
        <v>57</v>
      </c>
      <c r="D719" s="129">
        <v>9599</v>
      </c>
      <c r="E719" s="128" t="s">
        <v>656</v>
      </c>
      <c r="F719" s="123"/>
      <c r="G719" s="123"/>
      <c r="H719" s="128" t="s">
        <v>160</v>
      </c>
    </row>
    <row r="720" spans="1:8" ht="15.75" x14ac:dyDescent="0.25">
      <c r="A720" s="123" t="s">
        <v>286</v>
      </c>
      <c r="B720" s="128">
        <v>9</v>
      </c>
      <c r="C720" s="128">
        <v>57</v>
      </c>
      <c r="D720" s="129">
        <v>9600</v>
      </c>
      <c r="E720" s="128" t="s">
        <v>197</v>
      </c>
      <c r="F720" s="123">
        <v>24</v>
      </c>
      <c r="G720" s="123">
        <v>20</v>
      </c>
      <c r="H720" s="128" t="s">
        <v>160</v>
      </c>
    </row>
    <row r="721" spans="1:8" ht="15.75" x14ac:dyDescent="0.25">
      <c r="A721" s="123" t="s">
        <v>286</v>
      </c>
      <c r="B721" s="128">
        <v>9</v>
      </c>
      <c r="C721" s="128">
        <v>57</v>
      </c>
      <c r="D721" s="129">
        <v>9601</v>
      </c>
      <c r="E721" s="128" t="s">
        <v>6</v>
      </c>
      <c r="F721" s="123"/>
      <c r="G721" s="123"/>
      <c r="H721" s="128" t="s">
        <v>121</v>
      </c>
    </row>
    <row r="722" spans="1:8" ht="15.75" x14ac:dyDescent="0.25">
      <c r="A722" s="123" t="s">
        <v>286</v>
      </c>
      <c r="B722" s="128">
        <v>9</v>
      </c>
      <c r="C722" s="128">
        <v>95</v>
      </c>
      <c r="D722" s="129">
        <v>9602</v>
      </c>
      <c r="E722" s="128" t="s">
        <v>116</v>
      </c>
      <c r="F722" s="123">
        <v>29</v>
      </c>
      <c r="G722" s="123">
        <v>13</v>
      </c>
      <c r="H722" s="128" t="s">
        <v>436</v>
      </c>
    </row>
    <row r="723" spans="1:8" ht="15.75" x14ac:dyDescent="0.25">
      <c r="A723" s="123" t="s">
        <v>286</v>
      </c>
      <c r="B723" s="128">
        <v>9</v>
      </c>
      <c r="C723" s="128">
        <v>95</v>
      </c>
      <c r="D723" s="129">
        <v>9603</v>
      </c>
      <c r="E723" s="128" t="s">
        <v>116</v>
      </c>
      <c r="F723" s="123">
        <v>17</v>
      </c>
      <c r="G723" s="123">
        <v>14</v>
      </c>
      <c r="H723" s="128" t="s">
        <v>436</v>
      </c>
    </row>
    <row r="724" spans="1:8" ht="15.75" x14ac:dyDescent="0.25">
      <c r="A724" s="123" t="s">
        <v>286</v>
      </c>
      <c r="B724" s="128">
        <v>9</v>
      </c>
      <c r="C724" s="128">
        <v>95</v>
      </c>
      <c r="D724" s="129">
        <v>9604</v>
      </c>
      <c r="E724" s="128" t="s">
        <v>116</v>
      </c>
      <c r="F724" s="123">
        <v>14</v>
      </c>
      <c r="G724" s="123">
        <v>28</v>
      </c>
      <c r="H724" s="128" t="s">
        <v>436</v>
      </c>
    </row>
    <row r="725" spans="1:8" ht="15.75" x14ac:dyDescent="0.25">
      <c r="A725" s="123" t="s">
        <v>286</v>
      </c>
      <c r="B725" s="128">
        <v>9</v>
      </c>
      <c r="C725" s="128">
        <v>95</v>
      </c>
      <c r="D725" s="129">
        <v>9605</v>
      </c>
      <c r="E725" s="128" t="s">
        <v>116</v>
      </c>
      <c r="F725" s="123">
        <v>10</v>
      </c>
      <c r="G725" s="123">
        <v>32</v>
      </c>
      <c r="H725" s="128" t="s">
        <v>436</v>
      </c>
    </row>
    <row r="726" spans="1:8" ht="15.75" x14ac:dyDescent="0.25">
      <c r="A726" s="123" t="s">
        <v>286</v>
      </c>
      <c r="B726" s="128">
        <v>9</v>
      </c>
      <c r="C726" s="128">
        <v>95</v>
      </c>
      <c r="D726" s="129">
        <v>9606</v>
      </c>
      <c r="E726" s="128" t="s">
        <v>116</v>
      </c>
      <c r="F726" s="123">
        <v>10</v>
      </c>
      <c r="G726" s="123">
        <v>52</v>
      </c>
      <c r="H726" s="128" t="s">
        <v>436</v>
      </c>
    </row>
    <row r="727" spans="1:8" ht="15.75" x14ac:dyDescent="0.25">
      <c r="A727" s="123" t="s">
        <v>286</v>
      </c>
      <c r="B727" s="128">
        <v>9</v>
      </c>
      <c r="C727" s="128">
        <v>95</v>
      </c>
      <c r="D727" s="129">
        <v>9607</v>
      </c>
      <c r="E727" s="128" t="s">
        <v>116</v>
      </c>
      <c r="F727" s="123" t="s">
        <v>127</v>
      </c>
      <c r="G727" s="123"/>
      <c r="H727" s="128" t="s">
        <v>436</v>
      </c>
    </row>
    <row r="728" spans="1:8" ht="15.75" x14ac:dyDescent="0.25">
      <c r="A728" s="123" t="s">
        <v>286</v>
      </c>
      <c r="B728" s="128">
        <v>9</v>
      </c>
      <c r="C728" s="128">
        <v>95</v>
      </c>
      <c r="D728" s="129">
        <v>9608</v>
      </c>
      <c r="E728" s="128" t="s">
        <v>126</v>
      </c>
      <c r="F728" s="123">
        <v>30</v>
      </c>
      <c r="G728" s="123">
        <v>6</v>
      </c>
      <c r="H728" s="128" t="s">
        <v>436</v>
      </c>
    </row>
    <row r="729" spans="1:8" ht="15.75" x14ac:dyDescent="0.25">
      <c r="A729" s="123" t="s">
        <v>286</v>
      </c>
      <c r="B729" s="128">
        <v>9</v>
      </c>
      <c r="C729" s="128">
        <v>95</v>
      </c>
      <c r="D729" s="129">
        <v>9609</v>
      </c>
      <c r="E729" s="128" t="s">
        <v>126</v>
      </c>
      <c r="F729" s="123">
        <v>25</v>
      </c>
      <c r="G729" s="123">
        <v>6</v>
      </c>
      <c r="H729" s="128" t="s">
        <v>436</v>
      </c>
    </row>
    <row r="730" spans="1:8" ht="15.75" x14ac:dyDescent="0.25">
      <c r="A730" s="123" t="s">
        <v>286</v>
      </c>
      <c r="B730" s="128">
        <v>9</v>
      </c>
      <c r="C730" s="128">
        <v>95</v>
      </c>
      <c r="D730" s="129">
        <v>9610</v>
      </c>
      <c r="E730" s="128" t="s">
        <v>22</v>
      </c>
      <c r="F730" s="123">
        <v>13</v>
      </c>
      <c r="G730" s="123">
        <v>16</v>
      </c>
      <c r="H730" s="128" t="s">
        <v>120</v>
      </c>
    </row>
    <row r="731" spans="1:8" ht="15.75" x14ac:dyDescent="0.25">
      <c r="A731" s="123" t="s">
        <v>286</v>
      </c>
      <c r="B731" s="128">
        <v>9</v>
      </c>
      <c r="C731" s="128">
        <v>95</v>
      </c>
      <c r="D731" s="129">
        <v>9611</v>
      </c>
      <c r="E731" s="128" t="s">
        <v>116</v>
      </c>
      <c r="F731" s="123">
        <v>20</v>
      </c>
      <c r="G731" s="123">
        <v>20</v>
      </c>
      <c r="H731" s="128" t="s">
        <v>120</v>
      </c>
    </row>
    <row r="732" spans="1:8" ht="15.75" x14ac:dyDescent="0.25">
      <c r="A732" s="123" t="s">
        <v>286</v>
      </c>
      <c r="B732" s="128">
        <v>9</v>
      </c>
      <c r="C732" s="128">
        <v>95</v>
      </c>
      <c r="D732" s="129">
        <v>9612</v>
      </c>
      <c r="E732" s="128" t="s">
        <v>116</v>
      </c>
      <c r="F732" s="123">
        <v>12</v>
      </c>
      <c r="G732" s="123">
        <v>26</v>
      </c>
      <c r="H732" s="128" t="s">
        <v>120</v>
      </c>
    </row>
    <row r="733" spans="1:8" ht="15.75" x14ac:dyDescent="0.25">
      <c r="A733" s="123" t="s">
        <v>286</v>
      </c>
      <c r="B733" s="128">
        <v>9</v>
      </c>
      <c r="C733" s="128">
        <v>95</v>
      </c>
      <c r="D733" s="129">
        <v>9613</v>
      </c>
      <c r="E733" s="128" t="s">
        <v>116</v>
      </c>
      <c r="F733" s="123" t="s">
        <v>127</v>
      </c>
      <c r="G733" s="123"/>
      <c r="H733" s="128" t="s">
        <v>120</v>
      </c>
    </row>
    <row r="734" spans="1:8" ht="15.75" x14ac:dyDescent="0.25">
      <c r="A734" s="123" t="s">
        <v>286</v>
      </c>
      <c r="B734" s="128">
        <v>9</v>
      </c>
      <c r="C734" s="128">
        <v>95</v>
      </c>
      <c r="D734" s="129">
        <v>9614</v>
      </c>
      <c r="E734" s="128" t="s">
        <v>126</v>
      </c>
      <c r="F734" s="123">
        <v>60</v>
      </c>
      <c r="G734" s="123" t="s">
        <v>905</v>
      </c>
      <c r="H734" s="128" t="s">
        <v>120</v>
      </c>
    </row>
    <row r="735" spans="1:8" ht="15.75" x14ac:dyDescent="0.25">
      <c r="A735" s="123" t="s">
        <v>286</v>
      </c>
      <c r="B735" s="128">
        <v>9</v>
      </c>
      <c r="C735" s="128">
        <v>95</v>
      </c>
      <c r="D735" s="129">
        <v>9615</v>
      </c>
      <c r="E735" s="128" t="s">
        <v>157</v>
      </c>
      <c r="F735" s="123">
        <v>50</v>
      </c>
      <c r="G735" s="123">
        <v>9</v>
      </c>
      <c r="H735" s="128" t="s">
        <v>121</v>
      </c>
    </row>
    <row r="736" spans="1:8" ht="15.75" x14ac:dyDescent="0.25">
      <c r="A736" s="123" t="s">
        <v>286</v>
      </c>
      <c r="B736" s="128">
        <v>9</v>
      </c>
      <c r="C736" s="128">
        <v>66</v>
      </c>
      <c r="D736" s="129">
        <v>9616</v>
      </c>
      <c r="E736" s="128" t="s">
        <v>8</v>
      </c>
      <c r="F736" s="123"/>
      <c r="G736" s="123"/>
      <c r="H736" s="128" t="s">
        <v>436</v>
      </c>
    </row>
    <row r="737" spans="1:8" ht="15.75" x14ac:dyDescent="0.25">
      <c r="A737" s="123" t="s">
        <v>286</v>
      </c>
      <c r="B737" s="128">
        <v>9</v>
      </c>
      <c r="C737" s="128">
        <v>66</v>
      </c>
      <c r="D737" s="129">
        <v>9617</v>
      </c>
      <c r="E737" s="128" t="s">
        <v>8</v>
      </c>
      <c r="F737" s="123"/>
      <c r="G737" s="123"/>
      <c r="H737" s="128" t="s">
        <v>436</v>
      </c>
    </row>
    <row r="738" spans="1:8" ht="15.75" x14ac:dyDescent="0.25">
      <c r="A738" s="123" t="s">
        <v>286</v>
      </c>
      <c r="B738" s="128">
        <v>9</v>
      </c>
      <c r="C738" s="128">
        <v>66</v>
      </c>
      <c r="D738" s="129">
        <v>9618</v>
      </c>
      <c r="E738" s="128" t="s">
        <v>126</v>
      </c>
      <c r="F738" s="123">
        <v>43</v>
      </c>
      <c r="G738" s="123">
        <v>10</v>
      </c>
      <c r="H738" s="128" t="s">
        <v>436</v>
      </c>
    </row>
    <row r="739" spans="1:8" ht="15.75" x14ac:dyDescent="0.25">
      <c r="A739" s="123" t="s">
        <v>286</v>
      </c>
      <c r="B739" s="128">
        <v>9</v>
      </c>
      <c r="C739" s="128">
        <v>66</v>
      </c>
      <c r="D739" s="129">
        <v>9619</v>
      </c>
      <c r="E739" s="128" t="s">
        <v>116</v>
      </c>
      <c r="F739" s="123">
        <v>11</v>
      </c>
      <c r="G739" s="123">
        <v>32</v>
      </c>
      <c r="H739" s="128" t="s">
        <v>655</v>
      </c>
    </row>
    <row r="740" spans="1:8" ht="15.75" x14ac:dyDescent="0.25">
      <c r="A740" s="123" t="s">
        <v>286</v>
      </c>
      <c r="B740" s="128">
        <v>9</v>
      </c>
      <c r="C740" s="128">
        <v>66</v>
      </c>
      <c r="D740" s="129">
        <v>9620</v>
      </c>
      <c r="E740" s="128" t="s">
        <v>22</v>
      </c>
      <c r="F740" s="123">
        <v>8</v>
      </c>
      <c r="G740" s="123">
        <v>18</v>
      </c>
      <c r="H740" s="128" t="s">
        <v>160</v>
      </c>
    </row>
    <row r="741" spans="1:8" ht="15.75" x14ac:dyDescent="0.25">
      <c r="A741" s="123" t="s">
        <v>286</v>
      </c>
      <c r="B741" s="128">
        <v>9</v>
      </c>
      <c r="C741" s="128">
        <v>66</v>
      </c>
      <c r="D741" s="129">
        <v>9621</v>
      </c>
      <c r="E741" s="128" t="s">
        <v>116</v>
      </c>
      <c r="F741" s="123">
        <v>10</v>
      </c>
      <c r="G741" s="123">
        <v>26</v>
      </c>
      <c r="H741" s="128" t="s">
        <v>160</v>
      </c>
    </row>
    <row r="742" spans="1:8" ht="15.75" x14ac:dyDescent="0.25">
      <c r="A742" s="123" t="s">
        <v>286</v>
      </c>
      <c r="B742" s="128">
        <v>9</v>
      </c>
      <c r="C742" s="128">
        <v>66</v>
      </c>
      <c r="D742" s="129">
        <v>9622</v>
      </c>
      <c r="E742" s="128" t="s">
        <v>116</v>
      </c>
      <c r="F742" s="123">
        <v>17</v>
      </c>
      <c r="G742" s="123">
        <v>14</v>
      </c>
      <c r="H742" s="128" t="s">
        <v>160</v>
      </c>
    </row>
    <row r="743" spans="1:8" ht="15.75" x14ac:dyDescent="0.25">
      <c r="A743" s="123" t="s">
        <v>286</v>
      </c>
      <c r="B743" s="128">
        <v>9</v>
      </c>
      <c r="C743" s="128">
        <v>66</v>
      </c>
      <c r="D743" s="129">
        <v>9623</v>
      </c>
      <c r="E743" s="128" t="s">
        <v>116</v>
      </c>
      <c r="F743" s="123">
        <v>17</v>
      </c>
      <c r="G743" s="123">
        <v>16</v>
      </c>
      <c r="H743" s="128" t="s">
        <v>160</v>
      </c>
    </row>
    <row r="744" spans="1:8" ht="15.75" x14ac:dyDescent="0.25">
      <c r="A744" s="123" t="s">
        <v>286</v>
      </c>
      <c r="B744" s="128">
        <v>9</v>
      </c>
      <c r="C744" s="128">
        <v>66</v>
      </c>
      <c r="D744" s="129">
        <v>9624</v>
      </c>
      <c r="E744" s="128" t="s">
        <v>117</v>
      </c>
      <c r="F744" s="123">
        <v>15</v>
      </c>
      <c r="G744" s="123">
        <v>1</v>
      </c>
      <c r="H744" s="128" t="s">
        <v>121</v>
      </c>
    </row>
    <row r="745" spans="1:8" ht="15.75" x14ac:dyDescent="0.25">
      <c r="A745" s="123" t="s">
        <v>286</v>
      </c>
      <c r="B745" s="128">
        <v>9</v>
      </c>
      <c r="C745" s="128">
        <v>66</v>
      </c>
      <c r="D745" s="129">
        <v>9625</v>
      </c>
      <c r="E745" s="128" t="s">
        <v>117</v>
      </c>
      <c r="F745" s="123">
        <v>-10</v>
      </c>
      <c r="G745" s="123"/>
      <c r="H745" s="128" t="s">
        <v>121</v>
      </c>
    </row>
    <row r="746" spans="1:8" ht="15.75" x14ac:dyDescent="0.25">
      <c r="A746" s="123" t="s">
        <v>286</v>
      </c>
      <c r="B746" s="128">
        <v>9</v>
      </c>
      <c r="C746" s="128">
        <v>66</v>
      </c>
      <c r="D746" s="129">
        <v>9626</v>
      </c>
      <c r="E746" s="128" t="s">
        <v>117</v>
      </c>
      <c r="F746" s="123">
        <v>-10</v>
      </c>
      <c r="G746" s="123"/>
      <c r="H746" s="128" t="s">
        <v>121</v>
      </c>
    </row>
    <row r="747" spans="1:8" ht="15.75" x14ac:dyDescent="0.25">
      <c r="A747" s="123" t="s">
        <v>198</v>
      </c>
      <c r="B747" s="128">
        <v>9</v>
      </c>
      <c r="C747" s="128">
        <v>115</v>
      </c>
      <c r="D747" s="129">
        <v>9627</v>
      </c>
      <c r="E747" s="128" t="s">
        <v>116</v>
      </c>
      <c r="F747" s="123">
        <v>30</v>
      </c>
      <c r="G747" s="123">
        <v>10</v>
      </c>
      <c r="H747" s="128" t="s">
        <v>436</v>
      </c>
    </row>
    <row r="748" spans="1:8" ht="15.75" x14ac:dyDescent="0.25">
      <c r="A748" s="123" t="s">
        <v>198</v>
      </c>
      <c r="B748" s="128">
        <v>9</v>
      </c>
      <c r="C748" s="128">
        <v>115</v>
      </c>
      <c r="D748" s="129">
        <v>9628</v>
      </c>
      <c r="E748" s="128" t="s">
        <v>117</v>
      </c>
      <c r="F748" s="123">
        <v>11</v>
      </c>
      <c r="G748" s="123">
        <v>18</v>
      </c>
      <c r="H748" s="128" t="s">
        <v>436</v>
      </c>
    </row>
    <row r="749" spans="1:8" ht="15.75" x14ac:dyDescent="0.25">
      <c r="A749" s="123" t="s">
        <v>198</v>
      </c>
      <c r="B749" s="128">
        <v>9</v>
      </c>
      <c r="C749" s="128">
        <v>115</v>
      </c>
      <c r="D749" s="129">
        <v>9629</v>
      </c>
      <c r="E749" s="128" t="s">
        <v>116</v>
      </c>
      <c r="F749" s="123">
        <v>20</v>
      </c>
      <c r="G749" s="123">
        <v>9</v>
      </c>
      <c r="H749" s="128" t="s">
        <v>436</v>
      </c>
    </row>
    <row r="750" spans="1:8" ht="15.75" x14ac:dyDescent="0.25">
      <c r="A750" s="123" t="s">
        <v>198</v>
      </c>
      <c r="B750" s="128">
        <v>9</v>
      </c>
      <c r="C750" s="128">
        <v>115</v>
      </c>
      <c r="D750" s="129">
        <v>9630</v>
      </c>
      <c r="E750" s="128" t="s">
        <v>116</v>
      </c>
      <c r="F750" s="123">
        <v>10</v>
      </c>
      <c r="G750" s="123">
        <v>16</v>
      </c>
      <c r="H750" s="128" t="s">
        <v>436</v>
      </c>
    </row>
    <row r="751" spans="1:8" ht="15.75" x14ac:dyDescent="0.25">
      <c r="A751" s="123" t="s">
        <v>198</v>
      </c>
      <c r="B751" s="128">
        <v>9</v>
      </c>
      <c r="C751" s="128">
        <v>115</v>
      </c>
      <c r="D751" s="129">
        <v>9631</v>
      </c>
      <c r="E751" s="128" t="s">
        <v>119</v>
      </c>
      <c r="F751" s="123"/>
      <c r="G751" s="123"/>
      <c r="H751" s="128" t="s">
        <v>655</v>
      </c>
    </row>
    <row r="752" spans="1:8" ht="15.75" x14ac:dyDescent="0.25">
      <c r="A752" s="123" t="s">
        <v>198</v>
      </c>
      <c r="B752" s="128">
        <v>9</v>
      </c>
      <c r="C752" s="128">
        <v>115</v>
      </c>
      <c r="D752" s="129">
        <v>9632</v>
      </c>
      <c r="E752" s="128" t="s">
        <v>116</v>
      </c>
      <c r="F752" s="123">
        <v>11</v>
      </c>
      <c r="G752" s="123">
        <v>11</v>
      </c>
      <c r="H752" s="128" t="s">
        <v>121</v>
      </c>
    </row>
    <row r="753" spans="1:8" ht="15.75" x14ac:dyDescent="0.25">
      <c r="A753" s="123" t="s">
        <v>200</v>
      </c>
      <c r="B753" s="128">
        <v>9</v>
      </c>
      <c r="C753" s="128">
        <v>99</v>
      </c>
      <c r="D753" s="129">
        <v>9633</v>
      </c>
      <c r="E753" s="128" t="s">
        <v>8</v>
      </c>
      <c r="F753" s="123"/>
      <c r="G753" s="123"/>
      <c r="H753" s="128" t="s">
        <v>436</v>
      </c>
    </row>
    <row r="754" spans="1:8" ht="15.75" x14ac:dyDescent="0.25">
      <c r="A754" s="123" t="s">
        <v>348</v>
      </c>
      <c r="B754" s="128">
        <v>9</v>
      </c>
      <c r="C754" s="128">
        <v>99</v>
      </c>
      <c r="D754" s="129">
        <v>9634</v>
      </c>
      <c r="E754" s="128" t="s">
        <v>8</v>
      </c>
      <c r="F754" s="123"/>
      <c r="G754" s="123"/>
      <c r="H754" s="128" t="s">
        <v>436</v>
      </c>
    </row>
    <row r="755" spans="1:8" ht="15.75" x14ac:dyDescent="0.25">
      <c r="A755" s="123" t="s">
        <v>279</v>
      </c>
      <c r="B755" s="128">
        <v>9</v>
      </c>
      <c r="C755" s="128">
        <v>99</v>
      </c>
      <c r="D755" s="129">
        <v>9635</v>
      </c>
      <c r="E755" s="128" t="s">
        <v>126</v>
      </c>
      <c r="F755" s="123">
        <v>11</v>
      </c>
      <c r="G755" s="123">
        <v>8</v>
      </c>
      <c r="H755" s="128" t="s">
        <v>121</v>
      </c>
    </row>
    <row r="756" spans="1:8" ht="15.75" x14ac:dyDescent="0.25">
      <c r="A756" s="123" t="s">
        <v>91</v>
      </c>
      <c r="B756" s="128">
        <v>9</v>
      </c>
      <c r="C756" s="128">
        <v>27</v>
      </c>
      <c r="D756" s="129">
        <v>9636</v>
      </c>
      <c r="E756" s="128" t="s">
        <v>119</v>
      </c>
      <c r="F756" s="123"/>
      <c r="G756" s="123"/>
      <c r="H756" s="128" t="s">
        <v>212</v>
      </c>
    </row>
    <row r="757" spans="1:8" ht="15.75" x14ac:dyDescent="0.25">
      <c r="A757" s="123" t="s">
        <v>397</v>
      </c>
      <c r="B757" s="128">
        <v>9</v>
      </c>
      <c r="C757" s="128">
        <v>7</v>
      </c>
      <c r="D757" s="129">
        <v>9637</v>
      </c>
      <c r="E757" s="128" t="s">
        <v>119</v>
      </c>
      <c r="F757" s="123"/>
      <c r="G757" s="123"/>
      <c r="H757" s="128" t="s">
        <v>246</v>
      </c>
    </row>
    <row r="758" spans="1:8" ht="15.75" x14ac:dyDescent="0.25">
      <c r="A758" s="123" t="s">
        <v>200</v>
      </c>
      <c r="B758" s="128">
        <v>9</v>
      </c>
      <c r="C758" s="128">
        <v>102</v>
      </c>
      <c r="D758" s="129">
        <v>9638</v>
      </c>
      <c r="E758" s="128" t="s">
        <v>1186</v>
      </c>
      <c r="F758" s="123"/>
      <c r="G758" s="123"/>
      <c r="H758" s="128" t="s">
        <v>1187</v>
      </c>
    </row>
    <row r="759" spans="1:8" ht="15.75" x14ac:dyDescent="0.25">
      <c r="A759" s="123" t="s">
        <v>200</v>
      </c>
      <c r="B759" s="128">
        <v>9</v>
      </c>
      <c r="C759" s="128">
        <v>106</v>
      </c>
      <c r="D759" s="129">
        <v>9639</v>
      </c>
      <c r="E759" s="128" t="s">
        <v>741</v>
      </c>
      <c r="F759" s="123"/>
      <c r="G759" s="123"/>
      <c r="H759" s="128" t="s">
        <v>160</v>
      </c>
    </row>
    <row r="760" spans="1:8" ht="15.75" x14ac:dyDescent="0.25">
      <c r="A760" s="123" t="s">
        <v>286</v>
      </c>
      <c r="B760" s="128">
        <v>9</v>
      </c>
      <c r="C760" s="128">
        <v>62</v>
      </c>
      <c r="D760" s="129">
        <v>9640</v>
      </c>
      <c r="E760" s="128" t="s">
        <v>741</v>
      </c>
      <c r="F760" s="123"/>
      <c r="G760" s="123"/>
      <c r="H760" s="128" t="s">
        <v>160</v>
      </c>
    </row>
    <row r="761" spans="1:8" ht="15.75" x14ac:dyDescent="0.25">
      <c r="A761" s="123" t="s">
        <v>286</v>
      </c>
      <c r="B761" s="128">
        <v>9</v>
      </c>
      <c r="C761" s="128">
        <v>52</v>
      </c>
      <c r="D761" s="129">
        <v>9641</v>
      </c>
      <c r="E761" s="128" t="s">
        <v>126</v>
      </c>
      <c r="F761" s="123">
        <v>70</v>
      </c>
      <c r="G761" s="123">
        <v>6</v>
      </c>
      <c r="H761" s="128" t="s">
        <v>120</v>
      </c>
    </row>
    <row r="762" spans="1:8" ht="15.75" x14ac:dyDescent="0.25">
      <c r="A762" s="123" t="s">
        <v>286</v>
      </c>
      <c r="B762" s="128">
        <v>9</v>
      </c>
      <c r="C762" s="128">
        <v>52</v>
      </c>
      <c r="D762" s="129">
        <v>9642</v>
      </c>
      <c r="E762" s="128" t="s">
        <v>126</v>
      </c>
      <c r="F762" s="123">
        <v>50</v>
      </c>
      <c r="G762" s="123" t="s">
        <v>1193</v>
      </c>
      <c r="H762" s="128" t="s">
        <v>120</v>
      </c>
    </row>
    <row r="763" spans="1:8" ht="15.75" x14ac:dyDescent="0.25">
      <c r="A763" s="123" t="s">
        <v>286</v>
      </c>
      <c r="B763" s="128">
        <v>9</v>
      </c>
      <c r="C763" s="128">
        <v>52</v>
      </c>
      <c r="D763" s="129">
        <v>9643</v>
      </c>
      <c r="E763" s="128" t="s">
        <v>511</v>
      </c>
      <c r="F763" s="123">
        <v>20</v>
      </c>
      <c r="G763" s="123">
        <v>20</v>
      </c>
      <c r="H763" s="128" t="s">
        <v>129</v>
      </c>
    </row>
    <row r="764" spans="1:8" ht="15.75" x14ac:dyDescent="0.25">
      <c r="A764" s="123" t="s">
        <v>286</v>
      </c>
      <c r="B764" s="128">
        <v>9</v>
      </c>
      <c r="C764" s="128">
        <v>52</v>
      </c>
      <c r="D764" s="129">
        <v>9644</v>
      </c>
      <c r="E764" s="128" t="s">
        <v>116</v>
      </c>
      <c r="F764" s="123">
        <v>20</v>
      </c>
      <c r="G764" s="123">
        <v>1818</v>
      </c>
      <c r="H764" s="128" t="s">
        <v>129</v>
      </c>
    </row>
    <row r="765" spans="1:8" ht="15.75" x14ac:dyDescent="0.25">
      <c r="A765" s="123" t="s">
        <v>286</v>
      </c>
      <c r="B765" s="128">
        <v>9</v>
      </c>
      <c r="C765" s="128">
        <v>52</v>
      </c>
      <c r="D765" s="129">
        <v>9645</v>
      </c>
      <c r="E765" s="128" t="s">
        <v>116</v>
      </c>
      <c r="F765" s="123">
        <v>19</v>
      </c>
      <c r="G765" s="123">
        <v>19</v>
      </c>
      <c r="H765" s="128" t="s">
        <v>129</v>
      </c>
    </row>
    <row r="766" spans="1:8" ht="15.75" x14ac:dyDescent="0.25">
      <c r="A766" s="123" t="s">
        <v>286</v>
      </c>
      <c r="B766" s="128">
        <v>9</v>
      </c>
      <c r="C766" s="128">
        <v>52</v>
      </c>
      <c r="D766" s="129">
        <v>9646</v>
      </c>
      <c r="E766" s="128" t="s">
        <v>116</v>
      </c>
      <c r="F766" s="123">
        <v>21</v>
      </c>
      <c r="G766" s="123">
        <v>20</v>
      </c>
      <c r="H766" s="128" t="s">
        <v>129</v>
      </c>
    </row>
    <row r="767" spans="1:8" ht="15.75" x14ac:dyDescent="0.25">
      <c r="A767" s="123" t="s">
        <v>286</v>
      </c>
      <c r="B767" s="128">
        <v>9</v>
      </c>
      <c r="C767" s="128">
        <v>52</v>
      </c>
      <c r="D767" s="129">
        <v>9647</v>
      </c>
      <c r="E767" s="128" t="s">
        <v>116</v>
      </c>
      <c r="F767" s="123">
        <v>19</v>
      </c>
      <c r="G767" s="123">
        <v>20</v>
      </c>
      <c r="H767" s="128" t="s">
        <v>129</v>
      </c>
    </row>
    <row r="768" spans="1:8" ht="15.75" x14ac:dyDescent="0.25">
      <c r="A768" s="123" t="s">
        <v>286</v>
      </c>
      <c r="B768" s="128">
        <v>9</v>
      </c>
      <c r="C768" s="128">
        <v>52</v>
      </c>
      <c r="D768" s="129">
        <v>9648</v>
      </c>
      <c r="E768" s="128" t="s">
        <v>116</v>
      </c>
      <c r="F768" s="123">
        <v>15</v>
      </c>
      <c r="G768" s="123">
        <v>20</v>
      </c>
      <c r="H768" s="128" t="s">
        <v>129</v>
      </c>
    </row>
    <row r="769" spans="1:8" ht="15.75" x14ac:dyDescent="0.25">
      <c r="A769" s="123" t="s">
        <v>286</v>
      </c>
      <c r="B769" s="128">
        <v>9</v>
      </c>
      <c r="C769" s="128">
        <v>52</v>
      </c>
      <c r="D769" s="129">
        <v>9649</v>
      </c>
      <c r="E769" s="128" t="s">
        <v>116</v>
      </c>
      <c r="F769" s="123">
        <v>14</v>
      </c>
      <c r="G769" s="123">
        <v>14</v>
      </c>
      <c r="H769" s="128" t="s">
        <v>129</v>
      </c>
    </row>
    <row r="770" spans="1:8" ht="15.75" x14ac:dyDescent="0.25">
      <c r="A770" s="123" t="s">
        <v>286</v>
      </c>
      <c r="B770" s="128">
        <v>9</v>
      </c>
      <c r="C770" s="128">
        <v>52</v>
      </c>
      <c r="D770" s="129">
        <v>9650</v>
      </c>
      <c r="E770" s="128" t="s">
        <v>116</v>
      </c>
      <c r="F770" s="123">
        <v>12</v>
      </c>
      <c r="G770" s="123">
        <v>20</v>
      </c>
      <c r="H770" s="128" t="s">
        <v>129</v>
      </c>
    </row>
    <row r="771" spans="1:8" ht="15.75" x14ac:dyDescent="0.25">
      <c r="A771" s="123" t="s">
        <v>286</v>
      </c>
      <c r="B771" s="128">
        <v>9</v>
      </c>
      <c r="C771" s="128">
        <v>52</v>
      </c>
      <c r="D771" s="129">
        <v>9651</v>
      </c>
      <c r="E771" s="128" t="s">
        <v>116</v>
      </c>
      <c r="F771" s="123">
        <v>11</v>
      </c>
      <c r="G771" s="123">
        <v>14</v>
      </c>
      <c r="H771" s="128" t="s">
        <v>129</v>
      </c>
    </row>
    <row r="772" spans="1:8" ht="15.75" x14ac:dyDescent="0.25">
      <c r="A772" s="123" t="s">
        <v>286</v>
      </c>
      <c r="B772" s="128">
        <v>9</v>
      </c>
      <c r="C772" s="128">
        <v>52</v>
      </c>
      <c r="D772" s="129">
        <v>9652</v>
      </c>
      <c r="E772" s="128" t="s">
        <v>116</v>
      </c>
      <c r="F772" s="123">
        <v>11</v>
      </c>
      <c r="G772" s="123">
        <v>16</v>
      </c>
      <c r="H772" s="128" t="s">
        <v>129</v>
      </c>
    </row>
    <row r="773" spans="1:8" ht="15.75" x14ac:dyDescent="0.25">
      <c r="A773" s="123" t="s">
        <v>286</v>
      </c>
      <c r="B773" s="128">
        <v>9</v>
      </c>
      <c r="C773" s="128">
        <v>52</v>
      </c>
      <c r="D773" s="129">
        <v>9653</v>
      </c>
      <c r="E773" s="128" t="s">
        <v>116</v>
      </c>
      <c r="F773" s="123">
        <v>14</v>
      </c>
      <c r="G773" s="123">
        <v>16</v>
      </c>
      <c r="H773" s="128" t="s">
        <v>129</v>
      </c>
    </row>
    <row r="774" spans="1:8" ht="15.75" x14ac:dyDescent="0.25">
      <c r="A774" s="123" t="s">
        <v>286</v>
      </c>
      <c r="B774" s="128">
        <v>9</v>
      </c>
      <c r="C774" s="128">
        <v>52</v>
      </c>
      <c r="D774" s="129">
        <v>9654</v>
      </c>
      <c r="E774" s="128" t="s">
        <v>116</v>
      </c>
      <c r="F774" s="123">
        <v>10</v>
      </c>
      <c r="G774" s="123">
        <v>12</v>
      </c>
      <c r="H774" s="128" t="s">
        <v>129</v>
      </c>
    </row>
    <row r="775" spans="1:8" ht="15.75" x14ac:dyDescent="0.25">
      <c r="A775" s="123" t="s">
        <v>286</v>
      </c>
      <c r="B775" s="128">
        <v>9</v>
      </c>
      <c r="C775" s="128">
        <v>52</v>
      </c>
      <c r="D775" s="129">
        <v>9655</v>
      </c>
      <c r="E775" s="128" t="s">
        <v>116</v>
      </c>
      <c r="F775" s="123">
        <v>10</v>
      </c>
      <c r="G775" s="123">
        <v>18</v>
      </c>
      <c r="H775" s="128" t="s">
        <v>129</v>
      </c>
    </row>
    <row r="776" spans="1:8" ht="15.75" x14ac:dyDescent="0.25">
      <c r="A776" s="123" t="s">
        <v>286</v>
      </c>
      <c r="B776" s="128">
        <v>9</v>
      </c>
      <c r="C776" s="128">
        <v>52</v>
      </c>
      <c r="D776" s="129">
        <v>9656</v>
      </c>
      <c r="E776" s="128" t="s">
        <v>116</v>
      </c>
      <c r="F776" s="123">
        <v>10</v>
      </c>
      <c r="G776" s="123">
        <v>16</v>
      </c>
      <c r="H776" s="128" t="s">
        <v>129</v>
      </c>
    </row>
    <row r="777" spans="1:8" ht="15.75" x14ac:dyDescent="0.25">
      <c r="A777" s="123" t="s">
        <v>286</v>
      </c>
      <c r="B777" s="128">
        <v>9</v>
      </c>
      <c r="C777" s="128">
        <v>52</v>
      </c>
      <c r="D777" s="129">
        <v>9657</v>
      </c>
      <c r="E777" s="128" t="s">
        <v>117</v>
      </c>
      <c r="F777" s="123" t="s">
        <v>127</v>
      </c>
      <c r="G777" s="123"/>
      <c r="H777" s="128" t="s">
        <v>129</v>
      </c>
    </row>
    <row r="778" spans="1:8" ht="15.75" x14ac:dyDescent="0.25">
      <c r="A778" s="123" t="s">
        <v>286</v>
      </c>
      <c r="B778" s="128">
        <v>9</v>
      </c>
      <c r="C778" s="128">
        <v>52</v>
      </c>
      <c r="D778" s="129">
        <v>9658</v>
      </c>
      <c r="E778" s="128" t="s">
        <v>117</v>
      </c>
      <c r="F778" s="123" t="s">
        <v>127</v>
      </c>
      <c r="G778" s="123"/>
      <c r="H778" s="128" t="s">
        <v>129</v>
      </c>
    </row>
    <row r="779" spans="1:8" ht="15.75" x14ac:dyDescent="0.25">
      <c r="A779" s="123" t="s">
        <v>286</v>
      </c>
      <c r="B779" s="128">
        <v>9</v>
      </c>
      <c r="C779" s="128">
        <v>52</v>
      </c>
      <c r="D779" s="129">
        <v>9659</v>
      </c>
      <c r="E779" s="128" t="s">
        <v>117</v>
      </c>
      <c r="F779" s="123" t="s">
        <v>127</v>
      </c>
      <c r="G779" s="123"/>
      <c r="H779" s="128" t="s">
        <v>129</v>
      </c>
    </row>
    <row r="780" spans="1:8" ht="15.75" x14ac:dyDescent="0.25">
      <c r="A780" s="123" t="s">
        <v>286</v>
      </c>
      <c r="B780" s="128">
        <v>9</v>
      </c>
      <c r="C780" s="128">
        <v>52</v>
      </c>
      <c r="D780" s="129">
        <v>9660</v>
      </c>
      <c r="E780" s="128" t="s">
        <v>117</v>
      </c>
      <c r="F780" s="123" t="s">
        <v>127</v>
      </c>
      <c r="G780" s="123"/>
      <c r="H780" s="128" t="s">
        <v>129</v>
      </c>
    </row>
    <row r="781" spans="1:8" ht="15.75" x14ac:dyDescent="0.25">
      <c r="A781" s="123" t="s">
        <v>286</v>
      </c>
      <c r="B781" s="128">
        <v>9</v>
      </c>
      <c r="C781" s="128">
        <v>52</v>
      </c>
      <c r="D781" s="129">
        <v>9661</v>
      </c>
      <c r="E781" s="128" t="s">
        <v>117</v>
      </c>
      <c r="F781" s="123" t="s">
        <v>127</v>
      </c>
      <c r="G781" s="123"/>
      <c r="H781" s="128" t="s">
        <v>129</v>
      </c>
    </row>
    <row r="782" spans="1:8" ht="15.75" x14ac:dyDescent="0.25">
      <c r="A782" s="123" t="s">
        <v>286</v>
      </c>
      <c r="B782" s="128">
        <v>9</v>
      </c>
      <c r="C782" s="128">
        <v>52</v>
      </c>
      <c r="D782" s="129">
        <v>9662</v>
      </c>
      <c r="E782" s="128" t="s">
        <v>117</v>
      </c>
      <c r="F782" s="123" t="s">
        <v>127</v>
      </c>
      <c r="G782" s="123"/>
      <c r="H782" s="128" t="s">
        <v>129</v>
      </c>
    </row>
    <row r="783" spans="1:8" ht="15.75" x14ac:dyDescent="0.25">
      <c r="A783" s="123" t="s">
        <v>286</v>
      </c>
      <c r="B783" s="128">
        <v>9</v>
      </c>
      <c r="C783" s="128">
        <v>52</v>
      </c>
      <c r="D783" s="129">
        <v>9663</v>
      </c>
      <c r="E783" s="128" t="s">
        <v>117</v>
      </c>
      <c r="F783" s="123" t="s">
        <v>127</v>
      </c>
      <c r="G783" s="123"/>
      <c r="H783" s="128" t="s">
        <v>129</v>
      </c>
    </row>
    <row r="784" spans="1:8" ht="15.75" x14ac:dyDescent="0.25">
      <c r="A784" s="123" t="s">
        <v>286</v>
      </c>
      <c r="B784" s="128">
        <v>9</v>
      </c>
      <c r="C784" s="128">
        <v>52</v>
      </c>
      <c r="D784" s="129">
        <v>9664</v>
      </c>
      <c r="E784" s="128" t="s">
        <v>117</v>
      </c>
      <c r="F784" s="123" t="s">
        <v>127</v>
      </c>
      <c r="G784" s="123"/>
      <c r="H784" s="128" t="s">
        <v>129</v>
      </c>
    </row>
    <row r="785" spans="1:8" ht="15.75" x14ac:dyDescent="0.25">
      <c r="A785" s="123" t="s">
        <v>286</v>
      </c>
      <c r="B785" s="128">
        <v>9</v>
      </c>
      <c r="C785" s="128">
        <v>52</v>
      </c>
      <c r="D785" s="129">
        <v>9665</v>
      </c>
      <c r="E785" s="128" t="s">
        <v>117</v>
      </c>
      <c r="F785" s="123" t="s">
        <v>127</v>
      </c>
      <c r="G785" s="123"/>
      <c r="H785" s="128" t="s">
        <v>129</v>
      </c>
    </row>
    <row r="786" spans="1:8" ht="15.75" x14ac:dyDescent="0.25">
      <c r="A786" s="123" t="s">
        <v>286</v>
      </c>
      <c r="B786" s="128">
        <v>9</v>
      </c>
      <c r="C786" s="128">
        <v>52</v>
      </c>
      <c r="D786" s="129">
        <v>9666</v>
      </c>
      <c r="E786" s="128" t="s">
        <v>117</v>
      </c>
      <c r="F786" s="123" t="s">
        <v>127</v>
      </c>
      <c r="G786" s="123"/>
      <c r="H786" s="128" t="s">
        <v>129</v>
      </c>
    </row>
    <row r="787" spans="1:8" ht="15.75" x14ac:dyDescent="0.25">
      <c r="A787" s="123" t="s">
        <v>286</v>
      </c>
      <c r="B787" s="128">
        <v>9</v>
      </c>
      <c r="C787" s="128">
        <v>52</v>
      </c>
      <c r="D787" s="129">
        <v>9667</v>
      </c>
      <c r="E787" s="128" t="s">
        <v>117</v>
      </c>
      <c r="F787" s="123" t="s">
        <v>127</v>
      </c>
      <c r="G787" s="123"/>
      <c r="H787" s="128" t="s">
        <v>129</v>
      </c>
    </row>
    <row r="788" spans="1:8" ht="15.75" x14ac:dyDescent="0.25">
      <c r="A788" s="123" t="s">
        <v>286</v>
      </c>
      <c r="B788" s="128">
        <v>9</v>
      </c>
      <c r="C788" s="128">
        <v>52</v>
      </c>
      <c r="D788" s="129">
        <v>9668</v>
      </c>
      <c r="E788" s="128" t="s">
        <v>117</v>
      </c>
      <c r="F788" s="123" t="s">
        <v>127</v>
      </c>
      <c r="G788" s="123"/>
      <c r="H788" s="128" t="s">
        <v>129</v>
      </c>
    </row>
    <row r="789" spans="1:8" ht="15.75" x14ac:dyDescent="0.25">
      <c r="A789" s="123" t="s">
        <v>286</v>
      </c>
      <c r="B789" s="128">
        <v>9</v>
      </c>
      <c r="C789" s="128">
        <v>52</v>
      </c>
      <c r="D789" s="129">
        <v>9669</v>
      </c>
      <c r="E789" s="128" t="s">
        <v>117</v>
      </c>
      <c r="F789" s="123" t="s">
        <v>127</v>
      </c>
      <c r="G789" s="123"/>
      <c r="H789" s="128" t="s">
        <v>129</v>
      </c>
    </row>
    <row r="790" spans="1:8" ht="15.75" x14ac:dyDescent="0.25">
      <c r="A790" s="123" t="s">
        <v>286</v>
      </c>
      <c r="B790" s="128">
        <v>9</v>
      </c>
      <c r="C790" s="128">
        <v>52</v>
      </c>
      <c r="D790" s="129">
        <v>9670</v>
      </c>
      <c r="E790" s="128" t="s">
        <v>117</v>
      </c>
      <c r="F790" s="123" t="s">
        <v>127</v>
      </c>
      <c r="G790" s="123"/>
      <c r="H790" s="128" t="s">
        <v>129</v>
      </c>
    </row>
    <row r="791" spans="1:8" ht="15.75" x14ac:dyDescent="0.25">
      <c r="A791" s="123" t="s">
        <v>286</v>
      </c>
      <c r="B791" s="128">
        <v>9</v>
      </c>
      <c r="C791" s="128">
        <v>52</v>
      </c>
      <c r="D791" s="129">
        <v>9671</v>
      </c>
      <c r="E791" s="128" t="s">
        <v>117</v>
      </c>
      <c r="F791" s="123" t="s">
        <v>127</v>
      </c>
      <c r="G791" s="123"/>
      <c r="H791" s="128" t="s">
        <v>129</v>
      </c>
    </row>
    <row r="792" spans="1:8" ht="15.75" x14ac:dyDescent="0.25">
      <c r="A792" s="123" t="s">
        <v>286</v>
      </c>
      <c r="B792" s="128">
        <v>9</v>
      </c>
      <c r="C792" s="128">
        <v>52</v>
      </c>
      <c r="D792" s="129">
        <v>9672</v>
      </c>
      <c r="E792" s="128" t="s">
        <v>117</v>
      </c>
      <c r="F792" s="123" t="s">
        <v>127</v>
      </c>
      <c r="G792" s="123"/>
      <c r="H792" s="128" t="s">
        <v>129</v>
      </c>
    </row>
    <row r="793" spans="1:8" ht="15.75" x14ac:dyDescent="0.25">
      <c r="A793" s="123" t="s">
        <v>286</v>
      </c>
      <c r="B793" s="128">
        <v>9</v>
      </c>
      <c r="C793" s="128">
        <v>52</v>
      </c>
      <c r="D793" s="129">
        <v>9673</v>
      </c>
      <c r="E793" s="128" t="s">
        <v>117</v>
      </c>
      <c r="F793" s="123" t="s">
        <v>127</v>
      </c>
      <c r="G793" s="123"/>
      <c r="H793" s="128" t="s">
        <v>129</v>
      </c>
    </row>
    <row r="794" spans="1:8" ht="15.75" x14ac:dyDescent="0.25">
      <c r="A794" s="123" t="s">
        <v>286</v>
      </c>
      <c r="B794" s="128">
        <v>9</v>
      </c>
      <c r="C794" s="128">
        <v>52</v>
      </c>
      <c r="D794" s="129">
        <v>9674</v>
      </c>
      <c r="E794" s="128" t="s">
        <v>119</v>
      </c>
      <c r="F794" s="123"/>
      <c r="G794" s="123"/>
      <c r="H794" s="128" t="s">
        <v>129</v>
      </c>
    </row>
    <row r="795" spans="1:8" ht="15.75" x14ac:dyDescent="0.25">
      <c r="A795" s="123" t="s">
        <v>286</v>
      </c>
      <c r="B795" s="128">
        <v>9</v>
      </c>
      <c r="C795" s="128">
        <v>52</v>
      </c>
      <c r="D795" s="129">
        <v>9675</v>
      </c>
      <c r="E795" s="128" t="s">
        <v>119</v>
      </c>
      <c r="F795" s="123"/>
      <c r="G795" s="123"/>
      <c r="H795" s="128" t="s">
        <v>129</v>
      </c>
    </row>
    <row r="796" spans="1:8" ht="15.75" x14ac:dyDescent="0.25">
      <c r="A796" s="123" t="s">
        <v>286</v>
      </c>
      <c r="B796" s="128">
        <v>9</v>
      </c>
      <c r="C796" s="128">
        <v>52</v>
      </c>
      <c r="D796" s="129">
        <v>9676</v>
      </c>
      <c r="E796" s="128" t="s">
        <v>119</v>
      </c>
      <c r="F796" s="123"/>
      <c r="G796" s="123"/>
      <c r="H796" s="128" t="s">
        <v>129</v>
      </c>
    </row>
    <row r="797" spans="1:8" ht="15.75" x14ac:dyDescent="0.25">
      <c r="A797" s="123" t="s">
        <v>286</v>
      </c>
      <c r="B797" s="128">
        <v>9</v>
      </c>
      <c r="C797" s="128">
        <v>52</v>
      </c>
      <c r="D797" s="129">
        <v>9677</v>
      </c>
      <c r="E797" s="128" t="s">
        <v>119</v>
      </c>
      <c r="F797" s="123"/>
      <c r="G797" s="123"/>
      <c r="H797" s="128" t="s">
        <v>129</v>
      </c>
    </row>
    <row r="798" spans="1:8" ht="15.75" x14ac:dyDescent="0.25">
      <c r="A798" s="123" t="s">
        <v>286</v>
      </c>
      <c r="B798" s="128">
        <v>9</v>
      </c>
      <c r="C798" s="128">
        <v>52</v>
      </c>
      <c r="D798" s="129">
        <v>9678</v>
      </c>
      <c r="E798" s="128" t="s">
        <v>119</v>
      </c>
      <c r="F798" s="123"/>
      <c r="G798" s="123"/>
      <c r="H798" s="128" t="s">
        <v>129</v>
      </c>
    </row>
    <row r="799" spans="1:8" ht="15.75" x14ac:dyDescent="0.25">
      <c r="A799" s="123" t="s">
        <v>286</v>
      </c>
      <c r="B799" s="128">
        <v>9</v>
      </c>
      <c r="C799" s="128">
        <v>52</v>
      </c>
      <c r="D799" s="129">
        <v>9679</v>
      </c>
      <c r="E799" s="128" t="s">
        <v>119</v>
      </c>
      <c r="F799" s="123"/>
      <c r="G799" s="123"/>
      <c r="H799" s="128" t="s">
        <v>129</v>
      </c>
    </row>
    <row r="800" spans="1:8" ht="15.75" x14ac:dyDescent="0.25">
      <c r="A800" s="123" t="s">
        <v>286</v>
      </c>
      <c r="B800" s="128">
        <v>9</v>
      </c>
      <c r="C800" s="128">
        <v>52</v>
      </c>
      <c r="D800" s="129">
        <v>9680</v>
      </c>
      <c r="E800" s="128" t="s">
        <v>119</v>
      </c>
      <c r="F800" s="123"/>
      <c r="G800" s="123"/>
      <c r="H800" s="128" t="s">
        <v>129</v>
      </c>
    </row>
    <row r="801" spans="1:8" ht="15.75" x14ac:dyDescent="0.25">
      <c r="A801" s="123" t="s">
        <v>286</v>
      </c>
      <c r="B801" s="128">
        <v>9</v>
      </c>
      <c r="C801" s="128">
        <v>52</v>
      </c>
      <c r="D801" s="129">
        <v>9681</v>
      </c>
      <c r="E801" s="128" t="s">
        <v>119</v>
      </c>
      <c r="F801" s="123"/>
      <c r="G801" s="123"/>
      <c r="H801" s="128" t="s">
        <v>129</v>
      </c>
    </row>
    <row r="802" spans="1:8" ht="15.75" x14ac:dyDescent="0.25">
      <c r="A802" s="123" t="s">
        <v>286</v>
      </c>
      <c r="B802" s="128">
        <v>9</v>
      </c>
      <c r="C802" s="128">
        <v>52</v>
      </c>
      <c r="D802" s="129">
        <v>9682</v>
      </c>
      <c r="E802" s="128" t="s">
        <v>119</v>
      </c>
      <c r="F802" s="123"/>
      <c r="G802" s="123"/>
      <c r="H802" s="128" t="s">
        <v>129</v>
      </c>
    </row>
    <row r="803" spans="1:8" ht="15.75" x14ac:dyDescent="0.25">
      <c r="A803" s="123" t="s">
        <v>286</v>
      </c>
      <c r="B803" s="128">
        <v>9</v>
      </c>
      <c r="C803" s="128">
        <v>52</v>
      </c>
      <c r="D803" s="129">
        <v>9683</v>
      </c>
      <c r="E803" s="128" t="s">
        <v>119</v>
      </c>
      <c r="F803" s="123"/>
      <c r="G803" s="123"/>
      <c r="H803" s="128" t="s">
        <v>129</v>
      </c>
    </row>
    <row r="804" spans="1:8" ht="15.75" x14ac:dyDescent="0.25">
      <c r="A804" s="123" t="s">
        <v>286</v>
      </c>
      <c r="B804" s="128">
        <v>9</v>
      </c>
      <c r="C804" s="128">
        <v>52</v>
      </c>
      <c r="D804" s="129">
        <v>9684</v>
      </c>
      <c r="E804" s="128" t="s">
        <v>119</v>
      </c>
      <c r="F804" s="123"/>
      <c r="G804" s="123"/>
      <c r="H804" s="128" t="s">
        <v>129</v>
      </c>
    </row>
    <row r="805" spans="1:8" ht="15.75" x14ac:dyDescent="0.25">
      <c r="A805" s="123" t="s">
        <v>286</v>
      </c>
      <c r="B805" s="128">
        <v>9</v>
      </c>
      <c r="C805" s="128">
        <v>52</v>
      </c>
      <c r="D805" s="129">
        <v>9685</v>
      </c>
      <c r="E805" s="128" t="s">
        <v>119</v>
      </c>
      <c r="F805" s="123"/>
      <c r="G805" s="123"/>
      <c r="H805" s="128" t="s">
        <v>129</v>
      </c>
    </row>
    <row r="806" spans="1:8" ht="15.75" x14ac:dyDescent="0.25">
      <c r="A806" s="123" t="s">
        <v>286</v>
      </c>
      <c r="B806" s="128">
        <v>9</v>
      </c>
      <c r="C806" s="128">
        <v>52</v>
      </c>
      <c r="D806" s="129">
        <v>9686</v>
      </c>
      <c r="E806" s="128" t="s">
        <v>119</v>
      </c>
      <c r="F806" s="123"/>
      <c r="G806" s="123"/>
      <c r="H806" s="128" t="s">
        <v>129</v>
      </c>
    </row>
    <row r="807" spans="1:8" ht="15.75" x14ac:dyDescent="0.25">
      <c r="A807" s="123" t="s">
        <v>286</v>
      </c>
      <c r="B807" s="128">
        <v>9</v>
      </c>
      <c r="C807" s="128">
        <v>52</v>
      </c>
      <c r="D807" s="129">
        <v>9687</v>
      </c>
      <c r="E807" s="128" t="s">
        <v>119</v>
      </c>
      <c r="F807" s="123"/>
      <c r="G807" s="123"/>
      <c r="H807" s="128" t="s">
        <v>129</v>
      </c>
    </row>
    <row r="808" spans="1:8" ht="15.75" x14ac:dyDescent="0.25">
      <c r="A808" s="123" t="s">
        <v>286</v>
      </c>
      <c r="B808" s="128">
        <v>9</v>
      </c>
      <c r="C808" s="128">
        <v>52</v>
      </c>
      <c r="D808" s="129">
        <v>9688</v>
      </c>
      <c r="E808" s="128" t="s">
        <v>119</v>
      </c>
      <c r="F808" s="123"/>
      <c r="G808" s="123"/>
      <c r="H808" s="128" t="s">
        <v>129</v>
      </c>
    </row>
    <row r="809" spans="1:8" ht="15.75" x14ac:dyDescent="0.25">
      <c r="A809" s="123" t="s">
        <v>286</v>
      </c>
      <c r="B809" s="128">
        <v>9</v>
      </c>
      <c r="C809" s="128">
        <v>52</v>
      </c>
      <c r="D809" s="129">
        <v>9689</v>
      </c>
      <c r="E809" s="128" t="s">
        <v>119</v>
      </c>
      <c r="F809" s="123"/>
      <c r="G809" s="123"/>
      <c r="H809" s="128" t="s">
        <v>129</v>
      </c>
    </row>
    <row r="810" spans="1:8" ht="15.75" x14ac:dyDescent="0.25">
      <c r="A810" s="123" t="s">
        <v>286</v>
      </c>
      <c r="B810" s="128">
        <v>9</v>
      </c>
      <c r="C810" s="128">
        <v>52</v>
      </c>
      <c r="D810" s="129">
        <v>9690</v>
      </c>
      <c r="E810" s="128" t="s">
        <v>119</v>
      </c>
      <c r="F810" s="123"/>
      <c r="G810" s="123"/>
      <c r="H810" s="128" t="s">
        <v>129</v>
      </c>
    </row>
    <row r="811" spans="1:8" ht="15.75" x14ac:dyDescent="0.25">
      <c r="A811" s="123" t="s">
        <v>286</v>
      </c>
      <c r="B811" s="128">
        <v>9</v>
      </c>
      <c r="C811" s="128">
        <v>52</v>
      </c>
      <c r="D811" s="129">
        <v>9691</v>
      </c>
      <c r="E811" s="128" t="s">
        <v>119</v>
      </c>
      <c r="F811" s="123"/>
      <c r="G811" s="123"/>
      <c r="H811" s="128" t="s">
        <v>129</v>
      </c>
    </row>
    <row r="812" spans="1:8" ht="15.75" x14ac:dyDescent="0.25">
      <c r="A812" s="123" t="s">
        <v>286</v>
      </c>
      <c r="B812" s="128">
        <v>9</v>
      </c>
      <c r="C812" s="128">
        <v>52</v>
      </c>
      <c r="D812" s="129">
        <v>9692</v>
      </c>
      <c r="E812" s="128" t="s">
        <v>119</v>
      </c>
      <c r="F812" s="123"/>
      <c r="G812" s="123"/>
      <c r="H812" s="128" t="s">
        <v>129</v>
      </c>
    </row>
    <row r="813" spans="1:8" ht="15.75" x14ac:dyDescent="0.25">
      <c r="A813" s="123" t="s">
        <v>286</v>
      </c>
      <c r="B813" s="128">
        <v>9</v>
      </c>
      <c r="C813" s="128">
        <v>52</v>
      </c>
      <c r="D813" s="129">
        <v>9693</v>
      </c>
      <c r="E813" s="128" t="s">
        <v>126</v>
      </c>
      <c r="F813" s="123">
        <v>25</v>
      </c>
      <c r="G813" s="123">
        <v>12</v>
      </c>
      <c r="H813" s="128" t="s">
        <v>129</v>
      </c>
    </row>
    <row r="814" spans="1:8" ht="15.75" x14ac:dyDescent="0.25">
      <c r="A814" s="123" t="s">
        <v>286</v>
      </c>
      <c r="B814" s="128">
        <v>9</v>
      </c>
      <c r="C814" s="128">
        <v>52</v>
      </c>
      <c r="D814" s="129">
        <v>9694</v>
      </c>
      <c r="E814" s="128" t="s">
        <v>126</v>
      </c>
      <c r="F814" s="123">
        <v>50</v>
      </c>
      <c r="G814" s="123">
        <v>7</v>
      </c>
      <c r="H814" s="128" t="s">
        <v>129</v>
      </c>
    </row>
    <row r="815" spans="1:8" ht="15.75" x14ac:dyDescent="0.25">
      <c r="A815" s="123" t="s">
        <v>286</v>
      </c>
      <c r="B815" s="128">
        <v>9</v>
      </c>
      <c r="C815" s="128">
        <v>52</v>
      </c>
      <c r="D815" s="129">
        <v>9695</v>
      </c>
      <c r="E815" s="128" t="s">
        <v>126</v>
      </c>
      <c r="F815" s="123">
        <v>39</v>
      </c>
      <c r="G815" s="123">
        <v>7</v>
      </c>
      <c r="H815" s="128" t="s">
        <v>129</v>
      </c>
    </row>
    <row r="816" spans="1:8" ht="15.75" x14ac:dyDescent="0.25">
      <c r="A816" s="123" t="s">
        <v>286</v>
      </c>
      <c r="B816" s="128">
        <v>9</v>
      </c>
      <c r="C816" s="128">
        <v>52</v>
      </c>
      <c r="D816" s="129">
        <v>9696</v>
      </c>
      <c r="E816" s="128" t="s">
        <v>126</v>
      </c>
      <c r="F816" s="123">
        <v>30</v>
      </c>
      <c r="G816" s="123">
        <v>6</v>
      </c>
      <c r="H816" s="128" t="s">
        <v>129</v>
      </c>
    </row>
    <row r="817" spans="1:8" ht="15.75" x14ac:dyDescent="0.25">
      <c r="A817" s="123" t="s">
        <v>286</v>
      </c>
      <c r="B817" s="128">
        <v>9</v>
      </c>
      <c r="C817" s="128">
        <v>52</v>
      </c>
      <c r="D817" s="129">
        <v>9697</v>
      </c>
      <c r="E817" s="128" t="s">
        <v>126</v>
      </c>
      <c r="F817" s="123">
        <v>26</v>
      </c>
      <c r="G817" s="123">
        <v>8</v>
      </c>
      <c r="H817" s="128" t="s">
        <v>129</v>
      </c>
    </row>
    <row r="818" spans="1:8" ht="15.75" x14ac:dyDescent="0.25">
      <c r="A818" s="123" t="s">
        <v>286</v>
      </c>
      <c r="B818" s="128">
        <v>9</v>
      </c>
      <c r="C818" s="128">
        <v>52</v>
      </c>
      <c r="D818" s="129">
        <v>9698</v>
      </c>
      <c r="E818" s="128" t="s">
        <v>126</v>
      </c>
      <c r="F818" s="123">
        <v>24</v>
      </c>
      <c r="G818" s="123">
        <v>8</v>
      </c>
      <c r="H818" s="128" t="s">
        <v>129</v>
      </c>
    </row>
    <row r="819" spans="1:8" ht="15.75" x14ac:dyDescent="0.25">
      <c r="A819" s="123" t="s">
        <v>286</v>
      </c>
      <c r="B819" s="128">
        <v>9</v>
      </c>
      <c r="C819" s="128">
        <v>52</v>
      </c>
      <c r="D819" s="129">
        <v>9699</v>
      </c>
      <c r="E819" s="128" t="s">
        <v>126</v>
      </c>
      <c r="F819" s="123">
        <v>31</v>
      </c>
      <c r="G819" s="123">
        <v>8</v>
      </c>
      <c r="H819" s="128" t="s">
        <v>129</v>
      </c>
    </row>
    <row r="820" spans="1:8" ht="15.75" x14ac:dyDescent="0.25">
      <c r="A820" s="123" t="s">
        <v>286</v>
      </c>
      <c r="B820" s="128">
        <v>9</v>
      </c>
      <c r="C820" s="128">
        <v>52</v>
      </c>
      <c r="D820" s="129">
        <v>9700</v>
      </c>
      <c r="E820" s="128" t="s">
        <v>126</v>
      </c>
      <c r="F820" s="123">
        <v>20</v>
      </c>
      <c r="G820" s="123">
        <v>6</v>
      </c>
      <c r="H820" s="128" t="s">
        <v>129</v>
      </c>
    </row>
    <row r="821" spans="1:8" ht="15.75" x14ac:dyDescent="0.25">
      <c r="A821" s="123" t="s">
        <v>286</v>
      </c>
      <c r="B821" s="128">
        <v>9</v>
      </c>
      <c r="C821" s="128">
        <v>52</v>
      </c>
      <c r="D821" s="129">
        <v>9701</v>
      </c>
      <c r="E821" s="128" t="s">
        <v>126</v>
      </c>
      <c r="F821" s="123">
        <v>14</v>
      </c>
      <c r="G821" s="123">
        <v>8</v>
      </c>
      <c r="H821" s="128" t="s">
        <v>129</v>
      </c>
    </row>
    <row r="822" spans="1:8" ht="15.75" x14ac:dyDescent="0.25">
      <c r="A822" s="123" t="s">
        <v>286</v>
      </c>
      <c r="B822" s="128">
        <v>9</v>
      </c>
      <c r="C822" s="128">
        <v>52</v>
      </c>
      <c r="D822" s="129">
        <v>9702</v>
      </c>
      <c r="E822" s="128" t="s">
        <v>126</v>
      </c>
      <c r="F822" s="123">
        <v>25</v>
      </c>
      <c r="G822" s="123">
        <v>7</v>
      </c>
      <c r="H822" s="128" t="s">
        <v>129</v>
      </c>
    </row>
    <row r="823" spans="1:8" ht="15.75" x14ac:dyDescent="0.25">
      <c r="A823" s="123" t="s">
        <v>286</v>
      </c>
      <c r="B823" s="128">
        <v>9</v>
      </c>
      <c r="C823" s="128">
        <v>52</v>
      </c>
      <c r="D823" s="129">
        <v>9703</v>
      </c>
      <c r="E823" s="128" t="s">
        <v>126</v>
      </c>
      <c r="F823" s="123">
        <v>14</v>
      </c>
      <c r="G823" s="123">
        <v>6</v>
      </c>
      <c r="H823" s="128" t="s">
        <v>129</v>
      </c>
    </row>
    <row r="824" spans="1:8" ht="15.75" x14ac:dyDescent="0.25">
      <c r="A824" s="123" t="s">
        <v>286</v>
      </c>
      <c r="B824" s="128">
        <v>9</v>
      </c>
      <c r="C824" s="128">
        <v>52</v>
      </c>
      <c r="D824" s="129">
        <v>9704</v>
      </c>
      <c r="E824" s="128" t="s">
        <v>157</v>
      </c>
      <c r="F824" s="123" t="s">
        <v>127</v>
      </c>
      <c r="G824" s="123"/>
      <c r="H824" s="128" t="s">
        <v>129</v>
      </c>
    </row>
    <row r="825" spans="1:8" ht="15.75" x14ac:dyDescent="0.25">
      <c r="A825" s="123" t="s">
        <v>286</v>
      </c>
      <c r="B825" s="128">
        <v>9</v>
      </c>
      <c r="C825" s="128">
        <v>52</v>
      </c>
      <c r="D825" s="129">
        <v>9705</v>
      </c>
      <c r="E825" s="128" t="s">
        <v>157</v>
      </c>
      <c r="F825" s="123" t="s">
        <v>127</v>
      </c>
      <c r="G825" s="123"/>
      <c r="H825" s="128" t="s">
        <v>129</v>
      </c>
    </row>
    <row r="826" spans="1:8" ht="15.75" x14ac:dyDescent="0.25">
      <c r="A826" s="123" t="s">
        <v>286</v>
      </c>
      <c r="B826" s="128">
        <v>9</v>
      </c>
      <c r="C826" s="128">
        <v>52</v>
      </c>
      <c r="D826" s="129">
        <v>9706</v>
      </c>
      <c r="E826" s="128" t="s">
        <v>8</v>
      </c>
      <c r="F826" s="123"/>
      <c r="G826" s="123"/>
      <c r="H826" s="128" t="s">
        <v>129</v>
      </c>
    </row>
    <row r="827" spans="1:8" ht="15.75" x14ac:dyDescent="0.25">
      <c r="A827" s="123" t="s">
        <v>286</v>
      </c>
      <c r="B827" s="128">
        <v>9</v>
      </c>
      <c r="C827" s="128">
        <v>52</v>
      </c>
      <c r="D827" s="129">
        <v>9707</v>
      </c>
      <c r="E827" s="128" t="s">
        <v>8</v>
      </c>
      <c r="F827" s="123"/>
      <c r="G827" s="123"/>
      <c r="H827" s="128" t="s">
        <v>129</v>
      </c>
    </row>
    <row r="828" spans="1:8" ht="15.75" x14ac:dyDescent="0.25">
      <c r="A828" s="123" t="s">
        <v>286</v>
      </c>
      <c r="B828" s="128">
        <v>9</v>
      </c>
      <c r="C828" s="128">
        <v>52</v>
      </c>
      <c r="D828" s="129">
        <v>9708</v>
      </c>
      <c r="E828" s="128" t="s">
        <v>8</v>
      </c>
      <c r="F828" s="123"/>
      <c r="G828" s="123"/>
      <c r="H828" s="128" t="s">
        <v>129</v>
      </c>
    </row>
    <row r="829" spans="1:8" ht="15.75" x14ac:dyDescent="0.25">
      <c r="A829" s="123" t="s">
        <v>286</v>
      </c>
      <c r="B829" s="128">
        <v>9</v>
      </c>
      <c r="C829" s="128">
        <v>52</v>
      </c>
      <c r="D829" s="129">
        <v>9709</v>
      </c>
      <c r="E829" s="128" t="s">
        <v>8</v>
      </c>
      <c r="F829" s="123"/>
      <c r="G829" s="123"/>
      <c r="H829" s="128" t="s">
        <v>129</v>
      </c>
    </row>
    <row r="830" spans="1:8" ht="15.75" x14ac:dyDescent="0.25">
      <c r="A830" s="123" t="s">
        <v>286</v>
      </c>
      <c r="B830" s="128">
        <v>9</v>
      </c>
      <c r="C830" s="128">
        <v>52</v>
      </c>
      <c r="D830" s="129">
        <v>9710</v>
      </c>
      <c r="E830" s="128" t="s">
        <v>8</v>
      </c>
      <c r="F830" s="123"/>
      <c r="G830" s="123"/>
      <c r="H830" s="128" t="s">
        <v>129</v>
      </c>
    </row>
    <row r="831" spans="1:8" ht="15.75" x14ac:dyDescent="0.25">
      <c r="A831" s="123" t="s">
        <v>312</v>
      </c>
      <c r="B831" s="128">
        <v>9</v>
      </c>
      <c r="C831" s="128">
        <v>97</v>
      </c>
      <c r="D831" s="129">
        <v>9711</v>
      </c>
      <c r="E831" s="128" t="s">
        <v>1208</v>
      </c>
      <c r="F831" s="123"/>
      <c r="G831" s="123"/>
      <c r="H831" s="128" t="s">
        <v>1203</v>
      </c>
    </row>
    <row r="832" spans="1:8" ht="15.75" x14ac:dyDescent="0.25">
      <c r="A832" s="123" t="s">
        <v>200</v>
      </c>
      <c r="B832" s="128">
        <v>9</v>
      </c>
      <c r="C832" s="128">
        <v>101</v>
      </c>
      <c r="D832" s="129">
        <v>9712</v>
      </c>
      <c r="E832" s="128" t="s">
        <v>1210</v>
      </c>
      <c r="F832" s="123"/>
      <c r="G832" s="123"/>
      <c r="H832" s="128" t="s">
        <v>1203</v>
      </c>
    </row>
    <row r="833" spans="1:8" ht="15.75" x14ac:dyDescent="0.25">
      <c r="A833" s="123" t="s">
        <v>397</v>
      </c>
      <c r="B833" s="128">
        <v>9</v>
      </c>
      <c r="C833" s="128">
        <v>82</v>
      </c>
      <c r="D833" s="129">
        <v>9713</v>
      </c>
      <c r="E833" s="128" t="s">
        <v>126</v>
      </c>
      <c r="F833" s="123"/>
      <c r="G833" s="123"/>
      <c r="H833" s="126" t="s">
        <v>1259</v>
      </c>
    </row>
    <row r="834" spans="1:8" ht="15.75" x14ac:dyDescent="0.25">
      <c r="A834" s="123" t="s">
        <v>397</v>
      </c>
      <c r="B834" s="128">
        <v>9</v>
      </c>
      <c r="C834" s="128">
        <v>81</v>
      </c>
      <c r="D834" s="129">
        <v>9714</v>
      </c>
      <c r="E834" s="128" t="s">
        <v>53</v>
      </c>
      <c r="F834" s="123"/>
      <c r="G834" s="123"/>
      <c r="H834" s="127" t="s">
        <v>1279</v>
      </c>
    </row>
    <row r="835" spans="1:8" ht="17.100000000000001" customHeight="1" x14ac:dyDescent="0.25">
      <c r="A835" s="123" t="s">
        <v>397</v>
      </c>
      <c r="B835" s="128">
        <v>9</v>
      </c>
      <c r="C835" s="128">
        <v>81</v>
      </c>
      <c r="D835" s="129">
        <v>9715</v>
      </c>
      <c r="E835" s="128" t="s">
        <v>53</v>
      </c>
      <c r="F835" s="123"/>
      <c r="G835" s="123"/>
      <c r="H835" s="127" t="s">
        <v>1279</v>
      </c>
    </row>
    <row r="836" spans="1:8" ht="17.100000000000001" customHeight="1" x14ac:dyDescent="0.25">
      <c r="A836" s="140" t="s">
        <v>238</v>
      </c>
      <c r="B836" s="128">
        <v>9</v>
      </c>
      <c r="C836" s="128">
        <v>90</v>
      </c>
      <c r="D836" s="129">
        <v>9716</v>
      </c>
      <c r="E836" s="141" t="s">
        <v>126</v>
      </c>
      <c r="F836" s="123">
        <v>100</v>
      </c>
      <c r="G836" s="140" t="s">
        <v>928</v>
      </c>
      <c r="H836" s="141" t="s">
        <v>120</v>
      </c>
    </row>
    <row r="837" spans="1:8" ht="15.75" x14ac:dyDescent="0.25">
      <c r="A837" s="123">
        <v>4</v>
      </c>
      <c r="B837" s="128">
        <v>10</v>
      </c>
      <c r="C837" s="128">
        <v>1</v>
      </c>
      <c r="D837" s="129" t="s">
        <v>1095</v>
      </c>
      <c r="E837" s="128" t="s">
        <v>8</v>
      </c>
      <c r="F837" s="123"/>
      <c r="G837" s="123"/>
      <c r="H837" s="128" t="s">
        <v>436</v>
      </c>
    </row>
    <row r="838" spans="1:8" ht="15.75" x14ac:dyDescent="0.25">
      <c r="A838" s="123">
        <v>4</v>
      </c>
      <c r="B838" s="128">
        <v>10</v>
      </c>
      <c r="C838" s="128">
        <v>1</v>
      </c>
      <c r="D838" s="129" t="s">
        <v>1096</v>
      </c>
      <c r="E838" s="128" t="s">
        <v>117</v>
      </c>
      <c r="F838" s="123">
        <v>10</v>
      </c>
      <c r="G838" s="123">
        <v>11</v>
      </c>
      <c r="H838" s="128" t="s">
        <v>246</v>
      </c>
    </row>
    <row r="839" spans="1:8" ht="15.75" x14ac:dyDescent="0.25">
      <c r="A839" s="123">
        <v>4</v>
      </c>
      <c r="B839" s="123">
        <v>11</v>
      </c>
      <c r="C839" s="123">
        <v>2</v>
      </c>
      <c r="D839" s="123" t="s">
        <v>269</v>
      </c>
      <c r="E839" s="123" t="s">
        <v>270</v>
      </c>
      <c r="F839" s="123">
        <v>29</v>
      </c>
      <c r="G839" s="123">
        <v>18</v>
      </c>
      <c r="H839" s="123" t="s">
        <v>121</v>
      </c>
    </row>
    <row r="840" spans="1:8" ht="15.75" x14ac:dyDescent="0.25">
      <c r="A840" s="123">
        <v>4</v>
      </c>
      <c r="B840" s="123">
        <v>11</v>
      </c>
      <c r="C840" s="123">
        <v>2</v>
      </c>
      <c r="D840" s="123" t="s">
        <v>271</v>
      </c>
      <c r="E840" s="123" t="s">
        <v>116</v>
      </c>
      <c r="F840" s="123">
        <v>9</v>
      </c>
      <c r="G840" s="123">
        <v>18</v>
      </c>
      <c r="H840" s="123" t="s">
        <v>160</v>
      </c>
    </row>
    <row r="841" spans="1:8" ht="15.75" x14ac:dyDescent="0.25">
      <c r="A841" s="123">
        <v>4</v>
      </c>
      <c r="B841" s="123">
        <v>11</v>
      </c>
      <c r="C841" s="123">
        <v>2</v>
      </c>
      <c r="D841" s="123" t="s">
        <v>272</v>
      </c>
      <c r="E841" s="123" t="s">
        <v>116</v>
      </c>
      <c r="F841" s="123">
        <v>12</v>
      </c>
      <c r="G841" s="123">
        <v>14</v>
      </c>
      <c r="H841" s="123" t="s">
        <v>160</v>
      </c>
    </row>
    <row r="842" spans="1:8" ht="15.75" x14ac:dyDescent="0.25">
      <c r="A842" s="123">
        <v>4</v>
      </c>
      <c r="B842" s="123">
        <v>11</v>
      </c>
      <c r="C842" s="123">
        <v>2</v>
      </c>
      <c r="D842" s="123" t="s">
        <v>273</v>
      </c>
      <c r="E842" s="123" t="s">
        <v>116</v>
      </c>
      <c r="F842" s="123">
        <v>9</v>
      </c>
      <c r="G842" s="123">
        <v>14</v>
      </c>
      <c r="H842" s="123" t="s">
        <v>160</v>
      </c>
    </row>
    <row r="843" spans="1:8" ht="15.75" x14ac:dyDescent="0.25">
      <c r="A843" s="123">
        <v>4</v>
      </c>
      <c r="B843" s="123">
        <v>11</v>
      </c>
      <c r="C843" s="123">
        <v>2</v>
      </c>
      <c r="D843" s="123" t="s">
        <v>274</v>
      </c>
      <c r="E843" s="123" t="s">
        <v>126</v>
      </c>
      <c r="F843" s="123">
        <v>10</v>
      </c>
      <c r="G843" s="123">
        <v>10</v>
      </c>
      <c r="H843" s="123" t="s">
        <v>129</v>
      </c>
    </row>
    <row r="844" spans="1:8" ht="15.75" x14ac:dyDescent="0.25">
      <c r="A844" s="123">
        <v>4</v>
      </c>
      <c r="B844" s="123">
        <v>11</v>
      </c>
      <c r="C844" s="123">
        <v>2</v>
      </c>
      <c r="D844" s="123" t="s">
        <v>275</v>
      </c>
      <c r="E844" s="123" t="s">
        <v>8</v>
      </c>
      <c r="F844" s="123"/>
      <c r="G844" s="123"/>
      <c r="H844" s="123" t="s">
        <v>160</v>
      </c>
    </row>
    <row r="845" spans="1:8" ht="15.75" x14ac:dyDescent="0.25">
      <c r="A845" s="123">
        <v>4</v>
      </c>
      <c r="B845" s="123">
        <v>11</v>
      </c>
      <c r="C845" s="123">
        <v>2</v>
      </c>
      <c r="D845" s="123" t="s">
        <v>276</v>
      </c>
      <c r="E845" s="123" t="s">
        <v>8</v>
      </c>
      <c r="F845" s="123"/>
      <c r="G845" s="123"/>
      <c r="H845" s="123" t="s">
        <v>160</v>
      </c>
    </row>
    <row r="846" spans="1:8" ht="15.75" x14ac:dyDescent="0.25">
      <c r="A846" s="123">
        <v>4</v>
      </c>
      <c r="B846" s="123">
        <v>11</v>
      </c>
      <c r="C846" s="123">
        <v>3</v>
      </c>
      <c r="D846" s="123" t="s">
        <v>336</v>
      </c>
      <c r="E846" s="123" t="s">
        <v>337</v>
      </c>
      <c r="F846" s="123"/>
      <c r="G846" s="123"/>
      <c r="H846" s="123" t="s">
        <v>332</v>
      </c>
    </row>
    <row r="847" spans="1:8" ht="15.75" x14ac:dyDescent="0.25">
      <c r="A847" s="123">
        <v>4</v>
      </c>
      <c r="B847" s="123">
        <v>11</v>
      </c>
      <c r="C847" s="123">
        <v>3</v>
      </c>
      <c r="D847" s="123" t="s">
        <v>339</v>
      </c>
      <c r="E847" s="123" t="s">
        <v>342</v>
      </c>
      <c r="F847" s="123"/>
      <c r="G847" s="123"/>
      <c r="H847" s="123" t="s">
        <v>332</v>
      </c>
    </row>
    <row r="848" spans="1:8" ht="15.75" x14ac:dyDescent="0.25">
      <c r="A848" s="123">
        <v>4</v>
      </c>
      <c r="B848" s="123">
        <v>11</v>
      </c>
      <c r="C848" s="123">
        <v>3</v>
      </c>
      <c r="D848" s="123" t="s">
        <v>340</v>
      </c>
      <c r="E848" s="123" t="s">
        <v>342</v>
      </c>
      <c r="F848" s="123"/>
      <c r="G848" s="123"/>
      <c r="H848" s="123" t="s">
        <v>332</v>
      </c>
    </row>
    <row r="849" spans="1:8" ht="15.75" x14ac:dyDescent="0.25">
      <c r="A849" s="123">
        <v>4</v>
      </c>
      <c r="B849" s="123">
        <v>11</v>
      </c>
      <c r="C849" s="123">
        <v>3</v>
      </c>
      <c r="D849" s="123" t="s">
        <v>341</v>
      </c>
      <c r="E849" s="123" t="s">
        <v>343</v>
      </c>
      <c r="F849" s="123"/>
      <c r="G849" s="123"/>
      <c r="H849" s="123" t="s">
        <v>332</v>
      </c>
    </row>
    <row r="850" spans="1:8" ht="15.75" x14ac:dyDescent="0.25">
      <c r="A850" s="123">
        <v>6</v>
      </c>
      <c r="B850" s="123">
        <v>11</v>
      </c>
      <c r="C850" s="123">
        <v>6</v>
      </c>
      <c r="D850" s="123" t="s">
        <v>729</v>
      </c>
      <c r="E850" s="123" t="s">
        <v>126</v>
      </c>
      <c r="F850" s="123">
        <v>75</v>
      </c>
      <c r="G850" s="123">
        <v>6</v>
      </c>
      <c r="H850" s="123" t="s">
        <v>129</v>
      </c>
    </row>
    <row r="851" spans="1:8" ht="15.75" x14ac:dyDescent="0.25">
      <c r="A851" s="123">
        <v>6</v>
      </c>
      <c r="B851" s="123">
        <v>11</v>
      </c>
      <c r="C851" s="123">
        <v>6</v>
      </c>
      <c r="D851" s="123" t="s">
        <v>730</v>
      </c>
      <c r="E851" s="123" t="s">
        <v>119</v>
      </c>
      <c r="F851" s="123"/>
      <c r="G851" s="123"/>
      <c r="H851" s="123" t="s">
        <v>141</v>
      </c>
    </row>
    <row r="852" spans="1:8" ht="15.75" x14ac:dyDescent="0.25">
      <c r="A852" s="123">
        <v>6</v>
      </c>
      <c r="B852" s="123">
        <v>11</v>
      </c>
      <c r="C852" s="123">
        <v>6</v>
      </c>
      <c r="D852" s="123" t="s">
        <v>731</v>
      </c>
      <c r="E852" s="123" t="s">
        <v>119</v>
      </c>
      <c r="F852" s="123"/>
      <c r="G852" s="123"/>
      <c r="H852" s="123" t="s">
        <v>141</v>
      </c>
    </row>
    <row r="853" spans="1:8" ht="15.75" x14ac:dyDescent="0.25">
      <c r="A853" s="123">
        <v>5</v>
      </c>
      <c r="B853" s="123">
        <v>11</v>
      </c>
      <c r="C853" s="123">
        <v>1</v>
      </c>
      <c r="D853" s="123" t="s">
        <v>1139</v>
      </c>
      <c r="E853" s="123" t="s">
        <v>119</v>
      </c>
      <c r="F853" s="123"/>
      <c r="G853" s="123"/>
      <c r="H853" s="123" t="s">
        <v>129</v>
      </c>
    </row>
    <row r="854" spans="1:8" ht="15.75" x14ac:dyDescent="0.25">
      <c r="A854" s="123">
        <v>5</v>
      </c>
      <c r="B854" s="123">
        <v>11</v>
      </c>
      <c r="C854" s="123">
        <v>1</v>
      </c>
      <c r="D854" s="123" t="s">
        <v>1140</v>
      </c>
      <c r="E854" s="123" t="s">
        <v>197</v>
      </c>
      <c r="F854" s="123">
        <v>11</v>
      </c>
      <c r="G854" s="123">
        <v>8</v>
      </c>
      <c r="H854" s="123" t="s">
        <v>212</v>
      </c>
    </row>
    <row r="855" spans="1:8" ht="15.75" x14ac:dyDescent="0.25">
      <c r="A855" s="123">
        <v>5</v>
      </c>
      <c r="B855" s="123">
        <v>11</v>
      </c>
      <c r="C855" s="123">
        <v>1</v>
      </c>
      <c r="D855" s="123" t="s">
        <v>1141</v>
      </c>
      <c r="E855" s="123" t="s">
        <v>117</v>
      </c>
      <c r="F855" s="123" t="s">
        <v>127</v>
      </c>
      <c r="G855" s="123"/>
      <c r="H855" s="123" t="s">
        <v>212</v>
      </c>
    </row>
    <row r="856" spans="1:8" ht="15.75" x14ac:dyDescent="0.25">
      <c r="A856" s="123">
        <v>6</v>
      </c>
      <c r="B856" s="123">
        <v>11</v>
      </c>
      <c r="C856" s="123">
        <v>7</v>
      </c>
      <c r="D856" s="123" t="s">
        <v>1214</v>
      </c>
      <c r="E856" s="123" t="s">
        <v>1215</v>
      </c>
      <c r="F856" s="123"/>
      <c r="G856" s="123"/>
      <c r="H856" s="123" t="s">
        <v>1203</v>
      </c>
    </row>
    <row r="857" spans="1:8" ht="15.75" x14ac:dyDescent="0.25">
      <c r="A857" s="123">
        <v>4</v>
      </c>
      <c r="B857" s="123">
        <v>12</v>
      </c>
      <c r="C857" s="123">
        <v>4</v>
      </c>
      <c r="D857" s="123" t="s">
        <v>525</v>
      </c>
      <c r="E857" s="123" t="s">
        <v>116</v>
      </c>
      <c r="F857" s="123">
        <v>13</v>
      </c>
      <c r="G857" s="123">
        <v>14</v>
      </c>
      <c r="H857" s="123" t="s">
        <v>120</v>
      </c>
    </row>
    <row r="858" spans="1:8" ht="15.75" x14ac:dyDescent="0.25">
      <c r="A858" s="123">
        <v>4</v>
      </c>
      <c r="B858" s="123">
        <v>12</v>
      </c>
      <c r="C858" s="123">
        <v>4</v>
      </c>
      <c r="D858" s="123" t="s">
        <v>526</v>
      </c>
      <c r="E858" s="123" t="s">
        <v>116</v>
      </c>
      <c r="F858" s="123">
        <v>13</v>
      </c>
      <c r="G858" s="123">
        <v>14</v>
      </c>
      <c r="H858" s="123" t="s">
        <v>121</v>
      </c>
    </row>
    <row r="859" spans="1:8" ht="15.75" x14ac:dyDescent="0.25">
      <c r="A859" s="123">
        <v>4</v>
      </c>
      <c r="B859" s="123">
        <v>12</v>
      </c>
      <c r="C859" s="123">
        <v>4</v>
      </c>
      <c r="D859" s="123" t="s">
        <v>527</v>
      </c>
      <c r="E859" s="123" t="s">
        <v>116</v>
      </c>
      <c r="F859" s="123">
        <v>15</v>
      </c>
      <c r="G859" s="123">
        <v>10</v>
      </c>
      <c r="H859" s="123" t="s">
        <v>121</v>
      </c>
    </row>
    <row r="860" spans="1:8" ht="15.75" x14ac:dyDescent="0.25">
      <c r="A860" s="123">
        <v>4</v>
      </c>
      <c r="B860" s="123">
        <v>12</v>
      </c>
      <c r="C860" s="123">
        <v>4</v>
      </c>
      <c r="D860" s="123" t="s">
        <v>531</v>
      </c>
      <c r="E860" s="123" t="s">
        <v>116</v>
      </c>
      <c r="F860" s="123">
        <v>11</v>
      </c>
      <c r="G860" s="123">
        <v>12</v>
      </c>
      <c r="H860" s="123" t="s">
        <v>121</v>
      </c>
    </row>
    <row r="861" spans="1:8" ht="15.75" x14ac:dyDescent="0.25">
      <c r="A861" s="123">
        <v>4</v>
      </c>
      <c r="B861" s="123">
        <v>12</v>
      </c>
      <c r="C861" s="123">
        <v>4</v>
      </c>
      <c r="D861" s="123" t="s">
        <v>532</v>
      </c>
      <c r="E861" s="123" t="s">
        <v>25</v>
      </c>
      <c r="F861" s="123"/>
      <c r="G861" s="123"/>
      <c r="H861" s="123" t="s">
        <v>121</v>
      </c>
    </row>
    <row r="862" spans="1:8" ht="15.75" x14ac:dyDescent="0.25">
      <c r="A862" s="123">
        <v>4</v>
      </c>
      <c r="B862" s="123">
        <v>12</v>
      </c>
      <c r="C862" s="123">
        <v>4</v>
      </c>
      <c r="D862" s="123" t="s">
        <v>533</v>
      </c>
      <c r="E862" s="123" t="s">
        <v>509</v>
      </c>
      <c r="F862" s="123"/>
      <c r="G862" s="123"/>
      <c r="H862" s="123" t="s">
        <v>121</v>
      </c>
    </row>
    <row r="863" spans="1:8" ht="15.75" x14ac:dyDescent="0.25">
      <c r="A863" s="123">
        <v>4</v>
      </c>
      <c r="B863" s="123">
        <v>12</v>
      </c>
      <c r="C863" s="123">
        <v>4</v>
      </c>
      <c r="D863" s="123" t="s">
        <v>534</v>
      </c>
      <c r="E863" s="123" t="s">
        <v>509</v>
      </c>
      <c r="F863" s="123"/>
      <c r="G863" s="123"/>
      <c r="H863" s="123" t="s">
        <v>121</v>
      </c>
    </row>
    <row r="864" spans="1:8" ht="15.75" x14ac:dyDescent="0.25">
      <c r="A864" s="123">
        <v>4</v>
      </c>
      <c r="B864" s="123">
        <v>12</v>
      </c>
      <c r="C864" s="123">
        <v>4</v>
      </c>
      <c r="D864" s="123" t="s">
        <v>535</v>
      </c>
      <c r="E864" s="123" t="s">
        <v>509</v>
      </c>
      <c r="F864" s="123"/>
      <c r="G864" s="123"/>
      <c r="H864" s="123" t="s">
        <v>121</v>
      </c>
    </row>
    <row r="865" spans="1:8" ht="15.75" x14ac:dyDescent="0.25">
      <c r="A865" s="123">
        <v>5</v>
      </c>
      <c r="B865" s="123">
        <v>12</v>
      </c>
      <c r="C865" s="123">
        <v>2</v>
      </c>
      <c r="D865" s="123" t="s">
        <v>536</v>
      </c>
      <c r="E865" s="123" t="s">
        <v>509</v>
      </c>
      <c r="F865" s="123"/>
      <c r="G865" s="123"/>
      <c r="H865" s="123" t="s">
        <v>160</v>
      </c>
    </row>
    <row r="866" spans="1:8" ht="15.75" x14ac:dyDescent="0.25">
      <c r="A866" s="123">
        <v>5</v>
      </c>
      <c r="B866" s="123">
        <v>12</v>
      </c>
      <c r="C866" s="123">
        <v>2</v>
      </c>
      <c r="D866" s="123" t="s">
        <v>537</v>
      </c>
      <c r="E866" s="123" t="s">
        <v>509</v>
      </c>
      <c r="F866" s="123"/>
      <c r="G866" s="123"/>
      <c r="H866" s="123" t="s">
        <v>160</v>
      </c>
    </row>
    <row r="867" spans="1:8" ht="15.75" x14ac:dyDescent="0.25">
      <c r="A867" s="123">
        <v>5</v>
      </c>
      <c r="B867" s="123">
        <v>12</v>
      </c>
      <c r="C867" s="123">
        <v>2</v>
      </c>
      <c r="D867" s="123" t="s">
        <v>544</v>
      </c>
      <c r="E867" s="123" t="s">
        <v>509</v>
      </c>
      <c r="F867" s="123"/>
      <c r="G867" s="123"/>
      <c r="H867" s="123" t="s">
        <v>160</v>
      </c>
    </row>
    <row r="868" spans="1:8" ht="15.75" x14ac:dyDescent="0.25">
      <c r="A868" s="123">
        <v>5</v>
      </c>
      <c r="B868" s="123">
        <v>12</v>
      </c>
      <c r="C868" s="123">
        <v>3</v>
      </c>
      <c r="D868" s="123" t="s">
        <v>869</v>
      </c>
      <c r="E868" s="123" t="s">
        <v>116</v>
      </c>
      <c r="F868" s="123">
        <v>20</v>
      </c>
      <c r="G868" s="123">
        <v>12</v>
      </c>
      <c r="H868" s="123" t="s">
        <v>212</v>
      </c>
    </row>
    <row r="869" spans="1:8" ht="15.75" x14ac:dyDescent="0.25">
      <c r="A869" s="123">
        <v>5</v>
      </c>
      <c r="B869" s="123">
        <v>12</v>
      </c>
      <c r="C869" s="123">
        <v>3</v>
      </c>
      <c r="D869" s="123" t="s">
        <v>870</v>
      </c>
      <c r="E869" s="123" t="s">
        <v>116</v>
      </c>
      <c r="F869" s="123">
        <v>11</v>
      </c>
      <c r="G869" s="123">
        <v>12</v>
      </c>
      <c r="H869" s="123" t="s">
        <v>212</v>
      </c>
    </row>
    <row r="870" spans="1:8" ht="15.75" x14ac:dyDescent="0.25">
      <c r="A870" s="123">
        <v>5</v>
      </c>
      <c r="B870" s="123">
        <v>12</v>
      </c>
      <c r="C870" s="123">
        <v>3</v>
      </c>
      <c r="D870" s="123" t="s">
        <v>871</v>
      </c>
      <c r="E870" s="123" t="s">
        <v>117</v>
      </c>
      <c r="F870" s="123" t="s">
        <v>127</v>
      </c>
      <c r="G870" s="123"/>
      <c r="H870" s="123" t="s">
        <v>212</v>
      </c>
    </row>
    <row r="871" spans="1:8" ht="15.75" x14ac:dyDescent="0.25">
      <c r="A871" s="123">
        <v>5</v>
      </c>
      <c r="B871" s="123">
        <v>12</v>
      </c>
      <c r="C871" s="123">
        <v>3</v>
      </c>
      <c r="D871" s="123" t="s">
        <v>872</v>
      </c>
      <c r="E871" s="123" t="s">
        <v>157</v>
      </c>
      <c r="F871" s="123" t="s">
        <v>127</v>
      </c>
      <c r="G871" s="123"/>
      <c r="H871" s="123" t="s">
        <v>212</v>
      </c>
    </row>
    <row r="872" spans="1:8" ht="15.75" x14ac:dyDescent="0.25">
      <c r="A872" s="123">
        <v>5</v>
      </c>
      <c r="B872" s="123">
        <v>12</v>
      </c>
      <c r="C872" s="123">
        <v>3</v>
      </c>
      <c r="D872" s="123" t="s">
        <v>873</v>
      </c>
      <c r="E872" s="123" t="s">
        <v>119</v>
      </c>
      <c r="F872" s="123"/>
      <c r="G872" s="123"/>
      <c r="H872" s="123" t="s">
        <v>212</v>
      </c>
    </row>
    <row r="873" spans="1:8" ht="15.75" x14ac:dyDescent="0.25">
      <c r="A873" s="123">
        <v>5</v>
      </c>
      <c r="B873" s="123">
        <v>12</v>
      </c>
      <c r="C873" s="123">
        <v>3</v>
      </c>
      <c r="D873" s="123" t="s">
        <v>874</v>
      </c>
      <c r="E873" s="123" t="s">
        <v>119</v>
      </c>
      <c r="F873" s="123"/>
      <c r="G873" s="123"/>
      <c r="H873" s="123" t="s">
        <v>212</v>
      </c>
    </row>
    <row r="874" spans="1:8" ht="15.75" x14ac:dyDescent="0.25">
      <c r="A874" s="123">
        <v>5</v>
      </c>
      <c r="B874" s="123">
        <v>12</v>
      </c>
      <c r="C874" s="123">
        <v>3</v>
      </c>
      <c r="D874" s="123" t="s">
        <v>875</v>
      </c>
      <c r="E874" s="123" t="s">
        <v>119</v>
      </c>
      <c r="F874" s="123"/>
      <c r="G874" s="123"/>
      <c r="H874" s="123" t="s">
        <v>212</v>
      </c>
    </row>
    <row r="875" spans="1:8" ht="15.75" x14ac:dyDescent="0.25">
      <c r="A875" s="123">
        <v>5</v>
      </c>
      <c r="B875" s="123">
        <v>12</v>
      </c>
      <c r="C875" s="123">
        <v>3</v>
      </c>
      <c r="D875" s="123" t="s">
        <v>876</v>
      </c>
      <c r="E875" s="123" t="s">
        <v>512</v>
      </c>
      <c r="F875" s="123"/>
      <c r="G875" s="123"/>
      <c r="H875" s="123" t="s">
        <v>120</v>
      </c>
    </row>
    <row r="876" spans="1:8" ht="15.75" x14ac:dyDescent="0.25">
      <c r="A876" s="123">
        <v>5</v>
      </c>
      <c r="B876" s="123">
        <v>12</v>
      </c>
      <c r="C876" s="123">
        <v>1</v>
      </c>
      <c r="D876" s="123" t="s">
        <v>1266</v>
      </c>
      <c r="E876" s="123" t="s">
        <v>126</v>
      </c>
      <c r="F876" s="123"/>
      <c r="G876" s="123"/>
      <c r="H876" s="126" t="s">
        <v>1259</v>
      </c>
    </row>
    <row r="877" spans="1:8" ht="15.75" x14ac:dyDescent="0.25">
      <c r="A877" s="123" t="s">
        <v>200</v>
      </c>
      <c r="B877" s="123">
        <v>13</v>
      </c>
      <c r="C877" s="123">
        <v>13</v>
      </c>
      <c r="D877" s="123" t="s">
        <v>199</v>
      </c>
      <c r="E877" s="123" t="s">
        <v>117</v>
      </c>
      <c r="F877" s="123">
        <v>14</v>
      </c>
      <c r="G877" s="123">
        <v>15</v>
      </c>
      <c r="H877" s="123" t="s">
        <v>129</v>
      </c>
    </row>
    <row r="878" spans="1:8" ht="15.75" x14ac:dyDescent="0.25">
      <c r="A878" s="123" t="s">
        <v>200</v>
      </c>
      <c r="B878" s="123">
        <v>13</v>
      </c>
      <c r="C878" s="123">
        <v>13</v>
      </c>
      <c r="D878" s="123" t="s">
        <v>201</v>
      </c>
      <c r="E878" s="123" t="s">
        <v>117</v>
      </c>
      <c r="F878" s="123" t="s">
        <v>127</v>
      </c>
      <c r="G878" s="123"/>
      <c r="H878" s="123" t="s">
        <v>129</v>
      </c>
    </row>
    <row r="879" spans="1:8" ht="15.75" x14ac:dyDescent="0.25">
      <c r="A879" s="123" t="s">
        <v>200</v>
      </c>
      <c r="B879" s="123">
        <v>13</v>
      </c>
      <c r="C879" s="123">
        <v>13</v>
      </c>
      <c r="D879" s="123" t="s">
        <v>202</v>
      </c>
      <c r="E879" s="123" t="s">
        <v>126</v>
      </c>
      <c r="F879" s="123">
        <v>50</v>
      </c>
      <c r="G879" s="123">
        <v>19</v>
      </c>
      <c r="H879" s="123" t="s">
        <v>129</v>
      </c>
    </row>
    <row r="880" spans="1:8" ht="15.75" x14ac:dyDescent="0.25">
      <c r="A880" s="123" t="s">
        <v>200</v>
      </c>
      <c r="B880" s="123">
        <v>13</v>
      </c>
      <c r="C880" s="123">
        <v>13</v>
      </c>
      <c r="D880" s="123" t="s">
        <v>203</v>
      </c>
      <c r="E880" s="123" t="s">
        <v>126</v>
      </c>
      <c r="F880" s="123">
        <v>10</v>
      </c>
      <c r="G880" s="123">
        <v>8</v>
      </c>
      <c r="H880" s="123" t="s">
        <v>129</v>
      </c>
    </row>
    <row r="881" spans="1:8" ht="15.75" x14ac:dyDescent="0.25">
      <c r="A881" s="123" t="s">
        <v>200</v>
      </c>
      <c r="B881" s="123">
        <v>13</v>
      </c>
      <c r="C881" s="123">
        <v>13</v>
      </c>
      <c r="D881" s="123" t="s">
        <v>204</v>
      </c>
      <c r="E881" s="123" t="s">
        <v>34</v>
      </c>
      <c r="F881" s="123"/>
      <c r="G881" s="123"/>
      <c r="H881" s="123" t="s">
        <v>129</v>
      </c>
    </row>
    <row r="882" spans="1:8" ht="15.75" x14ac:dyDescent="0.25">
      <c r="A882" s="123" t="s">
        <v>200</v>
      </c>
      <c r="B882" s="123">
        <v>13</v>
      </c>
      <c r="C882" s="123">
        <v>13</v>
      </c>
      <c r="D882" s="123" t="s">
        <v>205</v>
      </c>
      <c r="E882" s="123" t="s">
        <v>119</v>
      </c>
      <c r="F882" s="123"/>
      <c r="G882" s="123"/>
      <c r="H882" s="123" t="s">
        <v>129</v>
      </c>
    </row>
    <row r="883" spans="1:8" ht="15.75" x14ac:dyDescent="0.25">
      <c r="A883" s="123" t="s">
        <v>200</v>
      </c>
      <c r="B883" s="123">
        <v>13</v>
      </c>
      <c r="C883" s="123">
        <v>13</v>
      </c>
      <c r="D883" s="123" t="s">
        <v>206</v>
      </c>
      <c r="E883" s="123" t="s">
        <v>119</v>
      </c>
      <c r="F883" s="123"/>
      <c r="G883" s="123"/>
      <c r="H883" s="123" t="s">
        <v>129</v>
      </c>
    </row>
    <row r="884" spans="1:8" ht="15.75" x14ac:dyDescent="0.25">
      <c r="A884" s="123" t="s">
        <v>200</v>
      </c>
      <c r="B884" s="123">
        <v>13</v>
      </c>
      <c r="C884" s="123">
        <v>13</v>
      </c>
      <c r="D884" s="123" t="s">
        <v>207</v>
      </c>
      <c r="E884" s="123" t="s">
        <v>119</v>
      </c>
      <c r="F884" s="123"/>
      <c r="G884" s="123"/>
      <c r="H884" s="123" t="s">
        <v>129</v>
      </c>
    </row>
    <row r="885" spans="1:8" ht="15.75" x14ac:dyDescent="0.25">
      <c r="A885" s="123">
        <v>1</v>
      </c>
      <c r="B885" s="123">
        <v>13</v>
      </c>
      <c r="C885" s="123">
        <v>1</v>
      </c>
      <c r="D885" s="123" t="s">
        <v>720</v>
      </c>
      <c r="E885" s="123" t="s">
        <v>721</v>
      </c>
      <c r="F885" s="123"/>
      <c r="G885" s="123"/>
      <c r="H885" s="123" t="s">
        <v>120</v>
      </c>
    </row>
    <row r="886" spans="1:8" ht="15.75" x14ac:dyDescent="0.25">
      <c r="A886" s="123" t="s">
        <v>200</v>
      </c>
      <c r="B886" s="123">
        <v>13</v>
      </c>
      <c r="C886" s="123">
        <v>18</v>
      </c>
      <c r="D886" s="123" t="s">
        <v>732</v>
      </c>
      <c r="E886" s="123" t="s">
        <v>116</v>
      </c>
      <c r="F886" s="123">
        <v>12</v>
      </c>
      <c r="G886" s="123"/>
      <c r="H886" s="123" t="s">
        <v>500</v>
      </c>
    </row>
    <row r="887" spans="1:8" ht="15.75" x14ac:dyDescent="0.25">
      <c r="A887" s="123" t="s">
        <v>348</v>
      </c>
      <c r="B887" s="123">
        <v>13</v>
      </c>
      <c r="C887" s="123">
        <v>18</v>
      </c>
      <c r="D887" s="123" t="s">
        <v>733</v>
      </c>
      <c r="E887" s="123" t="s">
        <v>116</v>
      </c>
      <c r="F887" s="123">
        <v>10</v>
      </c>
      <c r="G887" s="123">
        <v>22</v>
      </c>
      <c r="H887" s="123" t="s">
        <v>500</v>
      </c>
    </row>
    <row r="888" spans="1:8" ht="15.75" x14ac:dyDescent="0.25">
      <c r="A888" s="123" t="s">
        <v>279</v>
      </c>
      <c r="B888" s="123">
        <v>13</v>
      </c>
      <c r="C888" s="123">
        <v>18</v>
      </c>
      <c r="D888" s="123" t="s">
        <v>734</v>
      </c>
      <c r="E888" s="123" t="s">
        <v>116</v>
      </c>
      <c r="F888" s="123">
        <v>24</v>
      </c>
      <c r="G888" s="123">
        <v>14</v>
      </c>
      <c r="H888" s="123" t="s">
        <v>500</v>
      </c>
    </row>
    <row r="889" spans="1:8" ht="15.75" x14ac:dyDescent="0.25">
      <c r="A889" s="123" t="s">
        <v>687</v>
      </c>
      <c r="B889" s="123">
        <v>13</v>
      </c>
      <c r="C889" s="123">
        <v>18</v>
      </c>
      <c r="D889" s="123" t="s">
        <v>735</v>
      </c>
      <c r="E889" s="123" t="s">
        <v>116</v>
      </c>
      <c r="F889" s="123">
        <v>24</v>
      </c>
      <c r="G889" s="123">
        <v>10</v>
      </c>
      <c r="H889" s="150" t="s">
        <v>121</v>
      </c>
    </row>
    <row r="890" spans="1:8" ht="15.75" x14ac:dyDescent="0.25">
      <c r="A890" s="123" t="s">
        <v>200</v>
      </c>
      <c r="B890" s="123">
        <v>13</v>
      </c>
      <c r="C890" s="123">
        <v>16</v>
      </c>
      <c r="D890" s="123" t="s">
        <v>742</v>
      </c>
      <c r="E890" s="123" t="s">
        <v>116</v>
      </c>
      <c r="F890" s="123">
        <v>22</v>
      </c>
      <c r="G890" s="123">
        <v>18</v>
      </c>
      <c r="H890" s="123" t="s">
        <v>436</v>
      </c>
    </row>
    <row r="891" spans="1:8" ht="15.75" x14ac:dyDescent="0.25">
      <c r="A891" s="123" t="s">
        <v>200</v>
      </c>
      <c r="B891" s="123">
        <v>13</v>
      </c>
      <c r="C891" s="123">
        <v>16</v>
      </c>
      <c r="D891" s="123" t="s">
        <v>743</v>
      </c>
      <c r="E891" s="123" t="s">
        <v>116</v>
      </c>
      <c r="F891" s="123">
        <v>27</v>
      </c>
      <c r="G891" s="123">
        <v>24</v>
      </c>
      <c r="H891" s="123" t="s">
        <v>436</v>
      </c>
    </row>
    <row r="892" spans="1:8" ht="15.75" x14ac:dyDescent="0.25">
      <c r="A892" s="123" t="s">
        <v>200</v>
      </c>
      <c r="B892" s="123">
        <v>13</v>
      </c>
      <c r="C892" s="123">
        <v>16</v>
      </c>
      <c r="D892" s="123" t="s">
        <v>744</v>
      </c>
      <c r="E892" s="123" t="s">
        <v>116</v>
      </c>
      <c r="F892" s="123">
        <v>13</v>
      </c>
      <c r="G892" s="123">
        <v>32</v>
      </c>
      <c r="H892" s="123" t="s">
        <v>436</v>
      </c>
    </row>
    <row r="893" spans="1:8" ht="15.75" x14ac:dyDescent="0.25">
      <c r="A893" s="123" t="s">
        <v>200</v>
      </c>
      <c r="B893" s="123">
        <v>13</v>
      </c>
      <c r="C893" s="123">
        <v>16</v>
      </c>
      <c r="D893" s="123" t="s">
        <v>745</v>
      </c>
      <c r="E893" s="123" t="s">
        <v>119</v>
      </c>
      <c r="F893" s="123"/>
      <c r="G893" s="123"/>
      <c r="H893" s="123" t="s">
        <v>436</v>
      </c>
    </row>
    <row r="894" spans="1:8" ht="15.75" x14ac:dyDescent="0.25">
      <c r="A894" s="123" t="s">
        <v>200</v>
      </c>
      <c r="B894" s="123">
        <v>13</v>
      </c>
      <c r="C894" s="123">
        <v>16</v>
      </c>
      <c r="D894" s="123" t="s">
        <v>746</v>
      </c>
      <c r="E894" s="123" t="s">
        <v>761</v>
      </c>
      <c r="F894" s="123"/>
      <c r="G894" s="123"/>
      <c r="H894" s="123" t="s">
        <v>436</v>
      </c>
    </row>
    <row r="895" spans="1:8" ht="15.75" x14ac:dyDescent="0.25">
      <c r="A895" s="123" t="s">
        <v>200</v>
      </c>
      <c r="B895" s="123">
        <v>13</v>
      </c>
      <c r="C895" s="123">
        <v>16</v>
      </c>
      <c r="D895" s="123" t="s">
        <v>747</v>
      </c>
      <c r="E895" s="123" t="s">
        <v>8</v>
      </c>
      <c r="F895" s="123"/>
      <c r="G895" s="123"/>
      <c r="H895" s="123" t="s">
        <v>436</v>
      </c>
    </row>
    <row r="896" spans="1:8" ht="15.75" x14ac:dyDescent="0.25">
      <c r="A896" s="123" t="s">
        <v>200</v>
      </c>
      <c r="B896" s="123">
        <v>13</v>
      </c>
      <c r="C896" s="123">
        <v>16</v>
      </c>
      <c r="D896" s="123" t="s">
        <v>748</v>
      </c>
      <c r="E896" s="123" t="s">
        <v>8</v>
      </c>
      <c r="F896" s="123"/>
      <c r="G896" s="123"/>
      <c r="H896" s="123" t="s">
        <v>436</v>
      </c>
    </row>
    <row r="897" spans="1:8" ht="15.75" x14ac:dyDescent="0.25">
      <c r="A897" s="123" t="s">
        <v>200</v>
      </c>
      <c r="B897" s="123">
        <v>13</v>
      </c>
      <c r="C897" s="123">
        <v>16</v>
      </c>
      <c r="D897" s="123" t="s">
        <v>749</v>
      </c>
      <c r="E897" s="123" t="s">
        <v>116</v>
      </c>
      <c r="F897" s="123">
        <v>53</v>
      </c>
      <c r="G897" s="123">
        <v>16</v>
      </c>
      <c r="H897" s="123" t="s">
        <v>120</v>
      </c>
    </row>
    <row r="898" spans="1:8" ht="15.75" x14ac:dyDescent="0.25">
      <c r="A898" s="123" t="s">
        <v>200</v>
      </c>
      <c r="B898" s="123">
        <v>13</v>
      </c>
      <c r="C898" s="123">
        <v>16</v>
      </c>
      <c r="D898" s="123" t="s">
        <v>750</v>
      </c>
      <c r="E898" s="123" t="s">
        <v>116</v>
      </c>
      <c r="F898" s="123">
        <v>14</v>
      </c>
      <c r="G898" s="123">
        <v>33</v>
      </c>
      <c r="H898" s="123" t="s">
        <v>120</v>
      </c>
    </row>
    <row r="899" spans="1:8" ht="15.75" x14ac:dyDescent="0.25">
      <c r="A899" s="123" t="s">
        <v>200</v>
      </c>
      <c r="B899" s="123">
        <v>13</v>
      </c>
      <c r="C899" s="123">
        <v>16</v>
      </c>
      <c r="D899" s="123" t="s">
        <v>751</v>
      </c>
      <c r="E899" s="123" t="s">
        <v>119</v>
      </c>
      <c r="F899" s="123"/>
      <c r="G899" s="123"/>
      <c r="H899" s="123" t="s">
        <v>120</v>
      </c>
    </row>
    <row r="900" spans="1:8" ht="15.75" x14ac:dyDescent="0.25">
      <c r="A900" s="123" t="s">
        <v>200</v>
      </c>
      <c r="B900" s="123">
        <v>13</v>
      </c>
      <c r="C900" s="123">
        <v>16</v>
      </c>
      <c r="D900" s="123" t="s">
        <v>752</v>
      </c>
      <c r="E900" s="123" t="s">
        <v>8</v>
      </c>
      <c r="F900" s="123"/>
      <c r="G900" s="123"/>
      <c r="H900" s="123" t="s">
        <v>120</v>
      </c>
    </row>
    <row r="901" spans="1:8" ht="15.75" x14ac:dyDescent="0.25">
      <c r="A901" s="123" t="s">
        <v>200</v>
      </c>
      <c r="B901" s="123">
        <v>13</v>
      </c>
      <c r="C901" s="123">
        <v>16</v>
      </c>
      <c r="D901" s="123" t="s">
        <v>753</v>
      </c>
      <c r="E901" s="123" t="s">
        <v>22</v>
      </c>
      <c r="F901" s="123">
        <v>50</v>
      </c>
      <c r="G901" s="123">
        <v>9</v>
      </c>
      <c r="H901" s="123" t="s">
        <v>121</v>
      </c>
    </row>
    <row r="902" spans="1:8" ht="15.75" x14ac:dyDescent="0.25">
      <c r="A902" s="123" t="s">
        <v>200</v>
      </c>
      <c r="B902" s="123">
        <v>13</v>
      </c>
      <c r="C902" s="123">
        <v>16</v>
      </c>
      <c r="D902" s="123" t="s">
        <v>754</v>
      </c>
      <c r="E902" s="123" t="s">
        <v>117</v>
      </c>
      <c r="F902" s="123">
        <v>60</v>
      </c>
      <c r="G902" s="123">
        <v>7</v>
      </c>
      <c r="H902" s="123" t="s">
        <v>121</v>
      </c>
    </row>
    <row r="903" spans="1:8" ht="15.75" x14ac:dyDescent="0.25">
      <c r="A903" s="123" t="s">
        <v>200</v>
      </c>
      <c r="B903" s="123">
        <v>13</v>
      </c>
      <c r="C903" s="123">
        <v>16</v>
      </c>
      <c r="D903" s="123" t="s">
        <v>755</v>
      </c>
      <c r="E903" s="123" t="s">
        <v>197</v>
      </c>
      <c r="F903" s="123">
        <v>11</v>
      </c>
      <c r="G903" s="123">
        <v>20</v>
      </c>
      <c r="H903" s="123" t="s">
        <v>121</v>
      </c>
    </row>
    <row r="904" spans="1:8" ht="15.75" x14ac:dyDescent="0.25">
      <c r="A904" s="123" t="s">
        <v>200</v>
      </c>
      <c r="B904" s="123">
        <v>13</v>
      </c>
      <c r="C904" s="123">
        <v>16</v>
      </c>
      <c r="D904" s="123" t="s">
        <v>756</v>
      </c>
      <c r="E904" s="123" t="s">
        <v>117</v>
      </c>
      <c r="F904" s="123" t="s">
        <v>127</v>
      </c>
      <c r="G904" s="123"/>
      <c r="H904" s="123" t="s">
        <v>121</v>
      </c>
    </row>
    <row r="905" spans="1:8" ht="15.75" x14ac:dyDescent="0.25">
      <c r="A905" s="123" t="s">
        <v>200</v>
      </c>
      <c r="B905" s="123">
        <v>13</v>
      </c>
      <c r="C905" s="123">
        <v>16</v>
      </c>
      <c r="D905" s="123" t="s">
        <v>757</v>
      </c>
      <c r="E905" s="123" t="s">
        <v>117</v>
      </c>
      <c r="F905" s="123" t="s">
        <v>127</v>
      </c>
      <c r="G905" s="123"/>
      <c r="H905" s="123" t="s">
        <v>121</v>
      </c>
    </row>
    <row r="906" spans="1:8" ht="15.75" x14ac:dyDescent="0.25">
      <c r="A906" s="123" t="s">
        <v>200</v>
      </c>
      <c r="B906" s="123">
        <v>13</v>
      </c>
      <c r="C906" s="123">
        <v>16</v>
      </c>
      <c r="D906" s="123" t="s">
        <v>758</v>
      </c>
      <c r="E906" s="123" t="s">
        <v>157</v>
      </c>
      <c r="F906" s="123">
        <v>42</v>
      </c>
      <c r="G906" s="123">
        <v>7</v>
      </c>
      <c r="H906" s="123" t="s">
        <v>121</v>
      </c>
    </row>
    <row r="907" spans="1:8" ht="15.75" x14ac:dyDescent="0.25">
      <c r="A907" s="123" t="s">
        <v>200</v>
      </c>
      <c r="B907" s="123">
        <v>13</v>
      </c>
      <c r="C907" s="123">
        <v>16</v>
      </c>
      <c r="D907" s="123" t="s">
        <v>759</v>
      </c>
      <c r="E907" s="123" t="s">
        <v>157</v>
      </c>
      <c r="F907" s="123">
        <v>33</v>
      </c>
      <c r="G907" s="123">
        <v>6</v>
      </c>
      <c r="H907" s="123" t="s">
        <v>121</v>
      </c>
    </row>
    <row r="908" spans="1:8" ht="15.75" x14ac:dyDescent="0.25">
      <c r="A908" s="123" t="s">
        <v>200</v>
      </c>
      <c r="B908" s="123">
        <v>13</v>
      </c>
      <c r="C908" s="123">
        <v>15</v>
      </c>
      <c r="D908" s="123" t="s">
        <v>760</v>
      </c>
      <c r="E908" s="123" t="s">
        <v>794</v>
      </c>
      <c r="F908" s="123">
        <v>33</v>
      </c>
      <c r="G908" s="123">
        <v>10</v>
      </c>
      <c r="H908" s="123" t="s">
        <v>436</v>
      </c>
    </row>
    <row r="909" spans="1:8" ht="15.75" x14ac:dyDescent="0.25">
      <c r="A909" s="123" t="s">
        <v>286</v>
      </c>
      <c r="B909" s="123">
        <v>13</v>
      </c>
      <c r="C909" s="123">
        <v>6</v>
      </c>
      <c r="D909" s="123" t="s">
        <v>841</v>
      </c>
      <c r="E909" s="123" t="s">
        <v>116</v>
      </c>
      <c r="F909" s="123">
        <v>31</v>
      </c>
      <c r="G909" s="123">
        <v>36</v>
      </c>
      <c r="H909" s="123" t="s">
        <v>436</v>
      </c>
    </row>
    <row r="910" spans="1:8" ht="15.75" x14ac:dyDescent="0.25">
      <c r="A910" s="123" t="s">
        <v>286</v>
      </c>
      <c r="B910" s="123">
        <v>13</v>
      </c>
      <c r="C910" s="123">
        <v>6</v>
      </c>
      <c r="D910" s="123" t="s">
        <v>842</v>
      </c>
      <c r="E910" s="123" t="s">
        <v>116</v>
      </c>
      <c r="F910" s="123">
        <v>12</v>
      </c>
      <c r="G910" s="123">
        <v>28</v>
      </c>
      <c r="H910" s="123" t="s">
        <v>436</v>
      </c>
    </row>
    <row r="911" spans="1:8" ht="15.75" x14ac:dyDescent="0.25">
      <c r="A911" s="123" t="s">
        <v>286</v>
      </c>
      <c r="B911" s="123">
        <v>13</v>
      </c>
      <c r="C911" s="123">
        <v>6</v>
      </c>
      <c r="D911" s="123" t="s">
        <v>843</v>
      </c>
      <c r="E911" s="123" t="s">
        <v>116</v>
      </c>
      <c r="F911" s="123">
        <v>19</v>
      </c>
      <c r="G911" s="123">
        <v>20</v>
      </c>
      <c r="H911" s="123" t="s">
        <v>436</v>
      </c>
    </row>
    <row r="912" spans="1:8" ht="15.75" x14ac:dyDescent="0.25">
      <c r="A912" s="123" t="s">
        <v>286</v>
      </c>
      <c r="B912" s="123">
        <v>13</v>
      </c>
      <c r="C912" s="123">
        <v>6</v>
      </c>
      <c r="D912" s="123" t="s">
        <v>844</v>
      </c>
      <c r="E912" s="123" t="s">
        <v>116</v>
      </c>
      <c r="F912" s="123">
        <v>15</v>
      </c>
      <c r="G912" s="123">
        <v>22</v>
      </c>
      <c r="H912" s="123" t="s">
        <v>436</v>
      </c>
    </row>
    <row r="913" spans="1:8" ht="15.75" x14ac:dyDescent="0.25">
      <c r="A913" s="123" t="s">
        <v>286</v>
      </c>
      <c r="B913" s="123">
        <v>13</v>
      </c>
      <c r="C913" s="123">
        <v>6</v>
      </c>
      <c r="D913" s="123" t="s">
        <v>845</v>
      </c>
      <c r="E913" s="123" t="s">
        <v>116</v>
      </c>
      <c r="F913" s="123">
        <v>12</v>
      </c>
      <c r="G913" s="123">
        <v>18</v>
      </c>
      <c r="H913" s="123" t="s">
        <v>436</v>
      </c>
    </row>
    <row r="914" spans="1:8" ht="15.75" x14ac:dyDescent="0.25">
      <c r="A914" s="123" t="s">
        <v>286</v>
      </c>
      <c r="B914" s="123">
        <v>13</v>
      </c>
      <c r="C914" s="123">
        <v>6</v>
      </c>
      <c r="D914" s="123" t="s">
        <v>846</v>
      </c>
      <c r="E914" s="123" t="s">
        <v>116</v>
      </c>
      <c r="F914" s="123">
        <v>10</v>
      </c>
      <c r="G914" s="123">
        <v>20</v>
      </c>
      <c r="H914" s="123" t="s">
        <v>436</v>
      </c>
    </row>
    <row r="915" spans="1:8" ht="15.75" x14ac:dyDescent="0.25">
      <c r="A915" s="123" t="s">
        <v>286</v>
      </c>
      <c r="B915" s="123">
        <v>13</v>
      </c>
      <c r="C915" s="123">
        <v>6</v>
      </c>
      <c r="D915" s="123" t="s">
        <v>847</v>
      </c>
      <c r="E915" s="123" t="s">
        <v>8</v>
      </c>
      <c r="F915" s="123"/>
      <c r="G915" s="123"/>
      <c r="H915" s="123" t="s">
        <v>436</v>
      </c>
    </row>
    <row r="916" spans="1:8" ht="15.75" x14ac:dyDescent="0.25">
      <c r="A916" s="123" t="s">
        <v>286</v>
      </c>
      <c r="B916" s="123">
        <v>13</v>
      </c>
      <c r="C916" s="123">
        <v>6</v>
      </c>
      <c r="D916" s="123" t="s">
        <v>848</v>
      </c>
      <c r="E916" s="123" t="s">
        <v>116</v>
      </c>
      <c r="F916" s="123">
        <v>31</v>
      </c>
      <c r="G916" s="123">
        <v>14</v>
      </c>
      <c r="H916" s="123" t="s">
        <v>120</v>
      </c>
    </row>
    <row r="917" spans="1:8" ht="15.75" x14ac:dyDescent="0.25">
      <c r="A917" s="123" t="s">
        <v>286</v>
      </c>
      <c r="B917" s="123">
        <v>13</v>
      </c>
      <c r="C917" s="123">
        <v>6</v>
      </c>
      <c r="D917" s="123" t="s">
        <v>849</v>
      </c>
      <c r="E917" s="123" t="s">
        <v>116</v>
      </c>
      <c r="F917" s="123" t="s">
        <v>127</v>
      </c>
      <c r="G917" s="123"/>
      <c r="H917" s="123" t="s">
        <v>120</v>
      </c>
    </row>
    <row r="918" spans="1:8" ht="15.75" x14ac:dyDescent="0.25">
      <c r="A918" s="123" t="s">
        <v>286</v>
      </c>
      <c r="B918" s="123">
        <v>13</v>
      </c>
      <c r="C918" s="123">
        <v>6</v>
      </c>
      <c r="D918" s="123" t="s">
        <v>850</v>
      </c>
      <c r="E918" s="123" t="s">
        <v>126</v>
      </c>
      <c r="F918" s="123">
        <v>100</v>
      </c>
      <c r="G918" s="123">
        <v>4</v>
      </c>
      <c r="H918" s="123" t="s">
        <v>120</v>
      </c>
    </row>
    <row r="919" spans="1:8" ht="15.75" x14ac:dyDescent="0.25">
      <c r="A919" s="123" t="s">
        <v>286</v>
      </c>
      <c r="B919" s="123">
        <v>13</v>
      </c>
      <c r="C919" s="123">
        <v>6</v>
      </c>
      <c r="D919" s="123" t="s">
        <v>851</v>
      </c>
      <c r="E919" s="123" t="s">
        <v>119</v>
      </c>
      <c r="F919" s="123"/>
      <c r="G919" s="123"/>
      <c r="H919" s="123" t="s">
        <v>120</v>
      </c>
    </row>
    <row r="920" spans="1:8" ht="15.75" x14ac:dyDescent="0.25">
      <c r="A920" s="123" t="s">
        <v>286</v>
      </c>
      <c r="B920" s="123">
        <v>13</v>
      </c>
      <c r="C920" s="123">
        <v>4</v>
      </c>
      <c r="D920" s="123" t="s">
        <v>1073</v>
      </c>
      <c r="E920" s="123" t="s">
        <v>1081</v>
      </c>
      <c r="F920" s="123"/>
      <c r="G920" s="123"/>
      <c r="H920" s="123" t="s">
        <v>1082</v>
      </c>
    </row>
    <row r="921" spans="1:8" ht="15.75" x14ac:dyDescent="0.25">
      <c r="A921" s="123" t="s">
        <v>508</v>
      </c>
      <c r="B921" s="123">
        <v>13</v>
      </c>
      <c r="C921" s="123">
        <v>4</v>
      </c>
      <c r="D921" s="123" t="s">
        <v>1074</v>
      </c>
      <c r="E921" s="123" t="s">
        <v>117</v>
      </c>
      <c r="F921" s="123">
        <v>-10</v>
      </c>
      <c r="G921" s="123"/>
      <c r="H921" s="123" t="s">
        <v>121</v>
      </c>
    </row>
    <row r="922" spans="1:8" ht="15.75" x14ac:dyDescent="0.25">
      <c r="A922" s="123" t="s">
        <v>1067</v>
      </c>
      <c r="B922" s="123">
        <v>13</v>
      </c>
      <c r="C922" s="123">
        <v>4</v>
      </c>
      <c r="D922" s="123" t="s">
        <v>1075</v>
      </c>
      <c r="E922" s="123" t="s">
        <v>117</v>
      </c>
      <c r="F922" s="123">
        <v>-10</v>
      </c>
      <c r="G922" s="123"/>
      <c r="H922" s="123" t="s">
        <v>121</v>
      </c>
    </row>
    <row r="923" spans="1:8" ht="15.75" x14ac:dyDescent="0.25">
      <c r="A923" s="123" t="s">
        <v>1068</v>
      </c>
      <c r="B923" s="123">
        <v>13</v>
      </c>
      <c r="C923" s="123">
        <v>4</v>
      </c>
      <c r="D923" s="123" t="s">
        <v>1076</v>
      </c>
      <c r="E923" s="123" t="s">
        <v>157</v>
      </c>
      <c r="F923" s="123">
        <v>24</v>
      </c>
      <c r="G923" s="123">
        <v>10</v>
      </c>
      <c r="H923" s="123" t="s">
        <v>121</v>
      </c>
    </row>
    <row r="924" spans="1:8" ht="15.75" x14ac:dyDescent="0.25">
      <c r="A924" s="123" t="s">
        <v>1069</v>
      </c>
      <c r="B924" s="123">
        <v>13</v>
      </c>
      <c r="C924" s="123">
        <v>4</v>
      </c>
      <c r="D924" s="123" t="s">
        <v>1077</v>
      </c>
      <c r="E924" s="123" t="s">
        <v>157</v>
      </c>
      <c r="F924" s="123">
        <v>26</v>
      </c>
      <c r="G924" s="123">
        <v>6</v>
      </c>
      <c r="H924" s="123" t="s">
        <v>121</v>
      </c>
    </row>
    <row r="925" spans="1:8" ht="15.75" x14ac:dyDescent="0.25">
      <c r="A925" s="123" t="s">
        <v>1070</v>
      </c>
      <c r="B925" s="123">
        <v>13</v>
      </c>
      <c r="C925" s="123">
        <v>4</v>
      </c>
      <c r="D925" s="123" t="s">
        <v>1078</v>
      </c>
      <c r="E925" s="123" t="s">
        <v>157</v>
      </c>
      <c r="F925" s="123">
        <v>19</v>
      </c>
      <c r="G925" s="123">
        <v>6</v>
      </c>
      <c r="H925" s="123" t="s">
        <v>121</v>
      </c>
    </row>
    <row r="926" spans="1:8" ht="15.75" x14ac:dyDescent="0.25">
      <c r="A926" s="123" t="s">
        <v>1071</v>
      </c>
      <c r="B926" s="123">
        <v>13</v>
      </c>
      <c r="C926" s="123">
        <v>4</v>
      </c>
      <c r="D926" s="123" t="s">
        <v>1079</v>
      </c>
      <c r="E926" s="123" t="s">
        <v>119</v>
      </c>
      <c r="F926" s="123"/>
      <c r="G926" s="123"/>
      <c r="H926" s="123" t="s">
        <v>121</v>
      </c>
    </row>
    <row r="927" spans="1:8" ht="15.75" x14ac:dyDescent="0.25">
      <c r="A927" s="123" t="s">
        <v>1072</v>
      </c>
      <c r="B927" s="123">
        <v>13</v>
      </c>
      <c r="C927" s="123">
        <v>4</v>
      </c>
      <c r="D927" s="123" t="s">
        <v>1080</v>
      </c>
      <c r="E927" s="123" t="s">
        <v>119</v>
      </c>
      <c r="F927" s="123"/>
      <c r="G927" s="123"/>
      <c r="H927" s="123" t="s">
        <v>212</v>
      </c>
    </row>
    <row r="928" spans="1:8" ht="15.75" x14ac:dyDescent="0.25">
      <c r="A928" s="123" t="s">
        <v>286</v>
      </c>
      <c r="B928" s="123">
        <v>13</v>
      </c>
      <c r="C928" s="123">
        <v>3</v>
      </c>
      <c r="D928" s="123" t="s">
        <v>1083</v>
      </c>
      <c r="E928" s="123" t="s">
        <v>116</v>
      </c>
      <c r="F928" s="123">
        <v>30</v>
      </c>
      <c r="G928" s="123">
        <v>10</v>
      </c>
      <c r="H928" s="123" t="s">
        <v>436</v>
      </c>
    </row>
    <row r="929" spans="1:8" ht="15.75" x14ac:dyDescent="0.25">
      <c r="A929" s="123" t="s">
        <v>508</v>
      </c>
      <c r="B929" s="123">
        <v>13</v>
      </c>
      <c r="C929" s="123">
        <v>3</v>
      </c>
      <c r="D929" s="123" t="s">
        <v>1084</v>
      </c>
      <c r="E929" s="123" t="s">
        <v>1081</v>
      </c>
      <c r="F929" s="123"/>
      <c r="G929" s="123"/>
      <c r="H929" s="123" t="s">
        <v>1082</v>
      </c>
    </row>
    <row r="930" spans="1:8" ht="15.75" x14ac:dyDescent="0.25">
      <c r="A930" s="123" t="s">
        <v>286</v>
      </c>
      <c r="B930" s="123">
        <v>13</v>
      </c>
      <c r="C930" s="123">
        <v>7</v>
      </c>
      <c r="D930" s="123" t="s">
        <v>1129</v>
      </c>
      <c r="E930" s="123" t="s">
        <v>116</v>
      </c>
      <c r="F930" s="123">
        <v>10</v>
      </c>
      <c r="G930" s="123">
        <v>36</v>
      </c>
      <c r="H930" s="123" t="s">
        <v>500</v>
      </c>
    </row>
    <row r="931" spans="1:8" ht="15.75" x14ac:dyDescent="0.25">
      <c r="A931" s="123" t="s">
        <v>286</v>
      </c>
      <c r="B931" s="123">
        <v>13</v>
      </c>
      <c r="C931" s="123">
        <v>7</v>
      </c>
      <c r="D931" s="123" t="s">
        <v>1130</v>
      </c>
      <c r="E931" s="123" t="s">
        <v>116</v>
      </c>
      <c r="F931" s="123">
        <v>10</v>
      </c>
      <c r="G931" s="123">
        <v>16</v>
      </c>
      <c r="H931" s="123" t="s">
        <v>500</v>
      </c>
    </row>
    <row r="932" spans="1:8" ht="15.75" x14ac:dyDescent="0.25">
      <c r="A932" s="123" t="s">
        <v>286</v>
      </c>
      <c r="B932" s="123">
        <v>13</v>
      </c>
      <c r="C932" s="123">
        <v>7</v>
      </c>
      <c r="D932" s="123" t="s">
        <v>1131</v>
      </c>
      <c r="E932" s="123" t="s">
        <v>119</v>
      </c>
      <c r="F932" s="123"/>
      <c r="G932" s="123"/>
      <c r="H932" s="156" t="s">
        <v>1377</v>
      </c>
    </row>
    <row r="933" spans="1:8" ht="15.75" x14ac:dyDescent="0.25">
      <c r="A933" s="123" t="s">
        <v>286</v>
      </c>
      <c r="B933" s="123">
        <v>13</v>
      </c>
      <c r="C933" s="123">
        <v>7</v>
      </c>
      <c r="D933" s="123" t="s">
        <v>1132</v>
      </c>
      <c r="E933" s="123" t="s">
        <v>117</v>
      </c>
      <c r="F933" s="123" t="s">
        <v>127</v>
      </c>
      <c r="G933" s="123"/>
      <c r="H933" s="123" t="s">
        <v>120</v>
      </c>
    </row>
    <row r="934" spans="1:8" ht="15.75" x14ac:dyDescent="0.25">
      <c r="A934" s="123" t="s">
        <v>286</v>
      </c>
      <c r="B934" s="123">
        <v>13</v>
      </c>
      <c r="C934" s="123">
        <v>2</v>
      </c>
      <c r="D934" s="123" t="s">
        <v>1142</v>
      </c>
      <c r="E934" s="123" t="s">
        <v>1143</v>
      </c>
      <c r="F934" s="123"/>
      <c r="G934" s="123"/>
      <c r="H934" s="123" t="s">
        <v>500</v>
      </c>
    </row>
    <row r="935" spans="1:8" ht="15.75" x14ac:dyDescent="0.25">
      <c r="A935" s="123" t="s">
        <v>200</v>
      </c>
      <c r="B935" s="123">
        <v>13</v>
      </c>
      <c r="C935" s="123">
        <v>17</v>
      </c>
      <c r="D935" s="123" t="s">
        <v>1148</v>
      </c>
      <c r="E935" s="123" t="s">
        <v>116</v>
      </c>
      <c r="F935" s="123">
        <v>17</v>
      </c>
      <c r="G935" s="123">
        <v>52</v>
      </c>
      <c r="H935" s="123" t="s">
        <v>436</v>
      </c>
    </row>
    <row r="936" spans="1:8" ht="15.75" x14ac:dyDescent="0.25">
      <c r="A936" s="123" t="s">
        <v>200</v>
      </c>
      <c r="B936" s="123">
        <v>13</v>
      </c>
      <c r="C936" s="123">
        <v>17</v>
      </c>
      <c r="D936" s="123" t="s">
        <v>1149</v>
      </c>
      <c r="E936" s="123" t="s">
        <v>116</v>
      </c>
      <c r="F936" s="123">
        <v>12</v>
      </c>
      <c r="G936" s="123">
        <v>32</v>
      </c>
      <c r="H936" s="123" t="s">
        <v>436</v>
      </c>
    </row>
    <row r="937" spans="1:8" ht="15.75" x14ac:dyDescent="0.25">
      <c r="A937" s="123" t="s">
        <v>200</v>
      </c>
      <c r="B937" s="123">
        <v>13</v>
      </c>
      <c r="C937" s="123">
        <v>17</v>
      </c>
      <c r="D937" s="123" t="s">
        <v>1150</v>
      </c>
      <c r="E937" s="123" t="s">
        <v>116</v>
      </c>
      <c r="F937" s="123">
        <v>10</v>
      </c>
      <c r="G937" s="123">
        <v>24</v>
      </c>
      <c r="H937" s="123" t="s">
        <v>436</v>
      </c>
    </row>
    <row r="938" spans="1:8" ht="15.75" x14ac:dyDescent="0.25">
      <c r="A938" s="123" t="s">
        <v>200</v>
      </c>
      <c r="B938" s="123">
        <v>13</v>
      </c>
      <c r="C938" s="123">
        <v>17</v>
      </c>
      <c r="D938" s="123" t="s">
        <v>1151</v>
      </c>
      <c r="E938" s="123" t="s">
        <v>116</v>
      </c>
      <c r="F938" s="123">
        <v>20</v>
      </c>
      <c r="G938" s="123">
        <v>10</v>
      </c>
      <c r="H938" s="123" t="s">
        <v>436</v>
      </c>
    </row>
    <row r="939" spans="1:8" ht="15.75" x14ac:dyDescent="0.25">
      <c r="A939" s="123" t="s">
        <v>200</v>
      </c>
      <c r="B939" s="123">
        <v>13</v>
      </c>
      <c r="C939" s="123">
        <v>17</v>
      </c>
      <c r="D939" s="123" t="s">
        <v>1152</v>
      </c>
      <c r="E939" s="123" t="s">
        <v>116</v>
      </c>
      <c r="F939" s="123">
        <v>20</v>
      </c>
      <c r="G939" s="123">
        <v>13</v>
      </c>
      <c r="H939" s="123" t="s">
        <v>436</v>
      </c>
    </row>
    <row r="940" spans="1:8" ht="15.75" x14ac:dyDescent="0.25">
      <c r="A940" s="123" t="s">
        <v>200</v>
      </c>
      <c r="B940" s="123">
        <v>13</v>
      </c>
      <c r="C940" s="123">
        <v>17</v>
      </c>
      <c r="D940" s="123" t="s">
        <v>1153</v>
      </c>
      <c r="E940" s="123" t="s">
        <v>25</v>
      </c>
      <c r="F940" s="123"/>
      <c r="G940" s="123"/>
      <c r="H940" s="123" t="s">
        <v>436</v>
      </c>
    </row>
    <row r="941" spans="1:8" ht="15.75" x14ac:dyDescent="0.25">
      <c r="A941" s="123" t="s">
        <v>200</v>
      </c>
      <c r="B941" s="123">
        <v>13</v>
      </c>
      <c r="C941" s="123">
        <v>17</v>
      </c>
      <c r="D941" s="123" t="s">
        <v>1154</v>
      </c>
      <c r="E941" s="123" t="s">
        <v>8</v>
      </c>
      <c r="F941" s="123"/>
      <c r="G941" s="123"/>
      <c r="H941" s="123" t="s">
        <v>436</v>
      </c>
    </row>
    <row r="942" spans="1:8" ht="15.75" x14ac:dyDescent="0.25">
      <c r="A942" s="123" t="s">
        <v>200</v>
      </c>
      <c r="B942" s="123">
        <v>13</v>
      </c>
      <c r="C942" s="123">
        <v>17</v>
      </c>
      <c r="D942" s="123" t="s">
        <v>1155</v>
      </c>
      <c r="E942" s="123" t="s">
        <v>8</v>
      </c>
      <c r="F942" s="123"/>
      <c r="G942" s="123"/>
      <c r="H942" s="123" t="s">
        <v>436</v>
      </c>
    </row>
    <row r="943" spans="1:8" ht="15.75" x14ac:dyDescent="0.25">
      <c r="A943" s="123" t="s">
        <v>200</v>
      </c>
      <c r="B943" s="123">
        <v>13</v>
      </c>
      <c r="C943" s="123">
        <v>17</v>
      </c>
      <c r="D943" s="123" t="s">
        <v>1156</v>
      </c>
      <c r="E943" s="123" t="s">
        <v>116</v>
      </c>
      <c r="F943" s="123">
        <v>100</v>
      </c>
      <c r="G943" s="123">
        <v>8</v>
      </c>
      <c r="H943" s="123" t="s">
        <v>120</v>
      </c>
    </row>
    <row r="944" spans="1:8" ht="15.75" x14ac:dyDescent="0.25">
      <c r="A944" s="123" t="s">
        <v>200</v>
      </c>
      <c r="B944" s="123">
        <v>13</v>
      </c>
      <c r="C944" s="123">
        <v>17</v>
      </c>
      <c r="D944" s="123" t="s">
        <v>1157</v>
      </c>
      <c r="E944" s="123" t="s">
        <v>119</v>
      </c>
      <c r="F944" s="123"/>
      <c r="G944" s="123"/>
      <c r="H944" s="123" t="s">
        <v>120</v>
      </c>
    </row>
    <row r="945" spans="1:8" ht="15.75" x14ac:dyDescent="0.25">
      <c r="A945" s="123" t="s">
        <v>200</v>
      </c>
      <c r="B945" s="123">
        <v>13</v>
      </c>
      <c r="C945" s="123">
        <v>17</v>
      </c>
      <c r="D945" s="123" t="s">
        <v>1158</v>
      </c>
      <c r="E945" s="123" t="s">
        <v>22</v>
      </c>
      <c r="F945" s="123">
        <v>25</v>
      </c>
      <c r="G945" s="123">
        <v>14</v>
      </c>
      <c r="H945" s="123" t="s">
        <v>121</v>
      </c>
    </row>
    <row r="946" spans="1:8" ht="15.75" x14ac:dyDescent="0.25">
      <c r="A946" s="123" t="s">
        <v>200</v>
      </c>
      <c r="B946" s="123">
        <v>13</v>
      </c>
      <c r="C946" s="123">
        <v>17</v>
      </c>
      <c r="D946" s="123" t="s">
        <v>1159</v>
      </c>
      <c r="E946" s="123" t="s">
        <v>117</v>
      </c>
      <c r="F946" s="123">
        <v>19</v>
      </c>
      <c r="G946" s="123">
        <v>21</v>
      </c>
      <c r="H946" s="123" t="s">
        <v>121</v>
      </c>
    </row>
    <row r="947" spans="1:8" ht="15.75" x14ac:dyDescent="0.25">
      <c r="A947" s="123" t="s">
        <v>200</v>
      </c>
      <c r="B947" s="123">
        <v>13</v>
      </c>
      <c r="C947" s="123">
        <v>17</v>
      </c>
      <c r="D947" s="123" t="s">
        <v>1160</v>
      </c>
      <c r="E947" s="123" t="s">
        <v>116</v>
      </c>
      <c r="F947" s="123">
        <v>17</v>
      </c>
      <c r="G947" s="123">
        <v>20</v>
      </c>
      <c r="H947" s="123" t="s">
        <v>121</v>
      </c>
    </row>
    <row r="948" spans="1:8" ht="15.75" x14ac:dyDescent="0.25">
      <c r="A948" s="123" t="s">
        <v>200</v>
      </c>
      <c r="B948" s="123">
        <v>13</v>
      </c>
      <c r="C948" s="123">
        <v>17</v>
      </c>
      <c r="D948" s="123" t="s">
        <v>1161</v>
      </c>
      <c r="E948" s="123" t="s">
        <v>197</v>
      </c>
      <c r="F948" s="123">
        <v>20</v>
      </c>
      <c r="G948" s="123">
        <v>10</v>
      </c>
      <c r="H948" s="123" t="s">
        <v>121</v>
      </c>
    </row>
    <row r="949" spans="1:8" ht="15.75" x14ac:dyDescent="0.25">
      <c r="A949" s="123" t="s">
        <v>348</v>
      </c>
      <c r="B949" s="123">
        <v>15</v>
      </c>
      <c r="C949" s="123">
        <v>15</v>
      </c>
      <c r="D949" s="123" t="s">
        <v>425</v>
      </c>
      <c r="E949" s="123" t="s">
        <v>342</v>
      </c>
      <c r="F949" s="123"/>
      <c r="G949" s="123"/>
      <c r="H949" s="123" t="s">
        <v>332</v>
      </c>
    </row>
    <row r="950" spans="1:8" ht="15.75" x14ac:dyDescent="0.25">
      <c r="A950" s="123" t="s">
        <v>348</v>
      </c>
      <c r="B950" s="123">
        <v>15</v>
      </c>
      <c r="C950" s="123">
        <v>15</v>
      </c>
      <c r="D950" s="123" t="s">
        <v>426</v>
      </c>
      <c r="E950" s="123" t="s">
        <v>342</v>
      </c>
      <c r="F950" s="123"/>
      <c r="G950" s="123"/>
      <c r="H950" s="123" t="s">
        <v>332</v>
      </c>
    </row>
    <row r="951" spans="1:8" ht="15.75" x14ac:dyDescent="0.25">
      <c r="A951" s="123" t="s">
        <v>348</v>
      </c>
      <c r="B951" s="123">
        <v>15</v>
      </c>
      <c r="C951" s="123">
        <v>3</v>
      </c>
      <c r="D951" s="123" t="s">
        <v>428</v>
      </c>
      <c r="E951" s="123" t="s">
        <v>337</v>
      </c>
      <c r="F951" s="123"/>
      <c r="G951" s="123"/>
      <c r="H951" s="123" t="s">
        <v>332</v>
      </c>
    </row>
    <row r="952" spans="1:8" ht="15.75" x14ac:dyDescent="0.25">
      <c r="A952" s="123" t="s">
        <v>348</v>
      </c>
      <c r="B952" s="123">
        <v>15</v>
      </c>
      <c r="C952" s="123">
        <v>13</v>
      </c>
      <c r="D952" s="123" t="s">
        <v>429</v>
      </c>
      <c r="E952" s="123" t="s">
        <v>342</v>
      </c>
      <c r="F952" s="123"/>
      <c r="G952" s="123"/>
      <c r="H952" s="123" t="s">
        <v>332</v>
      </c>
    </row>
    <row r="953" spans="1:8" ht="15.75" x14ac:dyDescent="0.25">
      <c r="A953" s="123" t="s">
        <v>348</v>
      </c>
      <c r="B953" s="123">
        <v>15</v>
      </c>
      <c r="C953" s="123">
        <v>13</v>
      </c>
      <c r="D953" s="123" t="s">
        <v>430</v>
      </c>
      <c r="E953" s="123" t="s">
        <v>342</v>
      </c>
      <c r="F953" s="123"/>
      <c r="G953" s="123"/>
      <c r="H953" s="123" t="s">
        <v>332</v>
      </c>
    </row>
    <row r="954" spans="1:8" ht="15.75" x14ac:dyDescent="0.25">
      <c r="A954" s="123" t="s">
        <v>348</v>
      </c>
      <c r="B954" s="123">
        <v>15</v>
      </c>
      <c r="C954" s="123">
        <v>13</v>
      </c>
      <c r="D954" s="123" t="s">
        <v>431</v>
      </c>
      <c r="E954" s="123" t="s">
        <v>342</v>
      </c>
      <c r="F954" s="123"/>
      <c r="G954" s="123"/>
      <c r="H954" s="123" t="s">
        <v>332</v>
      </c>
    </row>
    <row r="955" spans="1:8" ht="15.75" x14ac:dyDescent="0.25">
      <c r="A955" s="123" t="s">
        <v>348</v>
      </c>
      <c r="B955" s="123">
        <v>15</v>
      </c>
      <c r="C955" s="123">
        <v>13</v>
      </c>
      <c r="D955" s="123" t="s">
        <v>432</v>
      </c>
      <c r="E955" s="123" t="s">
        <v>342</v>
      </c>
      <c r="F955" s="123"/>
      <c r="G955" s="123"/>
      <c r="H955" s="123" t="s">
        <v>332</v>
      </c>
    </row>
    <row r="956" spans="1:8" ht="15.75" x14ac:dyDescent="0.25">
      <c r="A956" s="123" t="s">
        <v>348</v>
      </c>
      <c r="B956" s="123">
        <v>15</v>
      </c>
      <c r="C956" s="123">
        <v>27</v>
      </c>
      <c r="D956" s="123" t="s">
        <v>707</v>
      </c>
      <c r="E956" s="123" t="s">
        <v>116</v>
      </c>
      <c r="F956" s="123">
        <v>14</v>
      </c>
      <c r="G956" s="123">
        <v>18</v>
      </c>
      <c r="H956" s="123" t="s">
        <v>436</v>
      </c>
    </row>
    <row r="957" spans="1:8" ht="15.75" x14ac:dyDescent="0.25">
      <c r="A957" s="123" t="s">
        <v>348</v>
      </c>
      <c r="B957" s="123">
        <v>15</v>
      </c>
      <c r="C957" s="123">
        <v>27</v>
      </c>
      <c r="D957" s="123" t="s">
        <v>708</v>
      </c>
      <c r="E957" s="123" t="s">
        <v>116</v>
      </c>
      <c r="F957" s="123">
        <v>20</v>
      </c>
      <c r="G957" s="123">
        <v>10</v>
      </c>
      <c r="H957" s="123" t="s">
        <v>436</v>
      </c>
    </row>
    <row r="958" spans="1:8" ht="15.75" x14ac:dyDescent="0.25">
      <c r="A958" s="123" t="s">
        <v>348</v>
      </c>
      <c r="B958" s="123">
        <v>15</v>
      </c>
      <c r="C958" s="123">
        <v>27</v>
      </c>
      <c r="D958" s="123" t="s">
        <v>709</v>
      </c>
      <c r="E958" s="123" t="s">
        <v>117</v>
      </c>
      <c r="F958" s="123" t="s">
        <v>127</v>
      </c>
      <c r="G958" s="123"/>
      <c r="H958" s="123" t="s">
        <v>655</v>
      </c>
    </row>
    <row r="959" spans="1:8" ht="15.75" x14ac:dyDescent="0.25">
      <c r="A959" s="123" t="s">
        <v>348</v>
      </c>
      <c r="B959" s="123">
        <v>15</v>
      </c>
      <c r="C959" s="123">
        <v>27</v>
      </c>
      <c r="D959" s="123" t="s">
        <v>710</v>
      </c>
      <c r="E959" s="123" t="s">
        <v>8</v>
      </c>
      <c r="F959" s="123"/>
      <c r="G959" s="123"/>
      <c r="H959" s="123" t="s">
        <v>655</v>
      </c>
    </row>
    <row r="960" spans="1:8" ht="15.75" x14ac:dyDescent="0.25">
      <c r="A960" s="123" t="s">
        <v>348</v>
      </c>
      <c r="B960" s="123">
        <v>15</v>
      </c>
      <c r="C960" s="123">
        <v>27</v>
      </c>
      <c r="D960" s="123" t="s">
        <v>711</v>
      </c>
      <c r="E960" s="123" t="s">
        <v>8</v>
      </c>
      <c r="F960" s="123"/>
      <c r="G960" s="123"/>
      <c r="H960" s="123" t="s">
        <v>655</v>
      </c>
    </row>
    <row r="961" spans="1:8" ht="15.75" x14ac:dyDescent="0.25">
      <c r="A961" s="123" t="s">
        <v>348</v>
      </c>
      <c r="B961" s="123">
        <v>15</v>
      </c>
      <c r="C961" s="123">
        <v>27</v>
      </c>
      <c r="D961" s="123" t="s">
        <v>712</v>
      </c>
      <c r="E961" s="123" t="s">
        <v>116</v>
      </c>
      <c r="F961" s="123">
        <v>13</v>
      </c>
      <c r="G961" s="123">
        <v>28</v>
      </c>
      <c r="H961" s="123" t="s">
        <v>120</v>
      </c>
    </row>
    <row r="962" spans="1:8" ht="15.75" x14ac:dyDescent="0.25">
      <c r="A962" s="123" t="s">
        <v>348</v>
      </c>
      <c r="B962" s="123">
        <v>15</v>
      </c>
      <c r="C962" s="123">
        <v>27</v>
      </c>
      <c r="D962" s="123" t="s">
        <v>713</v>
      </c>
      <c r="E962" s="123" t="s">
        <v>617</v>
      </c>
      <c r="F962" s="123"/>
      <c r="G962" s="123"/>
      <c r="H962" s="123" t="s">
        <v>121</v>
      </c>
    </row>
    <row r="963" spans="1:8" ht="15.75" x14ac:dyDescent="0.25">
      <c r="A963" s="123" t="s">
        <v>348</v>
      </c>
      <c r="B963" s="123">
        <v>15</v>
      </c>
      <c r="C963" s="123">
        <v>27</v>
      </c>
      <c r="D963" s="123" t="s">
        <v>714</v>
      </c>
      <c r="E963" s="123" t="s">
        <v>116</v>
      </c>
      <c r="F963" s="123">
        <v>17</v>
      </c>
      <c r="G963" s="123">
        <v>20</v>
      </c>
      <c r="H963" s="123" t="s">
        <v>121</v>
      </c>
    </row>
    <row r="964" spans="1:8" ht="15.75" x14ac:dyDescent="0.25">
      <c r="A964" s="123" t="s">
        <v>348</v>
      </c>
      <c r="B964" s="123">
        <v>15</v>
      </c>
      <c r="C964" s="123">
        <v>27</v>
      </c>
      <c r="D964" s="123" t="s">
        <v>715</v>
      </c>
      <c r="E964" s="123" t="s">
        <v>116</v>
      </c>
      <c r="F964" s="123">
        <v>16</v>
      </c>
      <c r="G964" s="123">
        <v>22</v>
      </c>
      <c r="H964" s="123" t="s">
        <v>121</v>
      </c>
    </row>
    <row r="965" spans="1:8" ht="15.75" x14ac:dyDescent="0.25">
      <c r="A965" s="123" t="s">
        <v>348</v>
      </c>
      <c r="B965" s="123">
        <v>15</v>
      </c>
      <c r="C965" s="123">
        <v>27</v>
      </c>
      <c r="D965" s="123" t="s">
        <v>716</v>
      </c>
      <c r="E965" s="123" t="s">
        <v>116</v>
      </c>
      <c r="F965" s="123">
        <v>13</v>
      </c>
      <c r="G965" s="123">
        <v>16</v>
      </c>
      <c r="H965" s="123" t="s">
        <v>121</v>
      </c>
    </row>
    <row r="966" spans="1:8" ht="15.75" x14ac:dyDescent="0.25">
      <c r="A966" s="123" t="s">
        <v>348</v>
      </c>
      <c r="B966" s="123">
        <v>15</v>
      </c>
      <c r="C966" s="123">
        <v>27</v>
      </c>
      <c r="D966" s="123" t="s">
        <v>717</v>
      </c>
      <c r="E966" s="123" t="s">
        <v>117</v>
      </c>
      <c r="F966" s="123" t="s">
        <v>127</v>
      </c>
      <c r="G966" s="123"/>
      <c r="H966" s="123" t="s">
        <v>121</v>
      </c>
    </row>
    <row r="967" spans="1:8" ht="15.75" x14ac:dyDescent="0.25">
      <c r="A967" s="123" t="s">
        <v>348</v>
      </c>
      <c r="B967" s="123">
        <v>15</v>
      </c>
      <c r="C967" s="123">
        <v>27</v>
      </c>
      <c r="D967" s="123" t="s">
        <v>718</v>
      </c>
      <c r="E967" s="123" t="s">
        <v>117</v>
      </c>
      <c r="F967" s="123" t="s">
        <v>127</v>
      </c>
      <c r="G967" s="123"/>
      <c r="H967" s="123" t="s">
        <v>121</v>
      </c>
    </row>
    <row r="968" spans="1:8" ht="15.75" x14ac:dyDescent="0.25">
      <c r="A968" s="123" t="s">
        <v>348</v>
      </c>
      <c r="B968" s="123">
        <v>15</v>
      </c>
      <c r="C968" s="123">
        <v>27</v>
      </c>
      <c r="D968" s="123" t="s">
        <v>719</v>
      </c>
      <c r="E968" s="123" t="s">
        <v>126</v>
      </c>
      <c r="F968" s="123">
        <v>45</v>
      </c>
      <c r="G968" s="123">
        <v>9</v>
      </c>
      <c r="H968" s="123" t="s">
        <v>121</v>
      </c>
    </row>
    <row r="969" spans="1:8" ht="15.75" x14ac:dyDescent="0.25">
      <c r="A969" s="123" t="s">
        <v>348</v>
      </c>
      <c r="B969" s="123">
        <v>15</v>
      </c>
      <c r="C969" s="123">
        <v>24</v>
      </c>
      <c r="D969" s="123" t="s">
        <v>762</v>
      </c>
      <c r="E969" s="123" t="s">
        <v>197</v>
      </c>
      <c r="F969" s="123">
        <v>16</v>
      </c>
      <c r="G969" s="123">
        <v>28</v>
      </c>
      <c r="H969" s="123" t="s">
        <v>500</v>
      </c>
    </row>
    <row r="970" spans="1:8" ht="15.75" x14ac:dyDescent="0.25">
      <c r="A970" s="123" t="s">
        <v>348</v>
      </c>
      <c r="B970" s="123">
        <v>15</v>
      </c>
      <c r="C970" s="123">
        <v>24</v>
      </c>
      <c r="D970" s="123" t="s">
        <v>763</v>
      </c>
      <c r="E970" s="123" t="s">
        <v>197</v>
      </c>
      <c r="F970" s="128">
        <v>16</v>
      </c>
      <c r="G970" s="128">
        <v>22</v>
      </c>
      <c r="H970" s="123" t="s">
        <v>500</v>
      </c>
    </row>
    <row r="971" spans="1:8" ht="15.75" x14ac:dyDescent="0.25">
      <c r="A971" s="123" t="s">
        <v>348</v>
      </c>
      <c r="B971" s="123">
        <v>15</v>
      </c>
      <c r="C971" s="123">
        <v>24</v>
      </c>
      <c r="D971" s="123" t="s">
        <v>764</v>
      </c>
      <c r="E971" s="123" t="s">
        <v>197</v>
      </c>
      <c r="F971" s="128">
        <v>12</v>
      </c>
      <c r="G971" s="128">
        <v>26</v>
      </c>
      <c r="H971" s="123" t="s">
        <v>500</v>
      </c>
    </row>
    <row r="972" spans="1:8" ht="15.75" x14ac:dyDescent="0.25">
      <c r="A972" s="123" t="s">
        <v>348</v>
      </c>
      <c r="B972" s="123">
        <v>15</v>
      </c>
      <c r="C972" s="123">
        <v>24</v>
      </c>
      <c r="D972" s="123" t="s">
        <v>765</v>
      </c>
      <c r="E972" s="123" t="s">
        <v>197</v>
      </c>
      <c r="F972" s="128">
        <v>10</v>
      </c>
      <c r="G972" s="128">
        <v>30</v>
      </c>
      <c r="H972" s="123" t="s">
        <v>500</v>
      </c>
    </row>
    <row r="973" spans="1:8" ht="15.75" x14ac:dyDescent="0.25">
      <c r="A973" s="123" t="s">
        <v>348</v>
      </c>
      <c r="B973" s="123">
        <v>15</v>
      </c>
      <c r="C973" s="123">
        <v>24</v>
      </c>
      <c r="D973" s="123" t="s">
        <v>766</v>
      </c>
      <c r="E973" s="123" t="s">
        <v>197</v>
      </c>
      <c r="F973" s="128">
        <v>15</v>
      </c>
      <c r="G973" s="128">
        <v>20</v>
      </c>
      <c r="H973" s="123" t="s">
        <v>500</v>
      </c>
    </row>
    <row r="974" spans="1:8" ht="15.75" x14ac:dyDescent="0.25">
      <c r="A974" s="123" t="s">
        <v>348</v>
      </c>
      <c r="B974" s="123">
        <v>15</v>
      </c>
      <c r="C974" s="123">
        <v>24</v>
      </c>
      <c r="D974" s="123" t="s">
        <v>767</v>
      </c>
      <c r="E974" s="128" t="s">
        <v>126</v>
      </c>
      <c r="F974" s="128">
        <v>35</v>
      </c>
      <c r="G974" s="128">
        <v>7</v>
      </c>
      <c r="H974" s="123" t="s">
        <v>500</v>
      </c>
    </row>
    <row r="975" spans="1:8" ht="15.75" x14ac:dyDescent="0.25">
      <c r="A975" s="123" t="s">
        <v>348</v>
      </c>
      <c r="B975" s="123">
        <v>15</v>
      </c>
      <c r="C975" s="123">
        <v>24</v>
      </c>
      <c r="D975" s="123" t="s">
        <v>768</v>
      </c>
      <c r="E975" s="128" t="s">
        <v>25</v>
      </c>
      <c r="F975" s="123"/>
      <c r="G975" s="123"/>
      <c r="H975" s="123" t="s">
        <v>500</v>
      </c>
    </row>
    <row r="976" spans="1:8" ht="15.75" x14ac:dyDescent="0.25">
      <c r="A976" s="123" t="s">
        <v>348</v>
      </c>
      <c r="B976" s="123">
        <v>15</v>
      </c>
      <c r="C976" s="123">
        <v>24</v>
      </c>
      <c r="D976" s="123" t="s">
        <v>769</v>
      </c>
      <c r="E976" s="128" t="s">
        <v>116</v>
      </c>
      <c r="F976" s="123">
        <v>10</v>
      </c>
      <c r="G976" s="123">
        <v>30</v>
      </c>
      <c r="H976" s="157" t="s">
        <v>436</v>
      </c>
    </row>
    <row r="977" spans="1:14" ht="15.75" x14ac:dyDescent="0.25">
      <c r="A977" s="123" t="s">
        <v>348</v>
      </c>
      <c r="B977" s="123">
        <v>15</v>
      </c>
      <c r="C977" s="123">
        <v>24</v>
      </c>
      <c r="D977" s="123" t="s">
        <v>770</v>
      </c>
      <c r="E977" s="128" t="s">
        <v>8</v>
      </c>
      <c r="F977" s="123"/>
      <c r="G977" s="123"/>
      <c r="H977" s="128" t="s">
        <v>655</v>
      </c>
    </row>
    <row r="978" spans="1:14" ht="15.75" x14ac:dyDescent="0.25">
      <c r="A978" s="123" t="s">
        <v>348</v>
      </c>
      <c r="B978" s="123">
        <v>15</v>
      </c>
      <c r="C978" s="123">
        <v>24</v>
      </c>
      <c r="D978" s="123" t="s">
        <v>771</v>
      </c>
      <c r="E978" s="128" t="s">
        <v>8</v>
      </c>
      <c r="F978" s="123"/>
      <c r="G978" s="123"/>
      <c r="H978" s="128" t="s">
        <v>655</v>
      </c>
    </row>
    <row r="979" spans="1:14" ht="15.75" x14ac:dyDescent="0.25">
      <c r="A979" s="123" t="s">
        <v>348</v>
      </c>
      <c r="B979" s="123">
        <v>15</v>
      </c>
      <c r="C979" s="123">
        <v>24</v>
      </c>
      <c r="D979" s="123" t="s">
        <v>772</v>
      </c>
      <c r="E979" s="128" t="s">
        <v>116</v>
      </c>
      <c r="F979" s="123">
        <v>11</v>
      </c>
      <c r="G979" s="123">
        <v>16</v>
      </c>
      <c r="H979" s="128" t="s">
        <v>160</v>
      </c>
    </row>
    <row r="980" spans="1:14" ht="15.75" x14ac:dyDescent="0.25">
      <c r="A980" s="123" t="s">
        <v>348</v>
      </c>
      <c r="B980" s="123">
        <v>15</v>
      </c>
      <c r="C980" s="123">
        <v>24</v>
      </c>
      <c r="D980" s="123" t="s">
        <v>773</v>
      </c>
      <c r="E980" s="128" t="s">
        <v>8</v>
      </c>
      <c r="F980" s="123"/>
      <c r="G980" s="123"/>
      <c r="H980" s="128" t="s">
        <v>120</v>
      </c>
    </row>
    <row r="981" spans="1:14" ht="15.75" x14ac:dyDescent="0.25">
      <c r="A981" s="123" t="s">
        <v>348</v>
      </c>
      <c r="B981" s="123">
        <v>15</v>
      </c>
      <c r="C981" s="123">
        <v>24</v>
      </c>
      <c r="D981" s="123" t="s">
        <v>774</v>
      </c>
      <c r="E981" s="128" t="s">
        <v>721</v>
      </c>
      <c r="F981" s="123"/>
      <c r="G981" s="123"/>
      <c r="H981" s="128" t="s">
        <v>120</v>
      </c>
    </row>
    <row r="982" spans="1:14" ht="15.75" x14ac:dyDescent="0.25">
      <c r="A982" s="123" t="s">
        <v>348</v>
      </c>
      <c r="B982" s="123">
        <v>15</v>
      </c>
      <c r="C982" s="123">
        <v>24</v>
      </c>
      <c r="D982" s="123" t="s">
        <v>775</v>
      </c>
      <c r="E982" s="128" t="s">
        <v>22</v>
      </c>
      <c r="F982" s="123">
        <v>23</v>
      </c>
      <c r="G982" s="123">
        <v>16</v>
      </c>
      <c r="H982" s="128" t="s">
        <v>129</v>
      </c>
    </row>
    <row r="983" spans="1:14" ht="15.75" x14ac:dyDescent="0.25">
      <c r="A983" s="123" t="s">
        <v>348</v>
      </c>
      <c r="B983" s="123">
        <v>15</v>
      </c>
      <c r="C983" s="123">
        <v>24</v>
      </c>
      <c r="D983" s="123" t="s">
        <v>777</v>
      </c>
      <c r="E983" s="128" t="s">
        <v>117</v>
      </c>
      <c r="F983" s="123">
        <v>32</v>
      </c>
      <c r="G983" s="123">
        <v>20</v>
      </c>
      <c r="H983" s="128" t="s">
        <v>129</v>
      </c>
    </row>
    <row r="984" spans="1:14" ht="15.75" x14ac:dyDescent="0.25">
      <c r="A984" s="123" t="s">
        <v>348</v>
      </c>
      <c r="B984" s="123">
        <v>15</v>
      </c>
      <c r="C984" s="123">
        <v>24</v>
      </c>
      <c r="D984" s="123" t="s">
        <v>778</v>
      </c>
      <c r="E984" s="128" t="s">
        <v>117</v>
      </c>
      <c r="F984" s="123">
        <v>16</v>
      </c>
      <c r="G984" s="123">
        <v>16</v>
      </c>
      <c r="H984" s="128" t="s">
        <v>129</v>
      </c>
    </row>
    <row r="985" spans="1:14" ht="15.75" x14ac:dyDescent="0.25">
      <c r="A985" s="123" t="s">
        <v>348</v>
      </c>
      <c r="B985" s="123">
        <v>15</v>
      </c>
      <c r="C985" s="123">
        <v>24</v>
      </c>
      <c r="D985" s="123" t="s">
        <v>779</v>
      </c>
      <c r="E985" s="128" t="s">
        <v>117</v>
      </c>
      <c r="F985" s="123">
        <v>20</v>
      </c>
      <c r="G985" s="123">
        <v>16</v>
      </c>
      <c r="H985" s="128" t="s">
        <v>129</v>
      </c>
    </row>
    <row r="986" spans="1:14" ht="15.75" x14ac:dyDescent="0.25">
      <c r="A986" s="123" t="s">
        <v>348</v>
      </c>
      <c r="B986" s="123">
        <v>15</v>
      </c>
      <c r="C986" s="123">
        <v>24</v>
      </c>
      <c r="D986" s="123" t="s">
        <v>780</v>
      </c>
      <c r="E986" s="128" t="s">
        <v>117</v>
      </c>
      <c r="F986" s="123">
        <v>11</v>
      </c>
      <c r="G986" s="123">
        <v>18</v>
      </c>
      <c r="H986" s="128" t="s">
        <v>129</v>
      </c>
    </row>
    <row r="987" spans="1:14" ht="15.75" x14ac:dyDescent="0.25">
      <c r="A987" s="123" t="s">
        <v>348</v>
      </c>
      <c r="B987" s="123">
        <v>15</v>
      </c>
      <c r="C987" s="123">
        <v>24</v>
      </c>
      <c r="D987" s="123" t="s">
        <v>781</v>
      </c>
      <c r="E987" s="128" t="s">
        <v>117</v>
      </c>
      <c r="F987" s="123" t="s">
        <v>127</v>
      </c>
      <c r="G987" s="123"/>
      <c r="H987" s="128" t="s">
        <v>129</v>
      </c>
      <c r="I987" s="133"/>
      <c r="J987" s="133"/>
      <c r="K987" s="133"/>
      <c r="L987" s="133"/>
      <c r="M987" s="133"/>
      <c r="N987" s="133"/>
    </row>
    <row r="988" spans="1:14" ht="15.75" x14ac:dyDescent="0.25">
      <c r="A988" s="123" t="s">
        <v>348</v>
      </c>
      <c r="B988" s="123">
        <v>15</v>
      </c>
      <c r="C988" s="123">
        <v>24</v>
      </c>
      <c r="D988" s="123" t="s">
        <v>782</v>
      </c>
      <c r="E988" s="128" t="s">
        <v>117</v>
      </c>
      <c r="F988" s="123" t="s">
        <v>127</v>
      </c>
      <c r="G988" s="123"/>
      <c r="H988" s="128" t="s">
        <v>129</v>
      </c>
      <c r="I988" s="133"/>
      <c r="J988" s="57"/>
      <c r="K988" s="133"/>
      <c r="L988" s="133"/>
      <c r="M988" s="122"/>
      <c r="N988" s="133"/>
    </row>
    <row r="989" spans="1:14" ht="15.75" x14ac:dyDescent="0.25">
      <c r="A989" s="123" t="s">
        <v>348</v>
      </c>
      <c r="B989" s="123">
        <v>15</v>
      </c>
      <c r="C989" s="123">
        <v>24</v>
      </c>
      <c r="D989" s="123" t="s">
        <v>783</v>
      </c>
      <c r="E989" s="128" t="s">
        <v>117</v>
      </c>
      <c r="F989" s="123">
        <v>14</v>
      </c>
      <c r="G989" s="123">
        <v>20</v>
      </c>
      <c r="H989" s="128" t="s">
        <v>129</v>
      </c>
      <c r="I989" s="133"/>
      <c r="J989" s="133"/>
      <c r="K989" s="133"/>
      <c r="L989" s="133"/>
      <c r="M989" s="133"/>
      <c r="N989" s="133"/>
    </row>
    <row r="990" spans="1:14" ht="15.75" x14ac:dyDescent="0.25">
      <c r="A990" s="123" t="s">
        <v>348</v>
      </c>
      <c r="B990" s="123">
        <v>15</v>
      </c>
      <c r="C990" s="123">
        <v>24</v>
      </c>
      <c r="D990" s="123" t="s">
        <v>784</v>
      </c>
      <c r="E990" s="128" t="s">
        <v>126</v>
      </c>
      <c r="F990" s="128">
        <v>100</v>
      </c>
      <c r="G990" s="123">
        <v>4</v>
      </c>
      <c r="H990" s="128" t="s">
        <v>129</v>
      </c>
      <c r="I990" s="133"/>
      <c r="J990" s="133"/>
      <c r="K990" s="133"/>
      <c r="L990" s="133"/>
      <c r="M990" s="133"/>
      <c r="N990" s="133"/>
    </row>
    <row r="991" spans="1:14" ht="15.75" x14ac:dyDescent="0.25">
      <c r="A991" s="123" t="s">
        <v>348</v>
      </c>
      <c r="B991" s="123">
        <v>15</v>
      </c>
      <c r="C991" s="123">
        <v>24</v>
      </c>
      <c r="D991" s="123" t="s">
        <v>785</v>
      </c>
      <c r="E991" s="128" t="s">
        <v>157</v>
      </c>
      <c r="F991" s="128">
        <v>30</v>
      </c>
      <c r="G991" s="123">
        <v>6</v>
      </c>
      <c r="H991" s="128" t="s">
        <v>129</v>
      </c>
      <c r="I991" s="133"/>
      <c r="J991" s="133"/>
      <c r="K991" s="133"/>
      <c r="L991" s="133"/>
      <c r="M991" s="133"/>
      <c r="N991" s="133"/>
    </row>
    <row r="992" spans="1:14" ht="15.75" x14ac:dyDescent="0.25">
      <c r="A992" s="123" t="s">
        <v>348</v>
      </c>
      <c r="B992" s="123">
        <v>15</v>
      </c>
      <c r="C992" s="123">
        <v>24</v>
      </c>
      <c r="D992" s="123" t="s">
        <v>786</v>
      </c>
      <c r="E992" s="128" t="s">
        <v>157</v>
      </c>
      <c r="F992" s="128">
        <v>25</v>
      </c>
      <c r="G992" s="123">
        <v>6</v>
      </c>
      <c r="H992" s="128" t="s">
        <v>129</v>
      </c>
      <c r="I992" s="133"/>
      <c r="J992" s="133"/>
      <c r="K992" s="133"/>
      <c r="L992" s="133"/>
      <c r="M992" s="133"/>
      <c r="N992" s="133"/>
    </row>
    <row r="993" spans="1:14" ht="15.75" x14ac:dyDescent="0.25">
      <c r="A993" s="123" t="s">
        <v>348</v>
      </c>
      <c r="B993" s="123">
        <v>15</v>
      </c>
      <c r="C993" s="123">
        <v>24</v>
      </c>
      <c r="D993" s="123" t="s">
        <v>787</v>
      </c>
      <c r="E993" s="128" t="s">
        <v>157</v>
      </c>
      <c r="F993" s="128">
        <v>15</v>
      </c>
      <c r="G993" s="123">
        <v>10</v>
      </c>
      <c r="H993" s="128" t="s">
        <v>129</v>
      </c>
      <c r="I993" s="133"/>
      <c r="J993" s="133"/>
      <c r="K993" s="133"/>
      <c r="L993" s="133"/>
      <c r="M993" s="133"/>
      <c r="N993" s="133"/>
    </row>
    <row r="994" spans="1:14" ht="15.75" x14ac:dyDescent="0.25">
      <c r="A994" s="123" t="s">
        <v>348</v>
      </c>
      <c r="B994" s="123">
        <v>15</v>
      </c>
      <c r="C994" s="123">
        <v>24</v>
      </c>
      <c r="D994" s="123" t="s">
        <v>788</v>
      </c>
      <c r="E994" s="128" t="s">
        <v>157</v>
      </c>
      <c r="F994" s="128">
        <v>11</v>
      </c>
      <c r="G994" s="123">
        <v>10</v>
      </c>
      <c r="H994" s="128" t="s">
        <v>129</v>
      </c>
      <c r="I994" s="133"/>
      <c r="J994" s="133"/>
      <c r="K994" s="133"/>
      <c r="L994" s="133"/>
      <c r="M994" s="133"/>
      <c r="N994" s="133"/>
    </row>
    <row r="995" spans="1:14" ht="15.75" x14ac:dyDescent="0.25">
      <c r="A995" s="123" t="s">
        <v>348</v>
      </c>
      <c r="B995" s="123">
        <v>15</v>
      </c>
      <c r="C995" s="123">
        <v>24</v>
      </c>
      <c r="D995" s="123" t="s">
        <v>789</v>
      </c>
      <c r="E995" s="128" t="s">
        <v>157</v>
      </c>
      <c r="F995" s="123" t="s">
        <v>127</v>
      </c>
      <c r="G995" s="123"/>
      <c r="H995" s="128" t="s">
        <v>129</v>
      </c>
    </row>
    <row r="996" spans="1:14" ht="15.75" x14ac:dyDescent="0.25">
      <c r="A996" s="123" t="s">
        <v>348</v>
      </c>
      <c r="B996" s="123">
        <v>15</v>
      </c>
      <c r="C996" s="123">
        <v>24</v>
      </c>
      <c r="D996" s="123" t="s">
        <v>790</v>
      </c>
      <c r="E996" s="128" t="s">
        <v>606</v>
      </c>
      <c r="F996" s="123"/>
      <c r="G996" s="123"/>
      <c r="H996" s="128" t="s">
        <v>129</v>
      </c>
    </row>
    <row r="997" spans="1:14" ht="15.75" x14ac:dyDescent="0.25">
      <c r="A997" s="123" t="s">
        <v>348</v>
      </c>
      <c r="B997" s="123">
        <v>15</v>
      </c>
      <c r="C997" s="123">
        <v>24</v>
      </c>
      <c r="D997" s="123" t="s">
        <v>791</v>
      </c>
      <c r="E997" s="128" t="s">
        <v>606</v>
      </c>
      <c r="F997" s="123"/>
      <c r="G997" s="123"/>
      <c r="H997" s="128" t="s">
        <v>129</v>
      </c>
    </row>
    <row r="998" spans="1:14" ht="15.75" x14ac:dyDescent="0.25">
      <c r="A998" s="123" t="s">
        <v>348</v>
      </c>
      <c r="B998" s="123">
        <v>15</v>
      </c>
      <c r="C998" s="123">
        <v>24</v>
      </c>
      <c r="D998" s="123" t="s">
        <v>792</v>
      </c>
      <c r="E998" s="128" t="s">
        <v>606</v>
      </c>
      <c r="F998" s="123"/>
      <c r="G998" s="123"/>
      <c r="H998" s="128" t="s">
        <v>129</v>
      </c>
    </row>
    <row r="999" spans="1:14" ht="15.75" x14ac:dyDescent="0.25">
      <c r="A999" s="123" t="s">
        <v>348</v>
      </c>
      <c r="B999" s="123">
        <v>15</v>
      </c>
      <c r="C999" s="123">
        <v>26</v>
      </c>
      <c r="D999" s="123" t="s">
        <v>795</v>
      </c>
      <c r="E999" s="128" t="s">
        <v>721</v>
      </c>
      <c r="F999" s="123"/>
      <c r="G999" s="123"/>
      <c r="H999" s="128" t="s">
        <v>120</v>
      </c>
    </row>
    <row r="1000" spans="1:14" ht="15.75" x14ac:dyDescent="0.25">
      <c r="A1000" s="123" t="s">
        <v>348</v>
      </c>
      <c r="B1000" s="123">
        <v>15</v>
      </c>
      <c r="C1000" s="123">
        <v>26</v>
      </c>
      <c r="D1000" s="123" t="s">
        <v>796</v>
      </c>
      <c r="E1000" s="128" t="s">
        <v>721</v>
      </c>
      <c r="F1000" s="123"/>
      <c r="G1000" s="123"/>
      <c r="H1000" s="128" t="s">
        <v>120</v>
      </c>
    </row>
    <row r="1001" spans="1:14" ht="15.75" x14ac:dyDescent="0.25">
      <c r="A1001" s="123" t="s">
        <v>348</v>
      </c>
      <c r="B1001" s="123">
        <v>15</v>
      </c>
      <c r="C1001" s="123">
        <v>28</v>
      </c>
      <c r="D1001" s="123" t="s">
        <v>797</v>
      </c>
      <c r="E1001" s="128" t="s">
        <v>119</v>
      </c>
      <c r="H1001" s="128" t="s">
        <v>500</v>
      </c>
    </row>
    <row r="1002" spans="1:14" ht="15.75" x14ac:dyDescent="0.25">
      <c r="A1002" s="123" t="s">
        <v>348</v>
      </c>
      <c r="B1002" s="123">
        <v>15</v>
      </c>
      <c r="C1002" s="123">
        <v>28</v>
      </c>
      <c r="D1002" s="123" t="s">
        <v>798</v>
      </c>
      <c r="E1002" s="124" t="s">
        <v>116</v>
      </c>
      <c r="F1002" s="123">
        <v>15</v>
      </c>
      <c r="G1002" s="123">
        <v>16</v>
      </c>
      <c r="H1002" s="128" t="s">
        <v>500</v>
      </c>
    </row>
    <row r="1003" spans="1:14" ht="15.75" x14ac:dyDescent="0.25">
      <c r="A1003" s="123" t="s">
        <v>348</v>
      </c>
      <c r="B1003" s="123">
        <v>15</v>
      </c>
      <c r="C1003" s="123">
        <v>30</v>
      </c>
      <c r="D1003" s="123" t="s">
        <v>799</v>
      </c>
      <c r="E1003" s="128" t="s">
        <v>116</v>
      </c>
      <c r="F1003" s="123">
        <v>24</v>
      </c>
      <c r="G1003" s="123">
        <v>13</v>
      </c>
      <c r="H1003" s="128" t="s">
        <v>500</v>
      </c>
    </row>
    <row r="1004" spans="1:14" ht="15.75" x14ac:dyDescent="0.25">
      <c r="A1004" s="123" t="s">
        <v>348</v>
      </c>
      <c r="B1004" s="123">
        <v>15</v>
      </c>
      <c r="C1004" s="123">
        <v>30</v>
      </c>
      <c r="D1004" s="123" t="s">
        <v>800</v>
      </c>
      <c r="E1004" s="128" t="s">
        <v>116</v>
      </c>
      <c r="F1004" s="123">
        <v>10</v>
      </c>
      <c r="G1004" s="123">
        <v>28</v>
      </c>
      <c r="H1004" s="128" t="s">
        <v>500</v>
      </c>
    </row>
    <row r="1005" spans="1:14" ht="15.75" x14ac:dyDescent="0.25">
      <c r="A1005" s="123" t="s">
        <v>348</v>
      </c>
      <c r="B1005" s="123">
        <v>15</v>
      </c>
      <c r="C1005" s="123">
        <v>30</v>
      </c>
      <c r="D1005" s="123" t="s">
        <v>801</v>
      </c>
      <c r="E1005" s="128" t="s">
        <v>116</v>
      </c>
      <c r="F1005" s="123">
        <v>16</v>
      </c>
      <c r="G1005" s="123">
        <v>16</v>
      </c>
      <c r="H1005" s="128" t="s">
        <v>500</v>
      </c>
    </row>
    <row r="1006" spans="1:14" ht="15.75" x14ac:dyDescent="0.25">
      <c r="A1006" s="123" t="s">
        <v>348</v>
      </c>
      <c r="B1006" s="123">
        <v>15</v>
      </c>
      <c r="C1006" s="123">
        <v>30</v>
      </c>
      <c r="D1006" s="123" t="s">
        <v>802</v>
      </c>
      <c r="E1006" s="128" t="s">
        <v>119</v>
      </c>
      <c r="F1006" s="123"/>
      <c r="G1006" s="123"/>
      <c r="H1006" s="128" t="s">
        <v>500</v>
      </c>
    </row>
    <row r="1007" spans="1:14" ht="15.95" customHeight="1" x14ac:dyDescent="0.25">
      <c r="A1007" s="123" t="s">
        <v>348</v>
      </c>
      <c r="B1007" s="123">
        <v>15</v>
      </c>
      <c r="C1007" s="123">
        <v>30</v>
      </c>
      <c r="D1007" s="123" t="s">
        <v>803</v>
      </c>
      <c r="E1007" s="128" t="s">
        <v>116</v>
      </c>
      <c r="F1007" s="123">
        <v>15</v>
      </c>
      <c r="G1007" s="123">
        <v>16</v>
      </c>
      <c r="H1007" s="128" t="s">
        <v>807</v>
      </c>
    </row>
    <row r="1008" spans="1:14" ht="15.95" customHeight="1" x14ac:dyDescent="0.25">
      <c r="A1008" s="123" t="s">
        <v>348</v>
      </c>
      <c r="B1008" s="123">
        <v>15</v>
      </c>
      <c r="C1008" s="123">
        <v>30</v>
      </c>
      <c r="D1008" s="123" t="s">
        <v>804</v>
      </c>
      <c r="E1008" s="128" t="s">
        <v>8</v>
      </c>
      <c r="F1008" s="123"/>
      <c r="G1008" s="123"/>
      <c r="H1008" s="128" t="s">
        <v>120</v>
      </c>
    </row>
    <row r="1009" spans="1:9" ht="15.95" customHeight="1" x14ac:dyDescent="0.25">
      <c r="A1009" s="123" t="s">
        <v>348</v>
      </c>
      <c r="B1009" s="123">
        <v>15</v>
      </c>
      <c r="C1009" s="123">
        <v>30</v>
      </c>
      <c r="D1009" s="123" t="s">
        <v>805</v>
      </c>
      <c r="E1009" s="128" t="s">
        <v>8</v>
      </c>
      <c r="F1009" s="123"/>
      <c r="G1009" s="123"/>
      <c r="H1009" s="128" t="s">
        <v>120</v>
      </c>
    </row>
    <row r="1010" spans="1:9" ht="15.95" customHeight="1" x14ac:dyDescent="0.25">
      <c r="A1010" s="123" t="s">
        <v>348</v>
      </c>
      <c r="B1010" s="123">
        <v>15</v>
      </c>
      <c r="C1010" s="123">
        <v>30</v>
      </c>
      <c r="D1010" s="123" t="s">
        <v>806</v>
      </c>
      <c r="E1010" s="128" t="s">
        <v>116</v>
      </c>
      <c r="F1010" s="123">
        <v>26</v>
      </c>
      <c r="G1010" s="123">
        <v>20</v>
      </c>
      <c r="H1010" s="128" t="s">
        <v>129</v>
      </c>
    </row>
    <row r="1011" spans="1:9" ht="15.95" customHeight="1" x14ac:dyDescent="0.25">
      <c r="A1011" s="123" t="s">
        <v>348</v>
      </c>
      <c r="B1011" s="123">
        <v>15</v>
      </c>
      <c r="C1011" s="123">
        <v>30</v>
      </c>
      <c r="D1011" s="123" t="s">
        <v>808</v>
      </c>
      <c r="E1011" s="123" t="s">
        <v>22</v>
      </c>
      <c r="F1011" s="123">
        <v>26</v>
      </c>
      <c r="G1011" s="123">
        <v>13</v>
      </c>
      <c r="H1011" s="128" t="s">
        <v>129</v>
      </c>
    </row>
    <row r="1012" spans="1:9" ht="15.95" customHeight="1" x14ac:dyDescent="0.25">
      <c r="A1012" s="123" t="s">
        <v>348</v>
      </c>
      <c r="B1012" s="123">
        <v>15</v>
      </c>
      <c r="C1012" s="123">
        <v>30</v>
      </c>
      <c r="D1012" s="123" t="s">
        <v>809</v>
      </c>
      <c r="E1012" s="128" t="s">
        <v>116</v>
      </c>
      <c r="F1012" s="123">
        <v>12</v>
      </c>
      <c r="G1012" s="123">
        <v>20</v>
      </c>
      <c r="H1012" s="128" t="s">
        <v>129</v>
      </c>
    </row>
    <row r="1013" spans="1:9" ht="15.95" customHeight="1" x14ac:dyDescent="0.25">
      <c r="A1013" s="123" t="s">
        <v>348</v>
      </c>
      <c r="B1013" s="123">
        <v>15</v>
      </c>
      <c r="C1013" s="123">
        <v>30</v>
      </c>
      <c r="D1013" s="123" t="s">
        <v>810</v>
      </c>
      <c r="E1013" s="128" t="s">
        <v>116</v>
      </c>
      <c r="F1013" s="123">
        <v>15</v>
      </c>
      <c r="G1013" s="123">
        <v>16</v>
      </c>
      <c r="H1013" s="128" t="s">
        <v>129</v>
      </c>
    </row>
    <row r="1014" spans="1:9" ht="15.95" customHeight="1" x14ac:dyDescent="0.25">
      <c r="A1014" s="123" t="s">
        <v>348</v>
      </c>
      <c r="B1014" s="123">
        <v>15</v>
      </c>
      <c r="C1014" s="123">
        <v>30</v>
      </c>
      <c r="D1014" s="123" t="s">
        <v>811</v>
      </c>
      <c r="E1014" s="128" t="s">
        <v>116</v>
      </c>
      <c r="F1014" s="123">
        <v>15</v>
      </c>
      <c r="G1014" s="123">
        <v>10</v>
      </c>
      <c r="H1014" s="128" t="s">
        <v>129</v>
      </c>
    </row>
    <row r="1015" spans="1:9" ht="15.95" customHeight="1" x14ac:dyDescent="0.25">
      <c r="A1015" s="123" t="s">
        <v>348</v>
      </c>
      <c r="B1015" s="123">
        <v>15</v>
      </c>
      <c r="C1015" s="123">
        <v>30</v>
      </c>
      <c r="D1015" s="123" t="s">
        <v>812</v>
      </c>
      <c r="E1015" s="128" t="s">
        <v>126</v>
      </c>
      <c r="F1015" s="123">
        <v>40</v>
      </c>
      <c r="G1015" s="123">
        <v>5</v>
      </c>
      <c r="H1015" s="128" t="s">
        <v>129</v>
      </c>
    </row>
    <row r="1016" spans="1:9" ht="15.95" customHeight="1" x14ac:dyDescent="0.25">
      <c r="A1016" s="123" t="s">
        <v>348</v>
      </c>
      <c r="B1016" s="123">
        <v>15</v>
      </c>
      <c r="C1016" s="123">
        <v>30</v>
      </c>
      <c r="D1016" s="123" t="s">
        <v>813</v>
      </c>
      <c r="E1016" s="128" t="s">
        <v>119</v>
      </c>
      <c r="F1016" s="123"/>
      <c r="G1016" s="123"/>
      <c r="H1016" s="128" t="s">
        <v>129</v>
      </c>
    </row>
    <row r="1017" spans="1:9" ht="15.95" customHeight="1" x14ac:dyDescent="0.25">
      <c r="A1017" s="123" t="s">
        <v>348</v>
      </c>
      <c r="B1017" s="123">
        <v>15</v>
      </c>
      <c r="C1017" s="123">
        <v>30</v>
      </c>
      <c r="D1017" s="123" t="s">
        <v>814</v>
      </c>
      <c r="E1017" s="128" t="s">
        <v>116</v>
      </c>
      <c r="F1017" s="123">
        <v>10</v>
      </c>
      <c r="G1017" s="123">
        <v>11</v>
      </c>
      <c r="H1017" s="128" t="s">
        <v>129</v>
      </c>
    </row>
    <row r="1018" spans="1:9" ht="15.95" customHeight="1" x14ac:dyDescent="0.25">
      <c r="A1018" s="123" t="s">
        <v>348</v>
      </c>
      <c r="B1018" s="123">
        <v>15</v>
      </c>
      <c r="C1018" s="123">
        <v>32</v>
      </c>
      <c r="D1018" s="123" t="s">
        <v>815</v>
      </c>
      <c r="E1018" s="128" t="s">
        <v>606</v>
      </c>
      <c r="F1018" s="123">
        <v>10</v>
      </c>
      <c r="G1018" s="123">
        <v>22</v>
      </c>
      <c r="H1018" s="128" t="s">
        <v>129</v>
      </c>
    </row>
    <row r="1019" spans="1:9" ht="15.95" customHeight="1" x14ac:dyDescent="0.25">
      <c r="A1019" s="123" t="s">
        <v>348</v>
      </c>
      <c r="B1019" s="123">
        <v>15</v>
      </c>
      <c r="C1019" s="123">
        <v>21</v>
      </c>
      <c r="D1019" s="123" t="s">
        <v>877</v>
      </c>
      <c r="E1019" s="128" t="s">
        <v>197</v>
      </c>
      <c r="F1019" s="123">
        <v>10</v>
      </c>
      <c r="G1019" s="123">
        <v>20</v>
      </c>
      <c r="H1019" s="128" t="s">
        <v>500</v>
      </c>
      <c r="I1019" s="132"/>
    </row>
    <row r="1020" spans="1:9" ht="15.95" customHeight="1" x14ac:dyDescent="0.25">
      <c r="A1020" s="123" t="s">
        <v>348</v>
      </c>
      <c r="B1020" s="123">
        <v>15</v>
      </c>
      <c r="C1020" s="123">
        <v>21</v>
      </c>
      <c r="D1020" s="123" t="s">
        <v>878</v>
      </c>
      <c r="E1020" s="128" t="s">
        <v>116</v>
      </c>
      <c r="F1020" s="123"/>
      <c r="G1020" s="123"/>
      <c r="H1020" s="128" t="s">
        <v>500</v>
      </c>
      <c r="I1020" s="132"/>
    </row>
    <row r="1021" spans="1:9" ht="15.95" customHeight="1" x14ac:dyDescent="0.25">
      <c r="A1021" s="123" t="s">
        <v>348</v>
      </c>
      <c r="B1021" s="123">
        <v>15</v>
      </c>
      <c r="C1021" s="123">
        <v>21</v>
      </c>
      <c r="D1021" s="123" t="s">
        <v>879</v>
      </c>
      <c r="E1021" s="128" t="s">
        <v>988</v>
      </c>
      <c r="F1021" s="123"/>
      <c r="G1021" s="123"/>
      <c r="H1021" s="128" t="s">
        <v>500</v>
      </c>
      <c r="I1021" s="132"/>
    </row>
    <row r="1022" spans="1:9" ht="15.95" customHeight="1" x14ac:dyDescent="0.25">
      <c r="A1022" s="123" t="s">
        <v>348</v>
      </c>
      <c r="B1022" s="123">
        <v>15</v>
      </c>
      <c r="C1022" s="123">
        <v>21</v>
      </c>
      <c r="D1022" s="123" t="s">
        <v>880</v>
      </c>
      <c r="E1022" s="128" t="s">
        <v>988</v>
      </c>
      <c r="F1022" s="123"/>
      <c r="G1022" s="123"/>
      <c r="H1022" s="128" t="s">
        <v>500</v>
      </c>
      <c r="I1022" s="132"/>
    </row>
    <row r="1023" spans="1:9" ht="15.95" customHeight="1" x14ac:dyDescent="0.25">
      <c r="A1023" s="123" t="s">
        <v>348</v>
      </c>
      <c r="B1023" s="123">
        <v>15</v>
      </c>
      <c r="C1023" s="123">
        <v>21</v>
      </c>
      <c r="D1023" s="123" t="s">
        <v>881</v>
      </c>
      <c r="E1023" s="128" t="s">
        <v>116</v>
      </c>
      <c r="F1023" s="123">
        <v>10</v>
      </c>
      <c r="G1023" s="123">
        <v>20</v>
      </c>
      <c r="H1023" s="128" t="s">
        <v>655</v>
      </c>
      <c r="I1023" s="132"/>
    </row>
    <row r="1024" spans="1:9" ht="15.95" customHeight="1" x14ac:dyDescent="0.25">
      <c r="A1024" s="123" t="s">
        <v>348</v>
      </c>
      <c r="B1024" s="123">
        <v>15</v>
      </c>
      <c r="C1024" s="123">
        <v>21</v>
      </c>
      <c r="D1024" s="123" t="s">
        <v>882</v>
      </c>
      <c r="E1024" s="128" t="s">
        <v>116</v>
      </c>
      <c r="F1024" s="123">
        <v>15</v>
      </c>
      <c r="G1024" s="123">
        <v>20</v>
      </c>
      <c r="H1024" s="128" t="s">
        <v>655</v>
      </c>
      <c r="I1024" s="132"/>
    </row>
    <row r="1025" spans="1:9" ht="15.95" customHeight="1" x14ac:dyDescent="0.25">
      <c r="A1025" s="123" t="s">
        <v>348</v>
      </c>
      <c r="B1025" s="123">
        <v>15</v>
      </c>
      <c r="C1025" s="123">
        <v>21</v>
      </c>
      <c r="D1025" s="123" t="s">
        <v>883</v>
      </c>
      <c r="E1025" s="128" t="s">
        <v>116</v>
      </c>
      <c r="F1025" s="123">
        <v>10</v>
      </c>
      <c r="G1025" s="123">
        <v>16</v>
      </c>
      <c r="H1025" s="128" t="s">
        <v>655</v>
      </c>
      <c r="I1025" s="132"/>
    </row>
    <row r="1026" spans="1:9" ht="15.95" customHeight="1" x14ac:dyDescent="0.25">
      <c r="A1026" s="123" t="s">
        <v>348</v>
      </c>
      <c r="B1026" s="123">
        <v>15</v>
      </c>
      <c r="C1026" s="123">
        <v>21</v>
      </c>
      <c r="D1026" s="123" t="s">
        <v>884</v>
      </c>
      <c r="E1026" s="128" t="s">
        <v>434</v>
      </c>
      <c r="F1026" s="123">
        <v>15</v>
      </c>
      <c r="G1026" s="123">
        <v>12</v>
      </c>
      <c r="H1026" s="128" t="s">
        <v>120</v>
      </c>
      <c r="I1026" s="132"/>
    </row>
    <row r="1027" spans="1:9" ht="15.95" customHeight="1" x14ac:dyDescent="0.25">
      <c r="A1027" s="123" t="s">
        <v>348</v>
      </c>
      <c r="B1027" s="123">
        <v>15</v>
      </c>
      <c r="C1027" s="123">
        <v>21</v>
      </c>
      <c r="D1027" s="123" t="s">
        <v>885</v>
      </c>
      <c r="E1027" s="128" t="s">
        <v>116</v>
      </c>
      <c r="F1027" s="123">
        <v>15</v>
      </c>
      <c r="G1027" s="123">
        <v>7</v>
      </c>
      <c r="H1027" s="128" t="s">
        <v>120</v>
      </c>
      <c r="I1027" s="132"/>
    </row>
    <row r="1028" spans="1:9" ht="15.95" customHeight="1" x14ac:dyDescent="0.25">
      <c r="A1028" s="123" t="s">
        <v>348</v>
      </c>
      <c r="B1028" s="123">
        <v>15</v>
      </c>
      <c r="C1028" s="123">
        <v>21</v>
      </c>
      <c r="D1028" s="123" t="s">
        <v>886</v>
      </c>
      <c r="E1028" s="128" t="s">
        <v>117</v>
      </c>
      <c r="F1028" s="128" t="s">
        <v>127</v>
      </c>
      <c r="G1028" s="123"/>
      <c r="H1028" s="128" t="s">
        <v>129</v>
      </c>
      <c r="I1028" s="132"/>
    </row>
    <row r="1029" spans="1:9" ht="15.95" customHeight="1" x14ac:dyDescent="0.25">
      <c r="A1029" s="123" t="s">
        <v>348</v>
      </c>
      <c r="B1029" s="123">
        <v>15</v>
      </c>
      <c r="C1029" s="123">
        <v>21</v>
      </c>
      <c r="D1029" s="123" t="s">
        <v>887</v>
      </c>
      <c r="E1029" s="128" t="s">
        <v>117</v>
      </c>
      <c r="F1029" s="128" t="s">
        <v>127</v>
      </c>
      <c r="G1029" s="123"/>
      <c r="H1029" s="128" t="s">
        <v>129</v>
      </c>
      <c r="I1029" s="132"/>
    </row>
    <row r="1030" spans="1:9" ht="15.95" customHeight="1" x14ac:dyDescent="0.25">
      <c r="A1030" s="123" t="s">
        <v>348</v>
      </c>
      <c r="B1030" s="123">
        <v>15</v>
      </c>
      <c r="C1030" s="123">
        <v>21</v>
      </c>
      <c r="D1030" s="123" t="s">
        <v>888</v>
      </c>
      <c r="E1030" s="128" t="s">
        <v>117</v>
      </c>
      <c r="F1030" s="128" t="s">
        <v>127</v>
      </c>
      <c r="G1030" s="123"/>
      <c r="H1030" s="128" t="s">
        <v>129</v>
      </c>
      <c r="I1030" s="132"/>
    </row>
    <row r="1031" spans="1:9" ht="15.95" customHeight="1" x14ac:dyDescent="0.25">
      <c r="A1031" s="123" t="s">
        <v>348</v>
      </c>
      <c r="B1031" s="123">
        <v>15</v>
      </c>
      <c r="C1031" s="123">
        <v>21</v>
      </c>
      <c r="D1031" s="123" t="s">
        <v>889</v>
      </c>
      <c r="E1031" s="128" t="s">
        <v>126</v>
      </c>
      <c r="F1031" s="123">
        <v>100</v>
      </c>
      <c r="G1031" s="123">
        <v>6</v>
      </c>
      <c r="H1031" s="128" t="s">
        <v>129</v>
      </c>
      <c r="I1031" s="132"/>
    </row>
    <row r="1032" spans="1:9" ht="15.95" customHeight="1" x14ac:dyDescent="0.25">
      <c r="A1032" s="123" t="s">
        <v>348</v>
      </c>
      <c r="B1032" s="123">
        <v>15</v>
      </c>
      <c r="C1032" s="123">
        <v>21</v>
      </c>
      <c r="D1032" s="123" t="s">
        <v>890</v>
      </c>
      <c r="E1032" s="128" t="s">
        <v>157</v>
      </c>
      <c r="F1032" s="123">
        <v>100</v>
      </c>
      <c r="G1032" s="123" t="s">
        <v>905</v>
      </c>
      <c r="H1032" s="128" t="s">
        <v>129</v>
      </c>
      <c r="I1032" s="132"/>
    </row>
    <row r="1033" spans="1:9" ht="15.95" customHeight="1" x14ac:dyDescent="0.25">
      <c r="A1033" s="123" t="s">
        <v>348</v>
      </c>
      <c r="B1033" s="123">
        <v>15</v>
      </c>
      <c r="C1033" s="123">
        <v>21</v>
      </c>
      <c r="D1033" s="123" t="s">
        <v>891</v>
      </c>
      <c r="E1033" s="128" t="s">
        <v>126</v>
      </c>
      <c r="F1033" s="123">
        <v>25</v>
      </c>
      <c r="G1033" s="123">
        <v>8</v>
      </c>
      <c r="H1033" s="128" t="s">
        <v>129</v>
      </c>
      <c r="I1033" s="132"/>
    </row>
    <row r="1034" spans="1:9" ht="15.95" customHeight="1" x14ac:dyDescent="0.25">
      <c r="A1034" s="123" t="s">
        <v>348</v>
      </c>
      <c r="B1034" s="123">
        <v>15</v>
      </c>
      <c r="C1034" s="123">
        <v>21</v>
      </c>
      <c r="D1034" s="123" t="s">
        <v>892</v>
      </c>
      <c r="E1034" s="128" t="s">
        <v>157</v>
      </c>
      <c r="F1034" s="128" t="s">
        <v>127</v>
      </c>
      <c r="G1034" s="123"/>
      <c r="H1034" s="128" t="s">
        <v>129</v>
      </c>
      <c r="I1034" s="132"/>
    </row>
    <row r="1035" spans="1:9" ht="15.95" customHeight="1" x14ac:dyDescent="0.25">
      <c r="A1035" s="123" t="s">
        <v>348</v>
      </c>
      <c r="B1035" s="123">
        <v>15</v>
      </c>
      <c r="C1035" s="123">
        <v>21</v>
      </c>
      <c r="D1035" s="123" t="s">
        <v>893</v>
      </c>
      <c r="E1035" s="128" t="s">
        <v>988</v>
      </c>
      <c r="F1035" s="123"/>
      <c r="G1035" s="123"/>
      <c r="H1035" s="128" t="s">
        <v>129</v>
      </c>
      <c r="I1035" s="132"/>
    </row>
    <row r="1036" spans="1:9" ht="15.95" customHeight="1" x14ac:dyDescent="0.25">
      <c r="A1036" s="123" t="s">
        <v>348</v>
      </c>
      <c r="B1036" s="123">
        <v>15</v>
      </c>
      <c r="C1036" s="123">
        <v>10</v>
      </c>
      <c r="D1036" s="123" t="s">
        <v>1009</v>
      </c>
      <c r="E1036" s="128" t="s">
        <v>22</v>
      </c>
      <c r="F1036" s="123">
        <v>6</v>
      </c>
      <c r="G1036" s="123">
        <v>28</v>
      </c>
      <c r="H1036" s="128" t="s">
        <v>436</v>
      </c>
      <c r="I1036" s="63"/>
    </row>
    <row r="1037" spans="1:9" ht="15.95" customHeight="1" x14ac:dyDescent="0.25">
      <c r="A1037" s="123" t="s">
        <v>348</v>
      </c>
      <c r="B1037" s="123">
        <v>15</v>
      </c>
      <c r="C1037" s="123">
        <v>10</v>
      </c>
      <c r="D1037" s="123" t="s">
        <v>1010</v>
      </c>
      <c r="E1037" s="128" t="s">
        <v>22</v>
      </c>
      <c r="F1037" s="123">
        <v>3</v>
      </c>
      <c r="G1037" s="123">
        <v>24</v>
      </c>
      <c r="H1037" s="128" t="s">
        <v>436</v>
      </c>
      <c r="I1037" s="63"/>
    </row>
    <row r="1038" spans="1:9" ht="15.95" customHeight="1" x14ac:dyDescent="0.25">
      <c r="A1038" s="123" t="s">
        <v>348</v>
      </c>
      <c r="B1038" s="123">
        <v>15</v>
      </c>
      <c r="C1038" s="123">
        <v>10</v>
      </c>
      <c r="D1038" s="123" t="s">
        <v>1011</v>
      </c>
      <c r="E1038" s="128" t="s">
        <v>116</v>
      </c>
      <c r="F1038" s="123">
        <v>17</v>
      </c>
      <c r="G1038" s="123">
        <v>28</v>
      </c>
      <c r="H1038" s="128" t="s">
        <v>436</v>
      </c>
      <c r="I1038" s="63"/>
    </row>
    <row r="1039" spans="1:9" ht="15.95" customHeight="1" x14ac:dyDescent="0.25">
      <c r="A1039" s="123" t="s">
        <v>348</v>
      </c>
      <c r="B1039" s="123">
        <v>15</v>
      </c>
      <c r="C1039" s="123">
        <v>10</v>
      </c>
      <c r="D1039" s="123" t="s">
        <v>1012</v>
      </c>
      <c r="E1039" s="128" t="s">
        <v>116</v>
      </c>
      <c r="F1039" s="123">
        <v>11</v>
      </c>
      <c r="G1039" s="123">
        <v>18</v>
      </c>
      <c r="H1039" s="128" t="s">
        <v>436</v>
      </c>
      <c r="I1039" s="63"/>
    </row>
    <row r="1040" spans="1:9" ht="15.95" customHeight="1" x14ac:dyDescent="0.25">
      <c r="A1040" s="123" t="s">
        <v>348</v>
      </c>
      <c r="B1040" s="123">
        <v>15</v>
      </c>
      <c r="C1040" s="123">
        <v>10</v>
      </c>
      <c r="D1040" s="123" t="s">
        <v>1013</v>
      </c>
      <c r="E1040" s="128" t="s">
        <v>116</v>
      </c>
      <c r="F1040" s="123">
        <v>10</v>
      </c>
      <c r="G1040" s="123">
        <v>18</v>
      </c>
      <c r="H1040" s="128" t="s">
        <v>436</v>
      </c>
      <c r="I1040" s="63"/>
    </row>
    <row r="1041" spans="1:9" ht="15.95" customHeight="1" x14ac:dyDescent="0.25">
      <c r="A1041" s="123" t="s">
        <v>348</v>
      </c>
      <c r="B1041" s="123">
        <v>15</v>
      </c>
      <c r="C1041" s="123">
        <v>10</v>
      </c>
      <c r="D1041" s="123" t="s">
        <v>1014</v>
      </c>
      <c r="E1041" s="128" t="s">
        <v>117</v>
      </c>
      <c r="F1041" s="123">
        <v>-10</v>
      </c>
      <c r="G1041" s="123"/>
      <c r="H1041" s="128" t="s">
        <v>436</v>
      </c>
      <c r="I1041" s="63"/>
    </row>
    <row r="1042" spans="1:9" ht="15.95" customHeight="1" x14ac:dyDescent="0.25">
      <c r="A1042" s="123" t="s">
        <v>348</v>
      </c>
      <c r="B1042" s="123">
        <v>15</v>
      </c>
      <c r="C1042" s="123">
        <v>10</v>
      </c>
      <c r="D1042" s="123" t="s">
        <v>1015</v>
      </c>
      <c r="E1042" s="128" t="s">
        <v>34</v>
      </c>
      <c r="F1042" s="123">
        <v>25</v>
      </c>
      <c r="G1042" s="123">
        <v>10</v>
      </c>
      <c r="H1042" s="128" t="s">
        <v>436</v>
      </c>
      <c r="I1042" s="63"/>
    </row>
    <row r="1043" spans="1:9" ht="15.95" customHeight="1" x14ac:dyDescent="0.25">
      <c r="A1043" s="123" t="s">
        <v>348</v>
      </c>
      <c r="B1043" s="123">
        <v>15</v>
      </c>
      <c r="C1043" s="123">
        <v>10</v>
      </c>
      <c r="D1043" s="123" t="s">
        <v>1016</v>
      </c>
      <c r="E1043" s="128" t="s">
        <v>1047</v>
      </c>
      <c r="F1043" s="123"/>
      <c r="G1043" s="123"/>
      <c r="H1043" s="128" t="s">
        <v>436</v>
      </c>
      <c r="I1043" s="63"/>
    </row>
    <row r="1044" spans="1:9" ht="15.95" customHeight="1" x14ac:dyDescent="0.25">
      <c r="A1044" s="123" t="s">
        <v>348</v>
      </c>
      <c r="B1044" s="123">
        <v>15</v>
      </c>
      <c r="C1044" s="123">
        <v>10</v>
      </c>
      <c r="D1044" s="123" t="s">
        <v>1017</v>
      </c>
      <c r="E1044" s="128" t="s">
        <v>1048</v>
      </c>
      <c r="F1044" s="123"/>
      <c r="G1044" s="123"/>
      <c r="H1044" s="128" t="s">
        <v>436</v>
      </c>
      <c r="I1044" s="63"/>
    </row>
    <row r="1045" spans="1:9" ht="15.95" customHeight="1" x14ac:dyDescent="0.25">
      <c r="A1045" s="123" t="s">
        <v>348</v>
      </c>
      <c r="B1045" s="123">
        <v>15</v>
      </c>
      <c r="C1045" s="123">
        <v>10</v>
      </c>
      <c r="D1045" s="123" t="s">
        <v>1018</v>
      </c>
      <c r="E1045" s="128" t="s">
        <v>117</v>
      </c>
      <c r="F1045" s="123">
        <v>11</v>
      </c>
      <c r="G1045" s="123">
        <v>32</v>
      </c>
      <c r="H1045" s="128" t="s">
        <v>217</v>
      </c>
      <c r="I1045" s="63"/>
    </row>
    <row r="1046" spans="1:9" ht="15.95" customHeight="1" x14ac:dyDescent="0.25">
      <c r="A1046" s="123" t="s">
        <v>348</v>
      </c>
      <c r="B1046" s="123">
        <v>15</v>
      </c>
      <c r="C1046" s="123">
        <v>10</v>
      </c>
      <c r="D1046" s="123" t="s">
        <v>1019</v>
      </c>
      <c r="E1046" s="128" t="s">
        <v>117</v>
      </c>
      <c r="F1046" s="123">
        <v>25</v>
      </c>
      <c r="G1046" s="123">
        <v>13</v>
      </c>
      <c r="H1046" s="128" t="s">
        <v>217</v>
      </c>
      <c r="I1046" s="63"/>
    </row>
    <row r="1047" spans="1:9" ht="15.95" customHeight="1" x14ac:dyDescent="0.25">
      <c r="A1047" s="123" t="s">
        <v>348</v>
      </c>
      <c r="B1047" s="123">
        <v>15</v>
      </c>
      <c r="C1047" s="123">
        <v>10</v>
      </c>
      <c r="D1047" s="123" t="s">
        <v>1020</v>
      </c>
      <c r="E1047" s="128" t="s">
        <v>117</v>
      </c>
      <c r="F1047" s="123">
        <v>-10</v>
      </c>
      <c r="G1047" s="123"/>
      <c r="H1047" s="128" t="s">
        <v>217</v>
      </c>
      <c r="I1047" s="63"/>
    </row>
    <row r="1048" spans="1:9" ht="15.95" customHeight="1" x14ac:dyDescent="0.25">
      <c r="A1048" s="123" t="s">
        <v>348</v>
      </c>
      <c r="B1048" s="123">
        <v>15</v>
      </c>
      <c r="C1048" s="123">
        <v>10</v>
      </c>
      <c r="D1048" s="123" t="s">
        <v>1021</v>
      </c>
      <c r="E1048" s="128" t="s">
        <v>8</v>
      </c>
      <c r="F1048" s="123"/>
      <c r="G1048" s="123"/>
      <c r="H1048" s="128" t="s">
        <v>217</v>
      </c>
      <c r="I1048" s="63"/>
    </row>
    <row r="1049" spans="1:9" ht="15.95" customHeight="1" x14ac:dyDescent="0.25">
      <c r="A1049" s="123" t="s">
        <v>348</v>
      </c>
      <c r="B1049" s="123">
        <v>15</v>
      </c>
      <c r="C1049" s="123">
        <v>10</v>
      </c>
      <c r="D1049" s="123" t="s">
        <v>1022</v>
      </c>
      <c r="E1049" s="128" t="s">
        <v>34</v>
      </c>
      <c r="F1049" s="123"/>
      <c r="G1049" s="123"/>
      <c r="H1049" s="128" t="s">
        <v>217</v>
      </c>
      <c r="I1049" s="63"/>
    </row>
    <row r="1050" spans="1:9" ht="15.95" customHeight="1" x14ac:dyDescent="0.25">
      <c r="A1050" s="123" t="s">
        <v>348</v>
      </c>
      <c r="B1050" s="123">
        <v>15</v>
      </c>
      <c r="C1050" s="123">
        <v>10</v>
      </c>
      <c r="D1050" s="123" t="s">
        <v>1023</v>
      </c>
      <c r="E1050" s="128" t="s">
        <v>119</v>
      </c>
      <c r="F1050" s="123"/>
      <c r="G1050" s="123"/>
      <c r="H1050" s="128" t="s">
        <v>217</v>
      </c>
      <c r="I1050" s="63"/>
    </row>
    <row r="1051" spans="1:9" ht="15.95" customHeight="1" x14ac:dyDescent="0.25">
      <c r="A1051" s="123" t="s">
        <v>348</v>
      </c>
      <c r="B1051" s="123">
        <v>15</v>
      </c>
      <c r="C1051" s="123">
        <v>10</v>
      </c>
      <c r="D1051" s="123" t="s">
        <v>1024</v>
      </c>
      <c r="E1051" s="128" t="s">
        <v>22</v>
      </c>
      <c r="F1051" s="123">
        <v>21</v>
      </c>
      <c r="G1051" s="123">
        <v>16</v>
      </c>
      <c r="H1051" s="128" t="s">
        <v>121</v>
      </c>
      <c r="I1051" s="63"/>
    </row>
    <row r="1052" spans="1:9" ht="15.95" customHeight="1" x14ac:dyDescent="0.25">
      <c r="A1052" s="123" t="s">
        <v>348</v>
      </c>
      <c r="B1052" s="123">
        <v>15</v>
      </c>
      <c r="C1052" s="123">
        <v>10</v>
      </c>
      <c r="D1052" s="123" t="s">
        <v>1025</v>
      </c>
      <c r="E1052" s="128" t="s">
        <v>117</v>
      </c>
      <c r="F1052" s="123">
        <v>19</v>
      </c>
      <c r="G1052" s="123">
        <v>8</v>
      </c>
      <c r="H1052" s="128" t="s">
        <v>121</v>
      </c>
      <c r="I1052" s="63"/>
    </row>
    <row r="1053" spans="1:9" ht="15.95" customHeight="1" x14ac:dyDescent="0.25">
      <c r="A1053" s="123" t="s">
        <v>348</v>
      </c>
      <c r="B1053" s="123">
        <v>15</v>
      </c>
      <c r="C1053" s="123">
        <v>10</v>
      </c>
      <c r="D1053" s="123" t="s">
        <v>1026</v>
      </c>
      <c r="E1053" s="128" t="s">
        <v>117</v>
      </c>
      <c r="F1053" s="123">
        <v>17</v>
      </c>
      <c r="G1053" s="123">
        <v>16</v>
      </c>
      <c r="H1053" s="128" t="s">
        <v>121</v>
      </c>
      <c r="I1053" s="63"/>
    </row>
    <row r="1054" spans="1:9" ht="15.95" customHeight="1" x14ac:dyDescent="0.25">
      <c r="A1054" s="123" t="s">
        <v>348</v>
      </c>
      <c r="B1054" s="123">
        <v>15</v>
      </c>
      <c r="C1054" s="123">
        <v>10</v>
      </c>
      <c r="D1054" s="123" t="s">
        <v>1027</v>
      </c>
      <c r="E1054" s="128" t="s">
        <v>117</v>
      </c>
      <c r="F1054" s="123">
        <v>13</v>
      </c>
      <c r="G1054" s="123">
        <v>20</v>
      </c>
      <c r="H1054" s="128" t="s">
        <v>121</v>
      </c>
      <c r="I1054" s="63"/>
    </row>
    <row r="1055" spans="1:9" ht="15.95" customHeight="1" x14ac:dyDescent="0.25">
      <c r="A1055" s="123" t="s">
        <v>348</v>
      </c>
      <c r="B1055" s="123">
        <v>15</v>
      </c>
      <c r="C1055" s="123">
        <v>10</v>
      </c>
      <c r="D1055" s="123" t="s">
        <v>1028</v>
      </c>
      <c r="E1055" s="128" t="s">
        <v>117</v>
      </c>
      <c r="F1055" s="123">
        <v>17</v>
      </c>
      <c r="G1055" s="123">
        <v>10</v>
      </c>
      <c r="H1055" s="128" t="s">
        <v>121</v>
      </c>
      <c r="I1055" s="63"/>
    </row>
    <row r="1056" spans="1:9" ht="15.95" customHeight="1" x14ac:dyDescent="0.25">
      <c r="A1056" s="123" t="s">
        <v>348</v>
      </c>
      <c r="B1056" s="123">
        <v>15</v>
      </c>
      <c r="C1056" s="123">
        <v>10</v>
      </c>
      <c r="D1056" s="123" t="s">
        <v>1029</v>
      </c>
      <c r="E1056" s="128" t="s">
        <v>117</v>
      </c>
      <c r="F1056" s="123">
        <v>11</v>
      </c>
      <c r="G1056" s="123">
        <v>20</v>
      </c>
      <c r="H1056" s="128" t="s">
        <v>121</v>
      </c>
      <c r="I1056" s="63"/>
    </row>
    <row r="1057" spans="1:9" ht="15.95" customHeight="1" x14ac:dyDescent="0.25">
      <c r="A1057" s="123" t="s">
        <v>348</v>
      </c>
      <c r="B1057" s="123">
        <v>15</v>
      </c>
      <c r="C1057" s="123">
        <v>10</v>
      </c>
      <c r="D1057" s="123" t="s">
        <v>1030</v>
      </c>
      <c r="E1057" s="128" t="s">
        <v>117</v>
      </c>
      <c r="F1057" s="123">
        <v>12</v>
      </c>
      <c r="G1057" s="123">
        <v>22</v>
      </c>
      <c r="H1057" s="128" t="s">
        <v>121</v>
      </c>
      <c r="I1057" s="63"/>
    </row>
    <row r="1058" spans="1:9" ht="15.95" customHeight="1" x14ac:dyDescent="0.25">
      <c r="A1058" s="123" t="s">
        <v>348</v>
      </c>
      <c r="B1058" s="123">
        <v>15</v>
      </c>
      <c r="C1058" s="123">
        <v>10</v>
      </c>
      <c r="D1058" s="123" t="s">
        <v>1031</v>
      </c>
      <c r="E1058" s="128" t="s">
        <v>117</v>
      </c>
      <c r="F1058" s="123">
        <v>-10</v>
      </c>
      <c r="G1058" s="123"/>
      <c r="H1058" s="128" t="s">
        <v>121</v>
      </c>
      <c r="I1058" s="63"/>
    </row>
    <row r="1059" spans="1:9" ht="15.95" customHeight="1" x14ac:dyDescent="0.25">
      <c r="A1059" s="123" t="s">
        <v>348</v>
      </c>
      <c r="B1059" s="123">
        <v>15</v>
      </c>
      <c r="C1059" s="123">
        <v>10</v>
      </c>
      <c r="D1059" s="123" t="s">
        <v>1032</v>
      </c>
      <c r="E1059" s="128" t="s">
        <v>117</v>
      </c>
      <c r="F1059" s="123">
        <v>-10</v>
      </c>
      <c r="G1059" s="123"/>
      <c r="H1059" s="128" t="s">
        <v>121</v>
      </c>
      <c r="I1059" s="63"/>
    </row>
    <row r="1060" spans="1:9" ht="15.95" customHeight="1" x14ac:dyDescent="0.25">
      <c r="A1060" s="123" t="s">
        <v>348</v>
      </c>
      <c r="B1060" s="123">
        <v>15</v>
      </c>
      <c r="C1060" s="123">
        <v>10</v>
      </c>
      <c r="D1060" s="123" t="s">
        <v>1033</v>
      </c>
      <c r="E1060" s="128" t="s">
        <v>117</v>
      </c>
      <c r="F1060" s="123">
        <v>-10</v>
      </c>
      <c r="G1060" s="123"/>
      <c r="H1060" s="128" t="s">
        <v>121</v>
      </c>
      <c r="I1060" s="63"/>
    </row>
    <row r="1061" spans="1:9" ht="15.95" customHeight="1" x14ac:dyDescent="0.25">
      <c r="A1061" s="123" t="s">
        <v>348</v>
      </c>
      <c r="B1061" s="123">
        <v>15</v>
      </c>
      <c r="C1061" s="123">
        <v>10</v>
      </c>
      <c r="D1061" s="123" t="s">
        <v>1034</v>
      </c>
      <c r="E1061" s="128" t="s">
        <v>117</v>
      </c>
      <c r="F1061" s="123">
        <v>-10</v>
      </c>
      <c r="G1061" s="123"/>
      <c r="H1061" s="128" t="s">
        <v>121</v>
      </c>
      <c r="I1061" s="63"/>
    </row>
    <row r="1062" spans="1:9" ht="15.95" customHeight="1" x14ac:dyDescent="0.25">
      <c r="A1062" s="123" t="s">
        <v>348</v>
      </c>
      <c r="B1062" s="123">
        <v>15</v>
      </c>
      <c r="C1062" s="123">
        <v>10</v>
      </c>
      <c r="D1062" s="123" t="s">
        <v>1035</v>
      </c>
      <c r="E1062" s="128" t="s">
        <v>116</v>
      </c>
      <c r="F1062" s="123">
        <v>35</v>
      </c>
      <c r="G1062" s="123">
        <v>9</v>
      </c>
      <c r="H1062" s="128" t="s">
        <v>121</v>
      </c>
      <c r="I1062" s="63"/>
    </row>
    <row r="1063" spans="1:9" ht="15.95" customHeight="1" x14ac:dyDescent="0.25">
      <c r="A1063" s="123" t="s">
        <v>348</v>
      </c>
      <c r="B1063" s="123">
        <v>15</v>
      </c>
      <c r="C1063" s="123">
        <v>10</v>
      </c>
      <c r="D1063" s="123" t="s">
        <v>1036</v>
      </c>
      <c r="E1063" s="128" t="s">
        <v>116</v>
      </c>
      <c r="F1063" s="123">
        <v>12</v>
      </c>
      <c r="G1063" s="123">
        <v>18</v>
      </c>
      <c r="H1063" s="128" t="s">
        <v>121</v>
      </c>
      <c r="I1063" s="63"/>
    </row>
    <row r="1064" spans="1:9" ht="15.95" customHeight="1" x14ac:dyDescent="0.25">
      <c r="A1064" s="123" t="s">
        <v>348</v>
      </c>
      <c r="B1064" s="123">
        <v>15</v>
      </c>
      <c r="C1064" s="123">
        <v>10</v>
      </c>
      <c r="D1064" s="123" t="s">
        <v>1037</v>
      </c>
      <c r="E1064" s="128" t="s">
        <v>116</v>
      </c>
      <c r="F1064" s="123">
        <v>12</v>
      </c>
      <c r="G1064" s="123">
        <v>26</v>
      </c>
      <c r="H1064" s="128" t="s">
        <v>121</v>
      </c>
      <c r="I1064" s="63"/>
    </row>
    <row r="1065" spans="1:9" ht="15.95" customHeight="1" x14ac:dyDescent="0.25">
      <c r="A1065" s="123" t="s">
        <v>348</v>
      </c>
      <c r="B1065" s="123">
        <v>15</v>
      </c>
      <c r="C1065" s="123">
        <v>10</v>
      </c>
      <c r="D1065" s="123" t="s">
        <v>1038</v>
      </c>
      <c r="E1065" s="128" t="s">
        <v>157</v>
      </c>
      <c r="F1065" s="123">
        <v>100</v>
      </c>
      <c r="G1065" s="123">
        <v>6</v>
      </c>
      <c r="H1065" s="128" t="s">
        <v>121</v>
      </c>
      <c r="I1065" s="63"/>
    </row>
    <row r="1066" spans="1:9" ht="15.95" customHeight="1" x14ac:dyDescent="0.25">
      <c r="A1066" s="123" t="s">
        <v>348</v>
      </c>
      <c r="B1066" s="123">
        <v>15</v>
      </c>
      <c r="C1066" s="123">
        <v>10</v>
      </c>
      <c r="D1066" s="123" t="s">
        <v>1039</v>
      </c>
      <c r="E1066" s="128" t="s">
        <v>157</v>
      </c>
      <c r="F1066" s="123">
        <v>50</v>
      </c>
      <c r="G1066" s="123">
        <v>6.5</v>
      </c>
      <c r="H1066" s="128" t="s">
        <v>121</v>
      </c>
      <c r="I1066" s="63"/>
    </row>
    <row r="1067" spans="1:9" ht="15.95" customHeight="1" x14ac:dyDescent="0.25">
      <c r="A1067" s="123" t="s">
        <v>348</v>
      </c>
      <c r="B1067" s="123">
        <v>15</v>
      </c>
      <c r="C1067" s="123">
        <v>10</v>
      </c>
      <c r="D1067" s="123" t="s">
        <v>1040</v>
      </c>
      <c r="E1067" s="128" t="s">
        <v>157</v>
      </c>
      <c r="F1067" s="123">
        <v>50</v>
      </c>
      <c r="G1067" s="123">
        <v>8.5</v>
      </c>
      <c r="H1067" s="128" t="s">
        <v>121</v>
      </c>
      <c r="I1067" s="63"/>
    </row>
    <row r="1068" spans="1:9" ht="15.95" customHeight="1" x14ac:dyDescent="0.25">
      <c r="A1068" s="123" t="s">
        <v>348</v>
      </c>
      <c r="B1068" s="123">
        <v>15</v>
      </c>
      <c r="C1068" s="123">
        <v>10</v>
      </c>
      <c r="D1068" s="123" t="s">
        <v>1041</v>
      </c>
      <c r="E1068" s="128" t="s">
        <v>126</v>
      </c>
      <c r="F1068" s="123">
        <v>34</v>
      </c>
      <c r="G1068" s="123">
        <v>6</v>
      </c>
      <c r="H1068" s="128" t="s">
        <v>121</v>
      </c>
      <c r="I1068" s="63"/>
    </row>
    <row r="1069" spans="1:9" ht="15.95" customHeight="1" x14ac:dyDescent="0.25">
      <c r="A1069" s="123" t="s">
        <v>348</v>
      </c>
      <c r="B1069" s="123">
        <v>15</v>
      </c>
      <c r="C1069" s="123">
        <v>10</v>
      </c>
      <c r="D1069" s="123" t="s">
        <v>1042</v>
      </c>
      <c r="E1069" s="128" t="s">
        <v>126</v>
      </c>
      <c r="F1069" s="123">
        <v>57</v>
      </c>
      <c r="G1069" s="123">
        <v>6.5</v>
      </c>
      <c r="H1069" s="128" t="s">
        <v>121</v>
      </c>
      <c r="I1069" s="63"/>
    </row>
    <row r="1070" spans="1:9" ht="15.95" customHeight="1" x14ac:dyDescent="0.25">
      <c r="A1070" s="123" t="s">
        <v>348</v>
      </c>
      <c r="B1070" s="123">
        <v>15</v>
      </c>
      <c r="C1070" s="123">
        <v>10</v>
      </c>
      <c r="D1070" s="123" t="s">
        <v>1043</v>
      </c>
      <c r="E1070" s="128" t="s">
        <v>126</v>
      </c>
      <c r="F1070" s="123">
        <v>13</v>
      </c>
      <c r="G1070" s="123">
        <v>18</v>
      </c>
      <c r="H1070" s="128" t="s">
        <v>121</v>
      </c>
      <c r="I1070" s="63"/>
    </row>
    <row r="1071" spans="1:9" ht="15.95" customHeight="1" x14ac:dyDescent="0.25">
      <c r="A1071" s="123" t="s">
        <v>348</v>
      </c>
      <c r="B1071" s="123">
        <v>15</v>
      </c>
      <c r="C1071" s="123">
        <v>10</v>
      </c>
      <c r="D1071" s="123" t="s">
        <v>1044</v>
      </c>
      <c r="E1071" s="128" t="s">
        <v>988</v>
      </c>
      <c r="F1071" s="123"/>
      <c r="G1071" s="123">
        <v>8</v>
      </c>
      <c r="H1071" s="128" t="s">
        <v>121</v>
      </c>
      <c r="I1071" s="63"/>
    </row>
    <row r="1072" spans="1:9" ht="15.95" customHeight="1" x14ac:dyDescent="0.25">
      <c r="A1072" s="123" t="s">
        <v>348</v>
      </c>
      <c r="B1072" s="123">
        <v>15</v>
      </c>
      <c r="C1072" s="123">
        <v>10</v>
      </c>
      <c r="D1072" s="123" t="s">
        <v>1045</v>
      </c>
      <c r="E1072" s="128" t="s">
        <v>988</v>
      </c>
      <c r="F1072" s="123"/>
      <c r="G1072" s="123"/>
      <c r="H1072" s="128" t="s">
        <v>121</v>
      </c>
      <c r="I1072" s="63"/>
    </row>
    <row r="1073" spans="1:9" ht="15.95" customHeight="1" x14ac:dyDescent="0.25">
      <c r="A1073" s="123" t="s">
        <v>348</v>
      </c>
      <c r="B1073" s="123">
        <v>15</v>
      </c>
      <c r="C1073" s="123">
        <v>10</v>
      </c>
      <c r="D1073" s="123" t="s">
        <v>1046</v>
      </c>
      <c r="E1073" s="128" t="s">
        <v>988</v>
      </c>
      <c r="F1073" s="123"/>
      <c r="G1073" s="123">
        <v>7</v>
      </c>
      <c r="H1073" s="128" t="s">
        <v>121</v>
      </c>
      <c r="I1073" s="63"/>
    </row>
    <row r="1074" spans="1:9" ht="15.95" customHeight="1" x14ac:dyDescent="0.25">
      <c r="A1074" s="123" t="s">
        <v>348</v>
      </c>
      <c r="B1074" s="123">
        <v>15</v>
      </c>
      <c r="C1074" s="123">
        <v>17</v>
      </c>
      <c r="D1074" s="123" t="s">
        <v>1056</v>
      </c>
      <c r="E1074" s="128" t="s">
        <v>116</v>
      </c>
      <c r="F1074" s="123">
        <v>11</v>
      </c>
      <c r="G1074" s="123">
        <v>18</v>
      </c>
      <c r="H1074" s="128" t="s">
        <v>436</v>
      </c>
      <c r="I1074" s="63"/>
    </row>
    <row r="1075" spans="1:9" ht="15.95" customHeight="1" x14ac:dyDescent="0.25">
      <c r="A1075" s="123" t="s">
        <v>348</v>
      </c>
      <c r="B1075" s="123">
        <v>15</v>
      </c>
      <c r="C1075" s="123">
        <v>17</v>
      </c>
      <c r="D1075" s="123" t="s">
        <v>1057</v>
      </c>
      <c r="E1075" s="128" t="s">
        <v>116</v>
      </c>
      <c r="F1075" s="123">
        <v>15</v>
      </c>
      <c r="G1075" s="123">
        <v>16</v>
      </c>
      <c r="H1075" s="128" t="s">
        <v>436</v>
      </c>
      <c r="I1075" s="63"/>
    </row>
    <row r="1076" spans="1:9" ht="15.95" customHeight="1" x14ac:dyDescent="0.25">
      <c r="A1076" s="123" t="s">
        <v>348</v>
      </c>
      <c r="B1076" s="123">
        <v>15</v>
      </c>
      <c r="C1076" s="123">
        <v>17</v>
      </c>
      <c r="D1076" s="123" t="s">
        <v>1058</v>
      </c>
      <c r="E1076" s="128" t="s">
        <v>34</v>
      </c>
      <c r="F1076" s="123">
        <v>60</v>
      </c>
      <c r="G1076" s="123">
        <v>8</v>
      </c>
      <c r="H1076" s="128" t="s">
        <v>436</v>
      </c>
      <c r="I1076" s="63"/>
    </row>
    <row r="1077" spans="1:9" ht="15.95" customHeight="1" x14ac:dyDescent="0.25">
      <c r="A1077" s="123" t="s">
        <v>348</v>
      </c>
      <c r="B1077" s="123">
        <v>15</v>
      </c>
      <c r="C1077" s="123">
        <v>17</v>
      </c>
      <c r="D1077" s="123" t="s">
        <v>1059</v>
      </c>
      <c r="E1077" s="128" t="s">
        <v>126</v>
      </c>
      <c r="F1077" s="123">
        <v>70</v>
      </c>
      <c r="G1077" s="123">
        <v>7</v>
      </c>
      <c r="H1077" s="128" t="s">
        <v>436</v>
      </c>
      <c r="I1077" s="63"/>
    </row>
    <row r="1078" spans="1:9" ht="15.95" customHeight="1" x14ac:dyDescent="0.25">
      <c r="A1078" s="123" t="s">
        <v>348</v>
      </c>
      <c r="B1078" s="123">
        <v>15</v>
      </c>
      <c r="C1078" s="123">
        <v>17</v>
      </c>
      <c r="D1078" s="123" t="s">
        <v>1060</v>
      </c>
      <c r="E1078" s="128" t="s">
        <v>988</v>
      </c>
      <c r="F1078" s="123"/>
      <c r="G1078" s="123"/>
      <c r="H1078" s="128" t="s">
        <v>217</v>
      </c>
      <c r="I1078" s="63"/>
    </row>
    <row r="1079" spans="1:9" ht="15.95" customHeight="1" x14ac:dyDescent="0.25">
      <c r="A1079" s="123" t="s">
        <v>348</v>
      </c>
      <c r="B1079" s="123">
        <v>15</v>
      </c>
      <c r="C1079" s="123">
        <v>17</v>
      </c>
      <c r="D1079" s="123" t="s">
        <v>1061</v>
      </c>
      <c r="E1079" s="128" t="s">
        <v>1066</v>
      </c>
      <c r="F1079" s="123"/>
      <c r="G1079" s="123"/>
      <c r="H1079" s="128" t="s">
        <v>120</v>
      </c>
      <c r="I1079" s="63"/>
    </row>
    <row r="1080" spans="1:9" ht="15.95" customHeight="1" x14ac:dyDescent="0.25">
      <c r="A1080" s="123" t="s">
        <v>348</v>
      </c>
      <c r="B1080" s="123">
        <v>15</v>
      </c>
      <c r="C1080" s="123">
        <v>17</v>
      </c>
      <c r="D1080" s="123" t="s">
        <v>1062</v>
      </c>
      <c r="E1080" s="128" t="s">
        <v>116</v>
      </c>
      <c r="F1080" s="123">
        <v>14</v>
      </c>
      <c r="G1080" s="123">
        <v>16</v>
      </c>
      <c r="H1080" s="128" t="s">
        <v>121</v>
      </c>
      <c r="I1080" s="63"/>
    </row>
    <row r="1081" spans="1:9" ht="15.95" customHeight="1" x14ac:dyDescent="0.25">
      <c r="A1081" s="123" t="s">
        <v>348</v>
      </c>
      <c r="B1081" s="123">
        <v>15</v>
      </c>
      <c r="C1081" s="123">
        <v>17</v>
      </c>
      <c r="D1081" s="123" t="s">
        <v>1063</v>
      </c>
      <c r="E1081" s="128" t="s">
        <v>157</v>
      </c>
      <c r="F1081" s="123">
        <v>95</v>
      </c>
      <c r="G1081" s="123">
        <v>8.6999999999999993</v>
      </c>
      <c r="H1081" s="128" t="s">
        <v>121</v>
      </c>
      <c r="I1081" s="63"/>
    </row>
    <row r="1082" spans="1:9" ht="15.95" customHeight="1" x14ac:dyDescent="0.25">
      <c r="A1082" s="123" t="s">
        <v>348</v>
      </c>
      <c r="B1082" s="123">
        <v>15</v>
      </c>
      <c r="C1082" s="123">
        <v>17</v>
      </c>
      <c r="D1082" s="123" t="s">
        <v>1064</v>
      </c>
      <c r="E1082" s="128" t="s">
        <v>157</v>
      </c>
      <c r="F1082" s="123">
        <v>26</v>
      </c>
      <c r="G1082" s="123">
        <v>6</v>
      </c>
      <c r="H1082" s="128" t="s">
        <v>121</v>
      </c>
      <c r="I1082" s="63"/>
    </row>
    <row r="1083" spans="1:9" ht="15.95" customHeight="1" x14ac:dyDescent="0.25">
      <c r="A1083" s="123" t="s">
        <v>348</v>
      </c>
      <c r="B1083" s="123">
        <v>15</v>
      </c>
      <c r="C1083" s="123">
        <v>17</v>
      </c>
      <c r="D1083" s="123" t="s">
        <v>1065</v>
      </c>
      <c r="E1083" s="128" t="s">
        <v>157</v>
      </c>
      <c r="F1083" s="123">
        <v>25</v>
      </c>
      <c r="G1083" s="123">
        <v>4</v>
      </c>
      <c r="H1083" s="128" t="s">
        <v>121</v>
      </c>
      <c r="I1083" s="63"/>
    </row>
    <row r="1084" spans="1:9" ht="15.95" customHeight="1" x14ac:dyDescent="0.25">
      <c r="A1084" s="123" t="s">
        <v>348</v>
      </c>
      <c r="B1084" s="123">
        <v>15</v>
      </c>
      <c r="C1084" s="123">
        <v>22</v>
      </c>
      <c r="D1084" s="123" t="s">
        <v>1202</v>
      </c>
      <c r="E1084" s="128" t="s">
        <v>1204</v>
      </c>
      <c r="F1084" s="123"/>
      <c r="G1084" s="123"/>
      <c r="H1084" s="128" t="s">
        <v>1203</v>
      </c>
      <c r="I1084" s="63" t="s">
        <v>1206</v>
      </c>
    </row>
    <row r="1085" spans="1:9" ht="15.95" customHeight="1" x14ac:dyDescent="0.25">
      <c r="A1085" s="123" t="s">
        <v>348</v>
      </c>
      <c r="B1085" s="123">
        <v>15</v>
      </c>
      <c r="C1085" s="123">
        <v>12</v>
      </c>
      <c r="D1085" s="123" t="s">
        <v>1205</v>
      </c>
      <c r="E1085" s="128" t="s">
        <v>1204</v>
      </c>
      <c r="F1085" s="123"/>
      <c r="G1085" s="123"/>
      <c r="H1085" s="128" t="s">
        <v>1203</v>
      </c>
      <c r="I1085" s="63" t="s">
        <v>1206</v>
      </c>
    </row>
    <row r="1086" spans="1:9" ht="15.95" customHeight="1" x14ac:dyDescent="0.25">
      <c r="A1086" s="123" t="s">
        <v>348</v>
      </c>
      <c r="B1086" s="123">
        <v>15</v>
      </c>
      <c r="C1086" s="123">
        <v>31</v>
      </c>
      <c r="D1086" s="123" t="s">
        <v>1207</v>
      </c>
      <c r="E1086" s="128" t="s">
        <v>1204</v>
      </c>
      <c r="F1086" s="123"/>
      <c r="G1086" s="123"/>
      <c r="H1086" s="128" t="s">
        <v>1203</v>
      </c>
      <c r="I1086" s="63" t="s">
        <v>1206</v>
      </c>
    </row>
    <row r="1087" spans="1:9" ht="15.95" customHeight="1" x14ac:dyDescent="0.25">
      <c r="A1087" s="123" t="s">
        <v>348</v>
      </c>
      <c r="B1087" s="123">
        <v>15</v>
      </c>
      <c r="C1087" s="123">
        <v>19</v>
      </c>
      <c r="D1087" s="123" t="s">
        <v>1285</v>
      </c>
      <c r="E1087" s="128" t="s">
        <v>53</v>
      </c>
      <c r="F1087" s="123"/>
      <c r="G1087" s="123"/>
      <c r="H1087" s="127" t="s">
        <v>1279</v>
      </c>
      <c r="I1087" s="63"/>
    </row>
    <row r="1088" spans="1:9" ht="15.75" x14ac:dyDescent="0.25">
      <c r="A1088" s="123" t="s">
        <v>279</v>
      </c>
      <c r="B1088" s="123">
        <v>16</v>
      </c>
      <c r="C1088" s="123">
        <v>9</v>
      </c>
      <c r="D1088" s="140" t="s">
        <v>539</v>
      </c>
      <c r="E1088" s="123" t="s">
        <v>22</v>
      </c>
      <c r="F1088" s="123">
        <v>20</v>
      </c>
      <c r="G1088" s="123">
        <v>32</v>
      </c>
      <c r="H1088" s="123" t="s">
        <v>436</v>
      </c>
    </row>
    <row r="1089" spans="1:8" ht="15.75" x14ac:dyDescent="0.25">
      <c r="A1089" s="123" t="s">
        <v>279</v>
      </c>
      <c r="B1089" s="123">
        <v>16</v>
      </c>
      <c r="C1089" s="123">
        <v>9</v>
      </c>
      <c r="D1089" s="140" t="s">
        <v>540</v>
      </c>
      <c r="E1089" s="123" t="s">
        <v>116</v>
      </c>
      <c r="F1089" s="123">
        <v>15</v>
      </c>
      <c r="G1089" s="123">
        <v>14</v>
      </c>
      <c r="H1089" s="123" t="s">
        <v>217</v>
      </c>
    </row>
    <row r="1090" spans="1:8" ht="15.75" x14ac:dyDescent="0.25">
      <c r="A1090" s="123" t="s">
        <v>279</v>
      </c>
      <c r="B1090" s="123">
        <v>16</v>
      </c>
      <c r="C1090" s="123">
        <v>9</v>
      </c>
      <c r="D1090" s="140" t="s">
        <v>541</v>
      </c>
      <c r="E1090" s="123" t="s">
        <v>116</v>
      </c>
      <c r="F1090" s="123">
        <v>31</v>
      </c>
      <c r="G1090" s="123">
        <v>32</v>
      </c>
      <c r="H1090" s="123" t="s">
        <v>120</v>
      </c>
    </row>
    <row r="1091" spans="1:8" ht="15.75" x14ac:dyDescent="0.25">
      <c r="A1091" s="123" t="s">
        <v>279</v>
      </c>
      <c r="B1091" s="123">
        <v>16</v>
      </c>
      <c r="C1091" s="123">
        <v>9</v>
      </c>
      <c r="D1091" s="140" t="s">
        <v>542</v>
      </c>
      <c r="E1091" s="123" t="s">
        <v>116</v>
      </c>
      <c r="F1091" s="123">
        <v>11</v>
      </c>
      <c r="G1091" s="123">
        <v>32</v>
      </c>
      <c r="H1091" s="123" t="s">
        <v>120</v>
      </c>
    </row>
    <row r="1092" spans="1:8" ht="15.75" x14ac:dyDescent="0.25">
      <c r="A1092" s="123" t="s">
        <v>279</v>
      </c>
      <c r="B1092" s="123">
        <v>16</v>
      </c>
      <c r="C1092" s="123">
        <v>1</v>
      </c>
      <c r="D1092" s="140" t="s">
        <v>543</v>
      </c>
      <c r="E1092" s="123" t="s">
        <v>34</v>
      </c>
      <c r="F1092" s="123"/>
      <c r="G1092" s="123"/>
      <c r="H1092" s="123" t="s">
        <v>120</v>
      </c>
    </row>
    <row r="1093" spans="1:8" ht="15.75" x14ac:dyDescent="0.25">
      <c r="A1093" s="123" t="s">
        <v>279</v>
      </c>
      <c r="B1093" s="123">
        <v>16</v>
      </c>
      <c r="C1093" s="123">
        <v>1</v>
      </c>
      <c r="D1093" s="140" t="s">
        <v>517</v>
      </c>
      <c r="E1093" s="123" t="s">
        <v>511</v>
      </c>
      <c r="F1093" s="123">
        <v>18</v>
      </c>
      <c r="G1093" s="123">
        <v>19</v>
      </c>
      <c r="H1093" s="123" t="s">
        <v>129</v>
      </c>
    </row>
    <row r="1094" spans="1:8" ht="15.75" x14ac:dyDescent="0.25">
      <c r="A1094" s="123" t="s">
        <v>279</v>
      </c>
      <c r="B1094" s="123">
        <v>16</v>
      </c>
      <c r="C1094" s="123">
        <v>1</v>
      </c>
      <c r="D1094" s="140" t="s">
        <v>518</v>
      </c>
      <c r="E1094" s="123" t="s">
        <v>511</v>
      </c>
      <c r="F1094" s="123">
        <v>12</v>
      </c>
      <c r="G1094" s="123">
        <v>19</v>
      </c>
      <c r="H1094" s="123" t="s">
        <v>129</v>
      </c>
    </row>
    <row r="1095" spans="1:8" ht="15.75" x14ac:dyDescent="0.25">
      <c r="A1095" s="123" t="s">
        <v>279</v>
      </c>
      <c r="B1095" s="123">
        <v>16</v>
      </c>
      <c r="C1095" s="123">
        <v>1</v>
      </c>
      <c r="D1095" s="140" t="s">
        <v>519</v>
      </c>
      <c r="E1095" s="123" t="s">
        <v>197</v>
      </c>
      <c r="F1095" s="123">
        <v>18</v>
      </c>
      <c r="G1095" s="123">
        <v>18</v>
      </c>
      <c r="H1095" s="123" t="s">
        <v>129</v>
      </c>
    </row>
    <row r="1096" spans="1:8" ht="15.75" x14ac:dyDescent="0.25">
      <c r="A1096" s="123" t="s">
        <v>279</v>
      </c>
      <c r="B1096" s="123">
        <v>16</v>
      </c>
      <c r="C1096" s="123">
        <v>1</v>
      </c>
      <c r="D1096" s="140" t="s">
        <v>520</v>
      </c>
      <c r="E1096" s="123" t="s">
        <v>197</v>
      </c>
      <c r="F1096" s="123">
        <v>12</v>
      </c>
      <c r="G1096" s="123">
        <v>18</v>
      </c>
      <c r="H1096" s="123" t="s">
        <v>129</v>
      </c>
    </row>
    <row r="1097" spans="1:8" ht="15.75" x14ac:dyDescent="0.25">
      <c r="A1097" s="123" t="s">
        <v>279</v>
      </c>
      <c r="B1097" s="123">
        <v>16</v>
      </c>
      <c r="C1097" s="123">
        <v>1</v>
      </c>
      <c r="D1097" s="140" t="s">
        <v>521</v>
      </c>
      <c r="E1097" s="123" t="s">
        <v>197</v>
      </c>
      <c r="F1097" s="123" t="s">
        <v>127</v>
      </c>
      <c r="G1097" s="123"/>
      <c r="H1097" s="123" t="s">
        <v>129</v>
      </c>
    </row>
    <row r="1098" spans="1:8" ht="15.75" x14ac:dyDescent="0.25">
      <c r="A1098" s="123" t="s">
        <v>279</v>
      </c>
      <c r="B1098" s="123">
        <v>16</v>
      </c>
      <c r="C1098" s="123">
        <v>1</v>
      </c>
      <c r="D1098" s="140" t="s">
        <v>522</v>
      </c>
      <c r="E1098" s="123" t="s">
        <v>126</v>
      </c>
      <c r="F1098" s="123">
        <v>100</v>
      </c>
      <c r="G1098" s="123">
        <v>8</v>
      </c>
      <c r="H1098" s="123" t="s">
        <v>129</v>
      </c>
    </row>
    <row r="1099" spans="1:8" ht="15.75" x14ac:dyDescent="0.25">
      <c r="A1099" s="123" t="s">
        <v>279</v>
      </c>
      <c r="B1099" s="123">
        <v>16</v>
      </c>
      <c r="C1099" s="123">
        <v>1</v>
      </c>
      <c r="D1099" s="140" t="s">
        <v>523</v>
      </c>
      <c r="E1099" s="123" t="s">
        <v>126</v>
      </c>
      <c r="F1099" s="123">
        <v>35</v>
      </c>
      <c r="G1099" s="123">
        <v>7</v>
      </c>
      <c r="H1099" s="123" t="s">
        <v>129</v>
      </c>
    </row>
    <row r="1100" spans="1:8" ht="15.75" x14ac:dyDescent="0.25">
      <c r="A1100" s="123" t="s">
        <v>279</v>
      </c>
      <c r="B1100" s="123">
        <v>16</v>
      </c>
      <c r="C1100" s="123">
        <v>14</v>
      </c>
      <c r="D1100" s="140" t="s">
        <v>524</v>
      </c>
      <c r="E1100" s="151" t="s">
        <v>119</v>
      </c>
      <c r="F1100" s="123"/>
      <c r="G1100" s="123"/>
      <c r="H1100" s="123" t="s">
        <v>121</v>
      </c>
    </row>
    <row r="1101" spans="1:8" ht="15.75" x14ac:dyDescent="0.25">
      <c r="A1101" s="152" t="s">
        <v>279</v>
      </c>
      <c r="B1101" s="152">
        <v>16</v>
      </c>
      <c r="C1101" s="152">
        <v>14</v>
      </c>
      <c r="D1101" s="152" t="s">
        <v>989</v>
      </c>
      <c r="E1101" s="151" t="s">
        <v>1370</v>
      </c>
      <c r="F1101" s="123"/>
      <c r="G1101" s="123"/>
      <c r="H1101" s="151" t="s">
        <v>1371</v>
      </c>
    </row>
    <row r="1102" spans="1:8" ht="15.75" x14ac:dyDescent="0.25">
      <c r="A1102" s="123" t="s">
        <v>279</v>
      </c>
      <c r="B1102" s="123">
        <v>16</v>
      </c>
      <c r="C1102" s="123">
        <v>2</v>
      </c>
      <c r="D1102" s="140" t="s">
        <v>990</v>
      </c>
      <c r="E1102" s="123" t="s">
        <v>22</v>
      </c>
      <c r="F1102" s="123">
        <v>20</v>
      </c>
      <c r="G1102" s="123">
        <v>8</v>
      </c>
      <c r="H1102" s="123" t="s">
        <v>212</v>
      </c>
    </row>
    <row r="1103" spans="1:8" ht="15.75" x14ac:dyDescent="0.25">
      <c r="A1103" s="123" t="s">
        <v>279</v>
      </c>
      <c r="B1103" s="123">
        <v>16</v>
      </c>
      <c r="C1103" s="123">
        <v>2</v>
      </c>
      <c r="D1103" s="140" t="s">
        <v>991</v>
      </c>
      <c r="E1103" s="123" t="s">
        <v>116</v>
      </c>
      <c r="F1103" s="123">
        <v>35</v>
      </c>
      <c r="G1103" s="123">
        <v>25</v>
      </c>
      <c r="H1103" s="123" t="s">
        <v>500</v>
      </c>
    </row>
    <row r="1104" spans="1:8" ht="15.75" x14ac:dyDescent="0.25">
      <c r="A1104" s="123" t="s">
        <v>279</v>
      </c>
      <c r="B1104" s="123">
        <v>16</v>
      </c>
      <c r="C1104" s="123">
        <v>19</v>
      </c>
      <c r="D1104" s="140" t="s">
        <v>992</v>
      </c>
      <c r="E1104" s="123" t="s">
        <v>116</v>
      </c>
      <c r="F1104" s="123">
        <v>18</v>
      </c>
      <c r="G1104" s="123">
        <v>21</v>
      </c>
      <c r="H1104" s="123" t="s">
        <v>500</v>
      </c>
    </row>
    <row r="1105" spans="1:8" ht="15.75" x14ac:dyDescent="0.25">
      <c r="A1105" s="123" t="s">
        <v>279</v>
      </c>
      <c r="B1105" s="123">
        <v>16</v>
      </c>
      <c r="C1105" s="123">
        <v>19</v>
      </c>
      <c r="D1105" s="140" t="s">
        <v>993</v>
      </c>
      <c r="E1105" s="123" t="s">
        <v>116</v>
      </c>
      <c r="F1105" s="123">
        <v>19</v>
      </c>
      <c r="G1105" s="123">
        <v>26</v>
      </c>
      <c r="H1105" s="123" t="s">
        <v>500</v>
      </c>
    </row>
    <row r="1106" spans="1:8" ht="15.75" x14ac:dyDescent="0.25">
      <c r="A1106" s="123" t="s">
        <v>279</v>
      </c>
      <c r="B1106" s="123">
        <v>16</v>
      </c>
      <c r="C1106" s="123">
        <v>19</v>
      </c>
      <c r="D1106" s="140" t="s">
        <v>1098</v>
      </c>
      <c r="E1106" s="123" t="s">
        <v>116</v>
      </c>
      <c r="F1106" s="123">
        <v>10</v>
      </c>
      <c r="G1106" s="123">
        <v>17</v>
      </c>
      <c r="H1106" s="151" t="s">
        <v>436</v>
      </c>
    </row>
    <row r="1107" spans="1:8" ht="15.75" x14ac:dyDescent="0.25">
      <c r="A1107" s="123" t="s">
        <v>279</v>
      </c>
      <c r="B1107" s="123">
        <v>16</v>
      </c>
      <c r="C1107" s="123">
        <v>19</v>
      </c>
      <c r="D1107" s="140" t="s">
        <v>1099</v>
      </c>
      <c r="E1107" s="123" t="s">
        <v>116</v>
      </c>
      <c r="F1107" s="123">
        <v>11</v>
      </c>
      <c r="G1107" s="123">
        <v>16</v>
      </c>
      <c r="H1107" s="123" t="s">
        <v>655</v>
      </c>
    </row>
    <row r="1108" spans="1:8" ht="15.75" x14ac:dyDescent="0.25">
      <c r="A1108" s="123" t="s">
        <v>279</v>
      </c>
      <c r="B1108" s="123">
        <v>16</v>
      </c>
      <c r="C1108" s="123">
        <v>19</v>
      </c>
      <c r="D1108" s="140" t="s">
        <v>1100</v>
      </c>
      <c r="E1108" s="123" t="s">
        <v>119</v>
      </c>
      <c r="F1108" s="123"/>
      <c r="G1108" s="123"/>
      <c r="H1108" s="123" t="s">
        <v>655</v>
      </c>
    </row>
    <row r="1109" spans="1:8" ht="15.75" x14ac:dyDescent="0.25">
      <c r="A1109" s="123" t="s">
        <v>279</v>
      </c>
      <c r="B1109" s="123">
        <v>16</v>
      </c>
      <c r="C1109" s="123">
        <v>19</v>
      </c>
      <c r="D1109" s="140" t="s">
        <v>1101</v>
      </c>
      <c r="E1109" s="151" t="s">
        <v>22</v>
      </c>
      <c r="F1109" s="123">
        <v>27</v>
      </c>
      <c r="G1109" s="123">
        <v>19</v>
      </c>
      <c r="H1109" s="151" t="s">
        <v>436</v>
      </c>
    </row>
    <row r="1110" spans="1:8" ht="15.75" x14ac:dyDescent="0.25">
      <c r="A1110" s="123" t="s">
        <v>279</v>
      </c>
      <c r="B1110" s="123">
        <v>16</v>
      </c>
      <c r="C1110" s="123">
        <v>19</v>
      </c>
      <c r="D1110" s="140" t="s">
        <v>1102</v>
      </c>
      <c r="E1110" s="151" t="s">
        <v>34</v>
      </c>
      <c r="F1110" s="123">
        <v>100</v>
      </c>
      <c r="G1110" s="151">
        <v>5</v>
      </c>
      <c r="H1110" s="123" t="s">
        <v>607</v>
      </c>
    </row>
    <row r="1111" spans="1:8" ht="15.75" x14ac:dyDescent="0.25">
      <c r="A1111" s="123" t="s">
        <v>279</v>
      </c>
      <c r="B1111" s="123">
        <v>16</v>
      </c>
      <c r="C1111" s="123">
        <v>19</v>
      </c>
      <c r="D1111" s="140" t="s">
        <v>1103</v>
      </c>
      <c r="E1111" s="123" t="s">
        <v>8</v>
      </c>
      <c r="F1111" s="123"/>
      <c r="G1111" s="123"/>
      <c r="H1111" s="123" t="s">
        <v>607</v>
      </c>
    </row>
    <row r="1112" spans="1:8" ht="15.75" x14ac:dyDescent="0.25">
      <c r="A1112" s="123" t="s">
        <v>279</v>
      </c>
      <c r="B1112" s="123">
        <v>16</v>
      </c>
      <c r="C1112" s="123">
        <v>19</v>
      </c>
      <c r="D1112" s="140" t="s">
        <v>1104</v>
      </c>
      <c r="E1112" s="123" t="s">
        <v>8</v>
      </c>
      <c r="F1112" s="123"/>
      <c r="G1112" s="123"/>
      <c r="H1112" s="123" t="s">
        <v>607</v>
      </c>
    </row>
    <row r="1113" spans="1:8" ht="15.75" x14ac:dyDescent="0.25">
      <c r="A1113" s="123" t="s">
        <v>279</v>
      </c>
      <c r="B1113" s="123">
        <v>16</v>
      </c>
      <c r="C1113" s="123">
        <v>19</v>
      </c>
      <c r="D1113" s="140" t="s">
        <v>1105</v>
      </c>
      <c r="E1113" s="123" t="s">
        <v>8</v>
      </c>
      <c r="F1113" s="123"/>
      <c r="G1113" s="123"/>
      <c r="H1113" s="151" t="s">
        <v>120</v>
      </c>
    </row>
    <row r="1114" spans="1:8" ht="15.75" x14ac:dyDescent="0.25">
      <c r="A1114" s="123" t="s">
        <v>279</v>
      </c>
      <c r="B1114" s="123">
        <v>16</v>
      </c>
      <c r="C1114" s="123">
        <v>19</v>
      </c>
      <c r="D1114" s="140" t="s">
        <v>1106</v>
      </c>
      <c r="E1114" s="151" t="s">
        <v>8</v>
      </c>
      <c r="F1114" s="123"/>
      <c r="G1114" s="123"/>
      <c r="H1114" s="151" t="s">
        <v>120</v>
      </c>
    </row>
    <row r="1115" spans="1:8" ht="15.75" x14ac:dyDescent="0.25">
      <c r="A1115" s="123" t="s">
        <v>279</v>
      </c>
      <c r="B1115" s="123">
        <v>16</v>
      </c>
      <c r="C1115" s="123">
        <v>19</v>
      </c>
      <c r="D1115" s="140" t="s">
        <v>1107</v>
      </c>
      <c r="E1115" s="123" t="s">
        <v>197</v>
      </c>
      <c r="F1115" s="123">
        <v>16</v>
      </c>
      <c r="G1115" s="123">
        <v>15</v>
      </c>
      <c r="H1115" s="123" t="s">
        <v>129</v>
      </c>
    </row>
    <row r="1116" spans="1:8" ht="15.75" x14ac:dyDescent="0.25">
      <c r="A1116" s="123" t="s">
        <v>279</v>
      </c>
      <c r="B1116" s="123">
        <v>16</v>
      </c>
      <c r="C1116" s="123">
        <v>19</v>
      </c>
      <c r="D1116" s="140" t="s">
        <v>1108</v>
      </c>
      <c r="E1116" s="123" t="s">
        <v>197</v>
      </c>
      <c r="F1116" s="123">
        <v>10</v>
      </c>
      <c r="G1116" s="123">
        <v>18</v>
      </c>
      <c r="H1116" s="123" t="s">
        <v>129</v>
      </c>
    </row>
    <row r="1117" spans="1:8" ht="15.75" x14ac:dyDescent="0.25">
      <c r="A1117" s="123" t="s">
        <v>279</v>
      </c>
      <c r="B1117" s="123">
        <v>16</v>
      </c>
      <c r="C1117" s="123">
        <v>19</v>
      </c>
      <c r="D1117" s="140" t="s">
        <v>1109</v>
      </c>
      <c r="E1117" s="123" t="s">
        <v>117</v>
      </c>
      <c r="F1117" s="123" t="s">
        <v>127</v>
      </c>
      <c r="G1117" s="123"/>
      <c r="H1117" s="123" t="s">
        <v>129</v>
      </c>
    </row>
    <row r="1118" spans="1:8" ht="15.75" x14ac:dyDescent="0.25">
      <c r="A1118" s="123" t="s">
        <v>279</v>
      </c>
      <c r="B1118" s="123">
        <v>16</v>
      </c>
      <c r="C1118" s="123">
        <v>19</v>
      </c>
      <c r="D1118" s="140" t="s">
        <v>1110</v>
      </c>
      <c r="E1118" s="123" t="s">
        <v>117</v>
      </c>
      <c r="F1118" s="123" t="s">
        <v>127</v>
      </c>
      <c r="G1118" s="123"/>
      <c r="H1118" s="123" t="s">
        <v>129</v>
      </c>
    </row>
    <row r="1119" spans="1:8" ht="15.75" x14ac:dyDescent="0.25">
      <c r="A1119" s="123" t="s">
        <v>279</v>
      </c>
      <c r="B1119" s="123">
        <v>16</v>
      </c>
      <c r="C1119" s="123">
        <v>19</v>
      </c>
      <c r="D1119" s="140" t="s">
        <v>1111</v>
      </c>
      <c r="E1119" s="123" t="s">
        <v>126</v>
      </c>
      <c r="F1119" s="123">
        <v>35</v>
      </c>
      <c r="G1119" s="123">
        <v>6</v>
      </c>
      <c r="H1119" s="123" t="s">
        <v>129</v>
      </c>
    </row>
    <row r="1120" spans="1:8" ht="15.75" x14ac:dyDescent="0.25">
      <c r="A1120" s="123" t="s">
        <v>279</v>
      </c>
      <c r="B1120" s="123">
        <v>16</v>
      </c>
      <c r="C1120" s="123">
        <v>19</v>
      </c>
      <c r="D1120" s="140" t="s">
        <v>1112</v>
      </c>
      <c r="E1120" s="123" t="s">
        <v>119</v>
      </c>
      <c r="F1120" s="123"/>
      <c r="G1120" s="123"/>
      <c r="H1120" s="123" t="s">
        <v>129</v>
      </c>
    </row>
    <row r="1121" spans="1:8" ht="15.75" x14ac:dyDescent="0.25">
      <c r="A1121" s="123" t="s">
        <v>279</v>
      </c>
      <c r="B1121" s="123">
        <v>16</v>
      </c>
      <c r="C1121" s="123">
        <v>11</v>
      </c>
      <c r="D1121" s="140" t="s">
        <v>1113</v>
      </c>
      <c r="E1121" s="123" t="s">
        <v>22</v>
      </c>
      <c r="F1121">
        <v>20</v>
      </c>
      <c r="G1121">
        <v>7</v>
      </c>
      <c r="H1121" s="123" t="s">
        <v>607</v>
      </c>
    </row>
    <row r="1122" spans="1:8" ht="15.75" x14ac:dyDescent="0.25">
      <c r="A1122" s="123" t="s">
        <v>279</v>
      </c>
      <c r="B1122" s="123">
        <v>16</v>
      </c>
      <c r="C1122" s="123">
        <v>11</v>
      </c>
      <c r="D1122" s="140" t="s">
        <v>1144</v>
      </c>
      <c r="E1122" s="123" t="s">
        <v>116</v>
      </c>
      <c r="F1122" s="123">
        <v>11</v>
      </c>
      <c r="G1122" s="123">
        <v>16</v>
      </c>
      <c r="H1122" s="123" t="s">
        <v>500</v>
      </c>
    </row>
    <row r="1123" spans="1:8" ht="15.75" x14ac:dyDescent="0.25">
      <c r="A1123" s="123" t="s">
        <v>279</v>
      </c>
      <c r="B1123" s="123">
        <v>16</v>
      </c>
      <c r="C1123" s="123">
        <v>11</v>
      </c>
      <c r="D1123" s="140" t="s">
        <v>1145</v>
      </c>
      <c r="E1123" s="123" t="s">
        <v>8</v>
      </c>
      <c r="F1123" s="123"/>
      <c r="G1123" s="123"/>
      <c r="H1123" s="123" t="s">
        <v>607</v>
      </c>
    </row>
    <row r="1124" spans="1:8" ht="15.75" x14ac:dyDescent="0.25">
      <c r="A1124" s="123" t="s">
        <v>279</v>
      </c>
      <c r="B1124" s="123">
        <v>16</v>
      </c>
      <c r="C1124" s="123">
        <v>11</v>
      </c>
      <c r="D1124" s="140" t="s">
        <v>1146</v>
      </c>
      <c r="E1124" s="123" t="s">
        <v>8</v>
      </c>
      <c r="F1124" s="123"/>
      <c r="G1124" s="123"/>
      <c r="H1124" s="123" t="s">
        <v>607</v>
      </c>
    </row>
    <row r="1125" spans="1:8" ht="15.75" x14ac:dyDescent="0.25">
      <c r="A1125" s="123" t="s">
        <v>279</v>
      </c>
      <c r="B1125" s="123">
        <v>16</v>
      </c>
      <c r="C1125" s="123">
        <v>11</v>
      </c>
      <c r="D1125" s="140" t="s">
        <v>1147</v>
      </c>
      <c r="E1125" s="123" t="s">
        <v>8</v>
      </c>
      <c r="F1125" s="123"/>
      <c r="G1125" s="123"/>
      <c r="H1125" s="123" t="s">
        <v>607</v>
      </c>
    </row>
    <row r="1126" spans="1:8" ht="15.75" x14ac:dyDescent="0.25">
      <c r="A1126" s="123" t="s">
        <v>279</v>
      </c>
      <c r="B1126" s="123">
        <v>16</v>
      </c>
      <c r="C1126" s="123">
        <v>11</v>
      </c>
      <c r="D1126" s="140" t="s">
        <v>1163</v>
      </c>
      <c r="E1126" s="151" t="s">
        <v>741</v>
      </c>
      <c r="F1126" s="123"/>
      <c r="G1126" s="123"/>
      <c r="H1126" s="123" t="s">
        <v>607</v>
      </c>
    </row>
    <row r="1127" spans="1:8" ht="15.75" x14ac:dyDescent="0.25">
      <c r="A1127" s="123" t="s">
        <v>279</v>
      </c>
      <c r="B1127" s="123">
        <v>16</v>
      </c>
      <c r="C1127" s="123">
        <v>11</v>
      </c>
      <c r="D1127" s="140" t="s">
        <v>1164</v>
      </c>
      <c r="E1127" s="123" t="s">
        <v>906</v>
      </c>
      <c r="F1127" s="123"/>
      <c r="G1127" s="123"/>
      <c r="H1127" s="123" t="s">
        <v>607</v>
      </c>
    </row>
    <row r="1128" spans="1:8" ht="15.75" x14ac:dyDescent="0.25">
      <c r="A1128" s="123" t="s">
        <v>279</v>
      </c>
      <c r="B1128" s="123">
        <v>16</v>
      </c>
      <c r="C1128" s="123">
        <v>11</v>
      </c>
      <c r="D1128" s="140" t="s">
        <v>1165</v>
      </c>
      <c r="E1128" s="123" t="s">
        <v>116</v>
      </c>
      <c r="F1128" s="123">
        <v>15</v>
      </c>
      <c r="G1128" s="123">
        <v>16</v>
      </c>
      <c r="H1128" s="123" t="s">
        <v>129</v>
      </c>
    </row>
    <row r="1129" spans="1:8" ht="15.75" x14ac:dyDescent="0.25">
      <c r="A1129" s="123" t="s">
        <v>279</v>
      </c>
      <c r="B1129" s="123">
        <v>16</v>
      </c>
      <c r="C1129" s="123">
        <v>11</v>
      </c>
      <c r="D1129" s="140" t="s">
        <v>1166</v>
      </c>
      <c r="E1129" s="123" t="s">
        <v>117</v>
      </c>
      <c r="F1129" s="123" t="s">
        <v>127</v>
      </c>
      <c r="G1129" s="123"/>
      <c r="H1129" s="123" t="s">
        <v>129</v>
      </c>
    </row>
    <row r="1130" spans="1:8" ht="15.75" x14ac:dyDescent="0.25">
      <c r="A1130" s="123" t="s">
        <v>279</v>
      </c>
      <c r="B1130" s="123">
        <v>16</v>
      </c>
      <c r="C1130" s="123">
        <v>11</v>
      </c>
      <c r="D1130" s="140" t="s">
        <v>1167</v>
      </c>
      <c r="E1130" s="123" t="s">
        <v>117</v>
      </c>
      <c r="F1130" s="123" t="s">
        <v>127</v>
      </c>
      <c r="G1130" s="123"/>
      <c r="H1130" s="123" t="s">
        <v>129</v>
      </c>
    </row>
    <row r="1131" spans="1:8" ht="15.75" x14ac:dyDescent="0.25">
      <c r="A1131" s="123" t="s">
        <v>279</v>
      </c>
      <c r="B1131" s="123">
        <v>16</v>
      </c>
      <c r="C1131" s="123">
        <v>11</v>
      </c>
      <c r="D1131" s="140" t="s">
        <v>1168</v>
      </c>
      <c r="E1131" s="123" t="s">
        <v>8</v>
      </c>
      <c r="F1131" s="123"/>
      <c r="G1131" s="123"/>
      <c r="H1131" s="123" t="s">
        <v>129</v>
      </c>
    </row>
    <row r="1132" spans="1:8" ht="15.75" x14ac:dyDescent="0.25">
      <c r="A1132" s="123" t="s">
        <v>279</v>
      </c>
      <c r="B1132" s="123">
        <v>16</v>
      </c>
      <c r="C1132" s="123">
        <v>11</v>
      </c>
      <c r="D1132" s="140" t="s">
        <v>1169</v>
      </c>
      <c r="E1132" s="123" t="s">
        <v>988</v>
      </c>
      <c r="F1132" s="123"/>
      <c r="G1132" s="123"/>
      <c r="H1132" s="123" t="s">
        <v>129</v>
      </c>
    </row>
    <row r="1133" spans="1:8" ht="15.75" x14ac:dyDescent="0.25">
      <c r="A1133" s="123" t="s">
        <v>279</v>
      </c>
      <c r="B1133" s="123">
        <v>16</v>
      </c>
      <c r="C1133" s="123">
        <v>11</v>
      </c>
      <c r="D1133" s="140" t="s">
        <v>1170</v>
      </c>
      <c r="E1133" s="123" t="s">
        <v>126</v>
      </c>
      <c r="F1133" s="123">
        <v>100</v>
      </c>
      <c r="G1133" s="123">
        <v>7</v>
      </c>
      <c r="H1133" s="123" t="s">
        <v>129</v>
      </c>
    </row>
    <row r="1134" spans="1:8" ht="15.75" x14ac:dyDescent="0.25">
      <c r="A1134" s="123" t="s">
        <v>279</v>
      </c>
      <c r="B1134" s="123">
        <v>16</v>
      </c>
      <c r="C1134" s="123">
        <v>11</v>
      </c>
      <c r="D1134" s="140" t="s">
        <v>1171</v>
      </c>
      <c r="E1134" s="123" t="s">
        <v>126</v>
      </c>
      <c r="F1134" s="123">
        <v>100</v>
      </c>
      <c r="G1134" s="123" t="s">
        <v>1174</v>
      </c>
      <c r="H1134" s="123" t="s">
        <v>129</v>
      </c>
    </row>
    <row r="1135" spans="1:8" ht="15.75" x14ac:dyDescent="0.25">
      <c r="A1135" s="123" t="s">
        <v>279</v>
      </c>
      <c r="B1135" s="123">
        <v>16</v>
      </c>
      <c r="C1135" s="123">
        <v>11</v>
      </c>
      <c r="D1135" s="140" t="s">
        <v>1172</v>
      </c>
      <c r="E1135" s="123" t="s">
        <v>126</v>
      </c>
      <c r="F1135" s="123">
        <v>75</v>
      </c>
      <c r="G1135" s="123" t="s">
        <v>1175</v>
      </c>
      <c r="H1135" s="123" t="s">
        <v>129</v>
      </c>
    </row>
    <row r="1136" spans="1:8" ht="15.75" x14ac:dyDescent="0.25">
      <c r="A1136" s="123" t="s">
        <v>279</v>
      </c>
      <c r="B1136" s="123">
        <v>16</v>
      </c>
      <c r="C1136" s="123">
        <v>11</v>
      </c>
      <c r="D1136" s="140" t="s">
        <v>1173</v>
      </c>
      <c r="E1136" s="123" t="s">
        <v>126</v>
      </c>
      <c r="F1136" s="123">
        <v>65</v>
      </c>
      <c r="G1136" s="123" t="s">
        <v>1176</v>
      </c>
      <c r="H1136" s="123" t="s">
        <v>129</v>
      </c>
    </row>
    <row r="1137" spans="1:9" ht="15.75" x14ac:dyDescent="0.25">
      <c r="A1137" s="123" t="s">
        <v>279</v>
      </c>
      <c r="B1137" s="123">
        <v>16</v>
      </c>
      <c r="C1137" s="123">
        <v>11</v>
      </c>
      <c r="D1137" s="140" t="s">
        <v>1369</v>
      </c>
      <c r="E1137" s="123" t="s">
        <v>617</v>
      </c>
      <c r="F1137" s="123"/>
      <c r="G1137" s="123"/>
      <c r="H1137" s="123" t="s">
        <v>129</v>
      </c>
    </row>
    <row r="1138" spans="1:9" ht="15.75" x14ac:dyDescent="0.25">
      <c r="A1138" s="160" t="s">
        <v>279</v>
      </c>
      <c r="B1138" s="160">
        <v>16</v>
      </c>
      <c r="C1138" s="160">
        <v>2</v>
      </c>
      <c r="D1138" s="162" t="s">
        <v>1372</v>
      </c>
      <c r="E1138" s="163" t="s">
        <v>116</v>
      </c>
      <c r="F1138" s="160">
        <v>25</v>
      </c>
      <c r="G1138" s="160">
        <v>13</v>
      </c>
      <c r="H1138" s="163" t="s">
        <v>436</v>
      </c>
      <c r="I1138" s="164" t="s">
        <v>1379</v>
      </c>
    </row>
    <row r="1139" spans="1:9" ht="15.75" x14ac:dyDescent="0.25">
      <c r="A1139" s="123">
        <v>11</v>
      </c>
      <c r="B1139" s="123">
        <v>17</v>
      </c>
      <c r="C1139" s="123">
        <v>1</v>
      </c>
      <c r="D1139" s="123" t="s">
        <v>995</v>
      </c>
      <c r="E1139" s="123" t="s">
        <v>126</v>
      </c>
      <c r="F1139" s="123">
        <v>50</v>
      </c>
      <c r="G1139" s="123">
        <v>6</v>
      </c>
      <c r="H1139" s="123" t="s">
        <v>436</v>
      </c>
    </row>
    <row r="1140" spans="1:9" ht="15.75" x14ac:dyDescent="0.25">
      <c r="A1140" s="123">
        <v>11</v>
      </c>
      <c r="B1140" s="123">
        <v>17</v>
      </c>
      <c r="C1140" s="123">
        <v>1</v>
      </c>
      <c r="D1140" s="123" t="s">
        <v>996</v>
      </c>
      <c r="E1140" s="123" t="s">
        <v>126</v>
      </c>
      <c r="F1140" s="123">
        <v>35</v>
      </c>
      <c r="G1140" s="123">
        <v>5</v>
      </c>
      <c r="H1140" s="123" t="s">
        <v>436</v>
      </c>
    </row>
    <row r="1141" spans="1:9" ht="15.75" x14ac:dyDescent="0.25">
      <c r="A1141" s="123">
        <v>11</v>
      </c>
      <c r="B1141" s="123">
        <v>17</v>
      </c>
      <c r="C1141" s="123">
        <v>1</v>
      </c>
      <c r="D1141" s="123" t="s">
        <v>997</v>
      </c>
      <c r="E1141" s="123" t="s">
        <v>116</v>
      </c>
      <c r="F1141" s="123">
        <v>10</v>
      </c>
      <c r="G1141" s="123">
        <v>16</v>
      </c>
      <c r="H1141" s="123" t="s">
        <v>120</v>
      </c>
    </row>
    <row r="1142" spans="1:9" ht="15.75" x14ac:dyDescent="0.25">
      <c r="A1142" s="123">
        <v>11</v>
      </c>
      <c r="B1142" s="123">
        <v>17</v>
      </c>
      <c r="C1142" s="123">
        <v>1</v>
      </c>
      <c r="D1142" s="123" t="s">
        <v>998</v>
      </c>
      <c r="E1142" s="123" t="s">
        <v>126</v>
      </c>
      <c r="F1142" s="123">
        <v>25</v>
      </c>
      <c r="G1142" s="123">
        <v>6</v>
      </c>
      <c r="H1142" s="123" t="s">
        <v>120</v>
      </c>
    </row>
    <row r="1143" spans="1:9" ht="15.75" x14ac:dyDescent="0.25">
      <c r="A1143" s="123">
        <v>11</v>
      </c>
      <c r="B1143" s="123">
        <v>17</v>
      </c>
      <c r="C1143" s="123">
        <v>1</v>
      </c>
      <c r="D1143" s="123" t="s">
        <v>999</v>
      </c>
      <c r="E1143" s="123" t="s">
        <v>434</v>
      </c>
      <c r="F1143" s="123">
        <v>32</v>
      </c>
      <c r="G1143" s="123">
        <v>12</v>
      </c>
      <c r="H1143" s="123" t="s">
        <v>121</v>
      </c>
    </row>
    <row r="1144" spans="1:9" ht="15.75" x14ac:dyDescent="0.25">
      <c r="A1144" s="123">
        <v>11</v>
      </c>
      <c r="B1144" s="123">
        <v>17</v>
      </c>
      <c r="C1144" s="123">
        <v>1</v>
      </c>
      <c r="D1144" s="123" t="s">
        <v>1000</v>
      </c>
      <c r="E1144" s="123" t="s">
        <v>116</v>
      </c>
      <c r="F1144" s="123">
        <v>20</v>
      </c>
      <c r="G1144" s="123">
        <v>12</v>
      </c>
      <c r="H1144" s="123" t="s">
        <v>121</v>
      </c>
    </row>
    <row r="1145" spans="1:9" ht="15.75" x14ac:dyDescent="0.25">
      <c r="A1145" s="123">
        <v>11</v>
      </c>
      <c r="B1145" s="123">
        <v>17</v>
      </c>
      <c r="C1145" s="123">
        <v>1</v>
      </c>
      <c r="D1145" s="123" t="s">
        <v>1001</v>
      </c>
      <c r="E1145" s="123" t="s">
        <v>117</v>
      </c>
      <c r="F1145" s="123" t="s">
        <v>127</v>
      </c>
      <c r="G1145" s="123"/>
      <c r="H1145" s="123" t="s">
        <v>121</v>
      </c>
    </row>
    <row r="1146" spans="1:9" ht="15.75" x14ac:dyDescent="0.25">
      <c r="A1146" s="123">
        <v>11</v>
      </c>
      <c r="B1146" s="123">
        <v>17</v>
      </c>
      <c r="C1146" s="123">
        <v>1</v>
      </c>
      <c r="D1146" s="123" t="s">
        <v>1002</v>
      </c>
      <c r="E1146" s="123" t="s">
        <v>117</v>
      </c>
      <c r="F1146" s="123" t="s">
        <v>127</v>
      </c>
      <c r="G1146" s="123"/>
      <c r="H1146" s="123" t="s">
        <v>121</v>
      </c>
    </row>
    <row r="1147" spans="1:9" ht="15.75" x14ac:dyDescent="0.25">
      <c r="A1147" s="123">
        <v>11</v>
      </c>
      <c r="B1147" s="123">
        <v>17</v>
      </c>
      <c r="C1147" s="123">
        <v>1</v>
      </c>
      <c r="D1147" s="123" t="s">
        <v>1003</v>
      </c>
      <c r="E1147" s="123" t="s">
        <v>157</v>
      </c>
      <c r="F1147" s="123">
        <v>33</v>
      </c>
      <c r="G1147" s="123">
        <v>15</v>
      </c>
      <c r="H1147" s="123" t="s">
        <v>121</v>
      </c>
    </row>
    <row r="1148" spans="1:9" ht="15.75" x14ac:dyDescent="0.25">
      <c r="A1148" s="123">
        <v>11</v>
      </c>
      <c r="B1148" s="123">
        <v>17</v>
      </c>
      <c r="C1148" s="123">
        <v>1</v>
      </c>
      <c r="D1148" s="123" t="s">
        <v>1004</v>
      </c>
      <c r="E1148" s="123" t="s">
        <v>157</v>
      </c>
      <c r="F1148" s="123">
        <v>30</v>
      </c>
      <c r="G1148" s="123">
        <v>6</v>
      </c>
      <c r="H1148" s="123" t="s">
        <v>121</v>
      </c>
    </row>
    <row r="1149" spans="1:9" ht="15.75" x14ac:dyDescent="0.25">
      <c r="A1149" s="123">
        <v>11</v>
      </c>
      <c r="B1149" s="123">
        <v>17</v>
      </c>
      <c r="C1149" s="123">
        <v>1</v>
      </c>
      <c r="D1149" s="123" t="s">
        <v>1005</v>
      </c>
      <c r="E1149" s="123" t="s">
        <v>157</v>
      </c>
      <c r="F1149" s="123">
        <v>30</v>
      </c>
      <c r="G1149" s="123">
        <v>7</v>
      </c>
      <c r="H1149" s="123" t="s">
        <v>121</v>
      </c>
    </row>
    <row r="1150" spans="1:9" ht="15.75" x14ac:dyDescent="0.25">
      <c r="A1150" s="123">
        <v>11</v>
      </c>
      <c r="B1150" s="123">
        <v>17</v>
      </c>
      <c r="C1150" s="123">
        <v>1</v>
      </c>
      <c r="D1150" s="123" t="s">
        <v>1006</v>
      </c>
      <c r="E1150" s="123" t="s">
        <v>157</v>
      </c>
      <c r="F1150" s="123">
        <v>10</v>
      </c>
      <c r="G1150" s="123">
        <v>10</v>
      </c>
      <c r="H1150" s="123" t="s">
        <v>121</v>
      </c>
    </row>
    <row r="1151" spans="1:9" ht="15.75" x14ac:dyDescent="0.25">
      <c r="A1151" s="123">
        <v>11</v>
      </c>
      <c r="B1151" s="123">
        <v>17</v>
      </c>
      <c r="C1151" s="123">
        <v>1</v>
      </c>
      <c r="D1151" s="123" t="s">
        <v>1007</v>
      </c>
      <c r="E1151" s="123" t="s">
        <v>8</v>
      </c>
      <c r="F1151" s="123"/>
      <c r="G1151" s="123"/>
      <c r="H1151" s="123" t="s">
        <v>121</v>
      </c>
    </row>
    <row r="1152" spans="1:9" ht="15.75" x14ac:dyDescent="0.25">
      <c r="A1152" s="123">
        <v>11</v>
      </c>
      <c r="B1152" s="123">
        <v>17</v>
      </c>
      <c r="C1152" s="123">
        <v>1</v>
      </c>
      <c r="D1152" s="123" t="s">
        <v>1008</v>
      </c>
      <c r="E1152" s="123" t="s">
        <v>119</v>
      </c>
      <c r="F1152" s="123"/>
      <c r="G1152" s="123"/>
      <c r="H1152" s="123" t="s">
        <v>121</v>
      </c>
    </row>
    <row r="1153" spans="1:8" ht="15.75" x14ac:dyDescent="0.25">
      <c r="A1153" s="123" t="s">
        <v>279</v>
      </c>
      <c r="B1153" s="123">
        <v>18</v>
      </c>
      <c r="C1153" s="123">
        <v>3</v>
      </c>
      <c r="D1153" s="140" t="s">
        <v>435</v>
      </c>
      <c r="E1153" s="123" t="s">
        <v>116</v>
      </c>
      <c r="F1153" s="123">
        <v>12</v>
      </c>
      <c r="G1153" s="123">
        <v>30</v>
      </c>
      <c r="H1153" s="123" t="s">
        <v>436</v>
      </c>
    </row>
    <row r="1154" spans="1:8" ht="15.75" x14ac:dyDescent="0.25">
      <c r="A1154" s="123" t="s">
        <v>279</v>
      </c>
      <c r="B1154" s="123">
        <v>18</v>
      </c>
      <c r="C1154" s="123">
        <v>3</v>
      </c>
      <c r="D1154" s="140" t="s">
        <v>437</v>
      </c>
      <c r="E1154" s="123" t="s">
        <v>116</v>
      </c>
      <c r="F1154" s="123">
        <v>10</v>
      </c>
      <c r="G1154" s="123">
        <v>26</v>
      </c>
      <c r="H1154" s="123" t="s">
        <v>436</v>
      </c>
    </row>
    <row r="1155" spans="1:8" ht="15.75" x14ac:dyDescent="0.25">
      <c r="A1155" s="123" t="s">
        <v>279</v>
      </c>
      <c r="B1155" s="123">
        <v>18</v>
      </c>
      <c r="C1155" s="123">
        <v>3</v>
      </c>
      <c r="D1155" s="140" t="s">
        <v>438</v>
      </c>
      <c r="E1155" s="123" t="s">
        <v>116</v>
      </c>
      <c r="F1155" s="123">
        <v>10</v>
      </c>
      <c r="G1155" s="123">
        <v>24</v>
      </c>
      <c r="H1155" s="123" t="s">
        <v>436</v>
      </c>
    </row>
    <row r="1156" spans="1:8" ht="15.75" x14ac:dyDescent="0.25">
      <c r="A1156" s="123" t="s">
        <v>279</v>
      </c>
      <c r="B1156" s="123">
        <v>18</v>
      </c>
      <c r="C1156" s="123">
        <v>3</v>
      </c>
      <c r="D1156" s="140" t="s">
        <v>439</v>
      </c>
      <c r="E1156" s="123" t="s">
        <v>116</v>
      </c>
      <c r="F1156" s="123">
        <v>15</v>
      </c>
      <c r="G1156" s="123">
        <v>14</v>
      </c>
      <c r="H1156" s="123" t="s">
        <v>120</v>
      </c>
    </row>
    <row r="1157" spans="1:8" ht="15.75" x14ac:dyDescent="0.25">
      <c r="A1157" s="123" t="s">
        <v>279</v>
      </c>
      <c r="B1157" s="123">
        <v>18</v>
      </c>
      <c r="C1157" s="123">
        <v>3</v>
      </c>
      <c r="D1157" s="140" t="s">
        <v>440</v>
      </c>
      <c r="E1157" s="123" t="s">
        <v>116</v>
      </c>
      <c r="F1157" s="123">
        <v>15</v>
      </c>
      <c r="G1157" s="123">
        <v>12</v>
      </c>
      <c r="H1157" s="123" t="s">
        <v>436</v>
      </c>
    </row>
    <row r="1158" spans="1:8" ht="15.75" x14ac:dyDescent="0.25">
      <c r="A1158" s="123" t="s">
        <v>279</v>
      </c>
      <c r="B1158" s="123">
        <v>18</v>
      </c>
      <c r="C1158" s="123">
        <v>3</v>
      </c>
      <c r="D1158" s="140" t="s">
        <v>441</v>
      </c>
      <c r="E1158" s="123" t="s">
        <v>8</v>
      </c>
      <c r="F1158" s="123"/>
      <c r="G1158" s="123"/>
      <c r="H1158" s="123" t="s">
        <v>217</v>
      </c>
    </row>
    <row r="1159" spans="1:8" ht="15.75" x14ac:dyDescent="0.25">
      <c r="A1159" s="123" t="s">
        <v>279</v>
      </c>
      <c r="B1159" s="123">
        <v>18</v>
      </c>
      <c r="C1159" s="123">
        <v>3</v>
      </c>
      <c r="D1159" s="140" t="s">
        <v>442</v>
      </c>
      <c r="E1159" s="123" t="s">
        <v>8</v>
      </c>
      <c r="F1159" s="123"/>
      <c r="G1159" s="123"/>
      <c r="H1159" s="123" t="s">
        <v>217</v>
      </c>
    </row>
    <row r="1160" spans="1:8" ht="15.75" x14ac:dyDescent="0.25">
      <c r="A1160" s="123" t="s">
        <v>279</v>
      </c>
      <c r="B1160" s="123">
        <v>18</v>
      </c>
      <c r="C1160" s="123">
        <v>3</v>
      </c>
      <c r="D1160" s="140" t="s">
        <v>443</v>
      </c>
      <c r="E1160" s="123" t="s">
        <v>119</v>
      </c>
      <c r="F1160" s="123"/>
      <c r="G1160" s="123"/>
      <c r="H1160" s="123" t="s">
        <v>217</v>
      </c>
    </row>
    <row r="1161" spans="1:8" ht="15.75" x14ac:dyDescent="0.25">
      <c r="A1161" s="123" t="s">
        <v>279</v>
      </c>
      <c r="B1161" s="123">
        <v>18</v>
      </c>
      <c r="C1161" s="123">
        <v>3</v>
      </c>
      <c r="D1161" s="140" t="s">
        <v>444</v>
      </c>
      <c r="E1161" s="123" t="s">
        <v>126</v>
      </c>
      <c r="F1161" s="123">
        <v>50</v>
      </c>
      <c r="G1161" s="123">
        <v>7</v>
      </c>
      <c r="H1161" s="123" t="s">
        <v>120</v>
      </c>
    </row>
    <row r="1162" spans="1:8" ht="15.75" x14ac:dyDescent="0.25">
      <c r="A1162" s="123" t="s">
        <v>279</v>
      </c>
      <c r="B1162" s="123">
        <v>18</v>
      </c>
      <c r="C1162" s="123">
        <v>3</v>
      </c>
      <c r="D1162" s="140" t="s">
        <v>445</v>
      </c>
      <c r="E1162" s="123" t="s">
        <v>116</v>
      </c>
      <c r="F1162" s="123">
        <v>20</v>
      </c>
      <c r="G1162" s="123">
        <v>10</v>
      </c>
      <c r="H1162" s="123" t="s">
        <v>121</v>
      </c>
    </row>
    <row r="1163" spans="1:8" ht="15.75" x14ac:dyDescent="0.25">
      <c r="A1163" s="123" t="s">
        <v>279</v>
      </c>
      <c r="B1163" s="123">
        <v>18</v>
      </c>
      <c r="C1163" s="123">
        <v>3</v>
      </c>
      <c r="D1163" s="140" t="s">
        <v>446</v>
      </c>
      <c r="E1163" s="123" t="s">
        <v>117</v>
      </c>
      <c r="F1163" s="123">
        <v>10</v>
      </c>
      <c r="G1163" s="123">
        <v>20</v>
      </c>
      <c r="H1163" s="123" t="s">
        <v>121</v>
      </c>
    </row>
    <row r="1164" spans="1:8" ht="15.75" x14ac:dyDescent="0.25">
      <c r="A1164" s="123" t="s">
        <v>279</v>
      </c>
      <c r="B1164" s="123">
        <v>18</v>
      </c>
      <c r="C1164" s="123">
        <v>3</v>
      </c>
      <c r="D1164" s="140" t="s">
        <v>447</v>
      </c>
      <c r="E1164" s="123" t="s">
        <v>117</v>
      </c>
      <c r="F1164" s="123">
        <v>10</v>
      </c>
      <c r="G1164" s="123">
        <v>12</v>
      </c>
      <c r="H1164" s="123" t="s">
        <v>121</v>
      </c>
    </row>
    <row r="1165" spans="1:8" ht="15.75" x14ac:dyDescent="0.25">
      <c r="A1165" s="123" t="s">
        <v>279</v>
      </c>
      <c r="B1165" s="123">
        <v>18</v>
      </c>
      <c r="C1165" s="123">
        <v>3</v>
      </c>
      <c r="D1165" s="140" t="s">
        <v>448</v>
      </c>
      <c r="E1165" s="123" t="s">
        <v>117</v>
      </c>
      <c r="F1165" s="123">
        <v>10</v>
      </c>
      <c r="G1165" s="123">
        <v>18</v>
      </c>
      <c r="H1165" s="123" t="s">
        <v>121</v>
      </c>
    </row>
    <row r="1166" spans="1:8" ht="15.75" x14ac:dyDescent="0.25">
      <c r="A1166" s="123" t="s">
        <v>279</v>
      </c>
      <c r="B1166" s="123">
        <v>18</v>
      </c>
      <c r="C1166" s="123">
        <v>3</v>
      </c>
      <c r="D1166" s="140" t="s">
        <v>449</v>
      </c>
      <c r="E1166" s="123" t="s">
        <v>157</v>
      </c>
      <c r="F1166" s="128">
        <v>50</v>
      </c>
      <c r="G1166" s="128">
        <v>8</v>
      </c>
      <c r="H1166" s="128" t="s">
        <v>121</v>
      </c>
    </row>
    <row r="1167" spans="1:8" ht="15.75" x14ac:dyDescent="0.25">
      <c r="A1167" s="123" t="s">
        <v>279</v>
      </c>
      <c r="B1167" s="123">
        <v>18</v>
      </c>
      <c r="C1167" s="123">
        <v>3</v>
      </c>
      <c r="D1167" s="140" t="s">
        <v>450</v>
      </c>
      <c r="E1167" s="123" t="s">
        <v>157</v>
      </c>
      <c r="F1167" s="123">
        <v>22</v>
      </c>
      <c r="G1167" s="123">
        <v>18</v>
      </c>
      <c r="H1167" s="123" t="s">
        <v>121</v>
      </c>
    </row>
    <row r="1168" spans="1:8" ht="15.75" x14ac:dyDescent="0.25">
      <c r="A1168" s="123" t="s">
        <v>279</v>
      </c>
      <c r="B1168" s="123">
        <v>18</v>
      </c>
      <c r="C1168" s="123">
        <v>3</v>
      </c>
      <c r="D1168" s="140" t="s">
        <v>451</v>
      </c>
      <c r="E1168" s="123" t="s">
        <v>157</v>
      </c>
      <c r="F1168" s="123">
        <v>25</v>
      </c>
      <c r="G1168" s="123">
        <v>8</v>
      </c>
      <c r="H1168" s="123" t="s">
        <v>121</v>
      </c>
    </row>
    <row r="1169" spans="1:19" ht="15.75" x14ac:dyDescent="0.25">
      <c r="A1169" s="123" t="s">
        <v>279</v>
      </c>
      <c r="B1169" s="123">
        <v>18</v>
      </c>
      <c r="C1169" s="123">
        <v>3</v>
      </c>
      <c r="D1169" s="140" t="s">
        <v>452</v>
      </c>
      <c r="E1169" s="123" t="s">
        <v>157</v>
      </c>
      <c r="F1169" s="123">
        <v>20</v>
      </c>
      <c r="G1169" s="123">
        <v>6</v>
      </c>
      <c r="H1169" s="123" t="s">
        <v>121</v>
      </c>
    </row>
    <row r="1170" spans="1:19" ht="15.75" x14ac:dyDescent="0.25">
      <c r="A1170" s="123" t="s">
        <v>279</v>
      </c>
      <c r="B1170" s="123">
        <v>18</v>
      </c>
      <c r="C1170" s="123">
        <v>3</v>
      </c>
      <c r="D1170" s="140" t="s">
        <v>453</v>
      </c>
      <c r="E1170" s="123" t="s">
        <v>126</v>
      </c>
      <c r="F1170" s="123">
        <v>40</v>
      </c>
      <c r="G1170" s="123">
        <v>6</v>
      </c>
      <c r="H1170" s="123" t="s">
        <v>121</v>
      </c>
    </row>
    <row r="1171" spans="1:19" ht="15.75" x14ac:dyDescent="0.25">
      <c r="A1171" s="123" t="s">
        <v>279</v>
      </c>
      <c r="B1171" s="123">
        <v>18</v>
      </c>
      <c r="C1171" s="123">
        <v>25</v>
      </c>
      <c r="D1171" s="140" t="s">
        <v>454</v>
      </c>
      <c r="E1171" s="123" t="s">
        <v>126</v>
      </c>
      <c r="F1171" s="123">
        <v>44</v>
      </c>
      <c r="G1171" s="123">
        <v>6</v>
      </c>
      <c r="H1171" s="123" t="s">
        <v>121</v>
      </c>
    </row>
    <row r="1172" spans="1:19" ht="15.75" x14ac:dyDescent="0.25">
      <c r="A1172" s="123" t="s">
        <v>279</v>
      </c>
      <c r="B1172" s="123">
        <v>18</v>
      </c>
      <c r="C1172" s="123">
        <v>25</v>
      </c>
      <c r="D1172" s="140" t="s">
        <v>455</v>
      </c>
      <c r="E1172" s="123" t="s">
        <v>116</v>
      </c>
      <c r="F1172" s="123">
        <v>31</v>
      </c>
      <c r="G1172" s="123">
        <v>10</v>
      </c>
      <c r="H1172" s="123" t="s">
        <v>436</v>
      </c>
    </row>
    <row r="1173" spans="1:19" ht="15.75" x14ac:dyDescent="0.25">
      <c r="A1173" s="123" t="s">
        <v>279</v>
      </c>
      <c r="B1173" s="123">
        <v>18</v>
      </c>
      <c r="C1173" s="123">
        <v>25</v>
      </c>
      <c r="D1173" s="140" t="s">
        <v>456</v>
      </c>
      <c r="E1173" s="123" t="s">
        <v>116</v>
      </c>
      <c r="F1173" s="123">
        <v>20</v>
      </c>
      <c r="G1173" s="123">
        <v>16</v>
      </c>
      <c r="H1173" s="151" t="s">
        <v>436</v>
      </c>
    </row>
    <row r="1174" spans="1:19" ht="15.75" x14ac:dyDescent="0.25">
      <c r="A1174" s="123" t="s">
        <v>279</v>
      </c>
      <c r="B1174" s="123">
        <v>18</v>
      </c>
      <c r="C1174" s="123">
        <v>25</v>
      </c>
      <c r="D1174" s="140" t="s">
        <v>457</v>
      </c>
      <c r="E1174" s="123" t="s">
        <v>116</v>
      </c>
      <c r="F1174" s="123">
        <v>15</v>
      </c>
      <c r="G1174" s="123">
        <v>22</v>
      </c>
      <c r="H1174" s="123" t="s">
        <v>120</v>
      </c>
    </row>
    <row r="1175" spans="1:19" ht="15.75" x14ac:dyDescent="0.25">
      <c r="A1175" s="123" t="s">
        <v>279</v>
      </c>
      <c r="B1175" s="123">
        <v>18</v>
      </c>
      <c r="C1175" s="123">
        <v>25</v>
      </c>
      <c r="D1175" s="140" t="s">
        <v>458</v>
      </c>
      <c r="E1175" s="123" t="s">
        <v>116</v>
      </c>
      <c r="F1175" s="123">
        <v>31</v>
      </c>
      <c r="G1175" s="123">
        <v>25</v>
      </c>
      <c r="H1175" s="123" t="s">
        <v>120</v>
      </c>
    </row>
    <row r="1176" spans="1:19" ht="15.75" x14ac:dyDescent="0.25">
      <c r="A1176" s="123" t="s">
        <v>279</v>
      </c>
      <c r="B1176" s="123">
        <v>18</v>
      </c>
      <c r="C1176" s="123">
        <v>25</v>
      </c>
      <c r="D1176" s="140" t="s">
        <v>459</v>
      </c>
      <c r="E1176" s="123" t="s">
        <v>116</v>
      </c>
      <c r="F1176" s="123">
        <v>10</v>
      </c>
      <c r="G1176" s="123">
        <v>20</v>
      </c>
      <c r="H1176" s="123" t="s">
        <v>120</v>
      </c>
    </row>
    <row r="1177" spans="1:19" ht="15.75" x14ac:dyDescent="0.25">
      <c r="A1177" s="123" t="s">
        <v>279</v>
      </c>
      <c r="B1177" s="123">
        <v>18</v>
      </c>
      <c r="C1177" s="123">
        <v>25</v>
      </c>
      <c r="D1177" s="140" t="s">
        <v>460</v>
      </c>
      <c r="E1177" s="123" t="s">
        <v>116</v>
      </c>
      <c r="F1177" s="123">
        <v>10</v>
      </c>
      <c r="G1177" s="123">
        <v>24</v>
      </c>
      <c r="H1177" s="123" t="s">
        <v>120</v>
      </c>
    </row>
    <row r="1178" spans="1:19" ht="15.75" x14ac:dyDescent="0.25">
      <c r="A1178" s="123" t="s">
        <v>279</v>
      </c>
      <c r="B1178" s="123">
        <v>18</v>
      </c>
      <c r="C1178" s="123">
        <v>25</v>
      </c>
      <c r="D1178" s="140" t="s">
        <v>461</v>
      </c>
      <c r="E1178" s="123" t="s">
        <v>116</v>
      </c>
      <c r="F1178" s="123">
        <v>16</v>
      </c>
      <c r="G1178" s="123">
        <v>18</v>
      </c>
      <c r="H1178" s="123" t="s">
        <v>120</v>
      </c>
    </row>
    <row r="1179" spans="1:19" ht="15.75" x14ac:dyDescent="0.25">
      <c r="A1179" s="123" t="s">
        <v>279</v>
      </c>
      <c r="B1179" s="123">
        <v>18</v>
      </c>
      <c r="C1179" s="123">
        <v>25</v>
      </c>
      <c r="D1179" s="140" t="s">
        <v>462</v>
      </c>
      <c r="E1179" s="123" t="s">
        <v>117</v>
      </c>
      <c r="F1179" s="123">
        <v>29</v>
      </c>
      <c r="G1179" s="123">
        <v>16</v>
      </c>
      <c r="H1179" s="123" t="s">
        <v>121</v>
      </c>
    </row>
    <row r="1180" spans="1:19" ht="15.75" x14ac:dyDescent="0.25">
      <c r="A1180" s="123" t="s">
        <v>279</v>
      </c>
      <c r="B1180" s="123">
        <v>18</v>
      </c>
      <c r="C1180" s="123">
        <v>25</v>
      </c>
      <c r="D1180" s="140" t="s">
        <v>463</v>
      </c>
      <c r="E1180" s="123" t="s">
        <v>117</v>
      </c>
      <c r="F1180" s="123" t="s">
        <v>127</v>
      </c>
      <c r="G1180" s="123">
        <v>32</v>
      </c>
      <c r="H1180" s="123" t="s">
        <v>121</v>
      </c>
      <c r="J1180" s="133"/>
      <c r="K1180" s="133"/>
      <c r="L1180" s="133"/>
      <c r="M1180" s="133"/>
      <c r="N1180" s="133"/>
      <c r="O1180" s="133"/>
      <c r="P1180" s="133"/>
      <c r="Q1180" s="133"/>
      <c r="R1180" s="133"/>
      <c r="S1180" s="133"/>
    </row>
    <row r="1181" spans="1:19" ht="15.75" x14ac:dyDescent="0.25">
      <c r="A1181" s="123" t="s">
        <v>279</v>
      </c>
      <c r="B1181" s="123">
        <v>18</v>
      </c>
      <c r="C1181" s="123">
        <v>25</v>
      </c>
      <c r="D1181" s="140" t="s">
        <v>464</v>
      </c>
      <c r="E1181" s="123" t="s">
        <v>116</v>
      </c>
      <c r="F1181" s="123">
        <v>18</v>
      </c>
      <c r="G1181" s="123">
        <v>14</v>
      </c>
      <c r="H1181" s="123" t="s">
        <v>121</v>
      </c>
      <c r="J1181" s="133"/>
      <c r="K1181" s="133"/>
      <c r="L1181" s="133"/>
      <c r="M1181" s="133"/>
      <c r="N1181" s="133"/>
      <c r="O1181" s="133"/>
      <c r="P1181" s="133"/>
      <c r="Q1181" s="133"/>
      <c r="R1181" s="133"/>
      <c r="S1181" s="133"/>
    </row>
    <row r="1182" spans="1:19" ht="15.75" x14ac:dyDescent="0.25">
      <c r="A1182" s="123" t="s">
        <v>279</v>
      </c>
      <c r="B1182" s="123">
        <v>18</v>
      </c>
      <c r="C1182" s="123">
        <v>25</v>
      </c>
      <c r="D1182" s="140" t="s">
        <v>465</v>
      </c>
      <c r="E1182" s="123" t="s">
        <v>116</v>
      </c>
      <c r="F1182" s="123">
        <v>12</v>
      </c>
      <c r="G1182" s="123">
        <v>12</v>
      </c>
      <c r="H1182" s="123" t="s">
        <v>121</v>
      </c>
      <c r="J1182" s="133"/>
      <c r="K1182" s="133"/>
      <c r="L1182" s="133"/>
      <c r="M1182" s="133"/>
      <c r="N1182" s="133"/>
      <c r="O1182" s="133"/>
      <c r="P1182" s="133"/>
      <c r="Q1182" s="133"/>
      <c r="R1182" s="133"/>
      <c r="S1182" s="133"/>
    </row>
    <row r="1183" spans="1:19" ht="15.75" x14ac:dyDescent="0.25">
      <c r="A1183" s="123" t="s">
        <v>279</v>
      </c>
      <c r="B1183" s="123">
        <v>18</v>
      </c>
      <c r="C1183" s="123">
        <v>1</v>
      </c>
      <c r="D1183" s="140" t="s">
        <v>466</v>
      </c>
      <c r="E1183" s="143" t="s">
        <v>157</v>
      </c>
      <c r="F1183" s="123">
        <v>100</v>
      </c>
      <c r="G1183" s="123">
        <v>5</v>
      </c>
      <c r="H1183" s="143" t="s">
        <v>121</v>
      </c>
      <c r="J1183" s="134"/>
      <c r="K1183" s="133"/>
      <c r="L1183" s="133"/>
      <c r="M1183" s="134"/>
      <c r="N1183" s="134"/>
      <c r="O1183" s="133"/>
      <c r="P1183" s="133"/>
      <c r="Q1183" s="134"/>
      <c r="R1183" s="133"/>
      <c r="S1183" s="133"/>
    </row>
    <row r="1184" spans="1:19" ht="15.75" x14ac:dyDescent="0.25">
      <c r="A1184" s="123" t="s">
        <v>279</v>
      </c>
      <c r="B1184" s="123">
        <v>18</v>
      </c>
      <c r="C1184" s="123">
        <v>1</v>
      </c>
      <c r="D1184" s="140" t="s">
        <v>581</v>
      </c>
      <c r="E1184" s="123" t="s">
        <v>116</v>
      </c>
      <c r="F1184" s="123">
        <v>25</v>
      </c>
      <c r="G1184" s="123">
        <v>20</v>
      </c>
      <c r="H1184" s="123" t="s">
        <v>436</v>
      </c>
      <c r="J1184" s="133"/>
      <c r="K1184" s="133"/>
      <c r="L1184" s="133"/>
      <c r="M1184" s="133"/>
      <c r="N1184" s="133"/>
      <c r="O1184" s="133"/>
      <c r="P1184" s="133"/>
      <c r="Q1184" s="133"/>
      <c r="R1184" s="133"/>
      <c r="S1184" s="133"/>
    </row>
    <row r="1185" spans="1:19" ht="15.75" x14ac:dyDescent="0.25">
      <c r="A1185" s="123" t="s">
        <v>279</v>
      </c>
      <c r="B1185" s="123">
        <v>18</v>
      </c>
      <c r="C1185" s="123">
        <v>1</v>
      </c>
      <c r="D1185" s="140" t="s">
        <v>582</v>
      </c>
      <c r="E1185" s="123" t="s">
        <v>116</v>
      </c>
      <c r="F1185" s="123">
        <v>20</v>
      </c>
      <c r="G1185" s="123">
        <v>20</v>
      </c>
      <c r="H1185" s="123" t="s">
        <v>436</v>
      </c>
      <c r="J1185" s="133"/>
      <c r="K1185" s="133"/>
      <c r="L1185" s="133"/>
      <c r="M1185" s="133"/>
      <c r="N1185" s="133"/>
      <c r="O1185" s="133"/>
      <c r="P1185" s="133"/>
      <c r="Q1185" s="133"/>
      <c r="R1185" s="133"/>
      <c r="S1185" s="133"/>
    </row>
    <row r="1186" spans="1:19" ht="15.75" x14ac:dyDescent="0.25">
      <c r="A1186" s="123" t="s">
        <v>279</v>
      </c>
      <c r="B1186" s="123">
        <v>18</v>
      </c>
      <c r="C1186" s="123">
        <v>1</v>
      </c>
      <c r="D1186" s="140" t="s">
        <v>583</v>
      </c>
      <c r="E1186" s="123" t="s">
        <v>116</v>
      </c>
      <c r="F1186" s="123">
        <v>15</v>
      </c>
      <c r="G1186" s="123">
        <v>18</v>
      </c>
      <c r="H1186" s="123" t="s">
        <v>607</v>
      </c>
    </row>
    <row r="1187" spans="1:19" ht="15.75" x14ac:dyDescent="0.25">
      <c r="A1187" s="123" t="s">
        <v>279</v>
      </c>
      <c r="B1187" s="123">
        <v>18</v>
      </c>
      <c r="C1187" s="123">
        <v>1</v>
      </c>
      <c r="D1187" s="140" t="s">
        <v>584</v>
      </c>
      <c r="E1187" s="123" t="s">
        <v>116</v>
      </c>
      <c r="F1187" s="123">
        <v>12</v>
      </c>
      <c r="G1187" s="123">
        <v>18</v>
      </c>
      <c r="H1187" s="123" t="s">
        <v>607</v>
      </c>
    </row>
    <row r="1188" spans="1:19" ht="15.75" x14ac:dyDescent="0.25">
      <c r="A1188" s="123" t="s">
        <v>279</v>
      </c>
      <c r="B1188" s="123">
        <v>18</v>
      </c>
      <c r="C1188" s="123">
        <v>1</v>
      </c>
      <c r="D1188" s="140" t="s">
        <v>585</v>
      </c>
      <c r="E1188" s="123" t="s">
        <v>116</v>
      </c>
      <c r="F1188" s="123">
        <v>30</v>
      </c>
      <c r="G1188" s="123">
        <v>8</v>
      </c>
      <c r="H1188" s="123" t="s">
        <v>607</v>
      </c>
    </row>
    <row r="1189" spans="1:19" ht="15.75" x14ac:dyDescent="0.25">
      <c r="A1189" s="123" t="s">
        <v>279</v>
      </c>
      <c r="B1189" s="123">
        <v>18</v>
      </c>
      <c r="C1189" s="123">
        <v>1</v>
      </c>
      <c r="D1189" s="140" t="s">
        <v>586</v>
      </c>
      <c r="E1189" s="123" t="s">
        <v>116</v>
      </c>
      <c r="F1189" s="123">
        <v>12</v>
      </c>
      <c r="G1189" s="123">
        <v>16</v>
      </c>
      <c r="H1189" s="123" t="s">
        <v>607</v>
      </c>
    </row>
    <row r="1190" spans="1:19" ht="15.75" x14ac:dyDescent="0.25">
      <c r="A1190" s="123" t="s">
        <v>279</v>
      </c>
      <c r="B1190" s="123">
        <v>18</v>
      </c>
      <c r="C1190" s="123">
        <v>1</v>
      </c>
      <c r="D1190" s="140" t="s">
        <v>587</v>
      </c>
      <c r="E1190" s="123" t="s">
        <v>116</v>
      </c>
      <c r="F1190" s="123">
        <v>15</v>
      </c>
      <c r="G1190" s="123">
        <v>22</v>
      </c>
      <c r="H1190" s="123" t="s">
        <v>121</v>
      </c>
    </row>
    <row r="1191" spans="1:19" ht="15.75" x14ac:dyDescent="0.25">
      <c r="A1191" s="123" t="s">
        <v>279</v>
      </c>
      <c r="B1191" s="123">
        <v>18</v>
      </c>
      <c r="C1191" s="123">
        <v>1</v>
      </c>
      <c r="D1191" s="140" t="s">
        <v>588</v>
      </c>
      <c r="E1191" s="123" t="s">
        <v>116</v>
      </c>
      <c r="F1191" s="123">
        <v>15</v>
      </c>
      <c r="G1191" s="123">
        <v>22</v>
      </c>
      <c r="H1191" s="123" t="s">
        <v>121</v>
      </c>
    </row>
    <row r="1192" spans="1:19" ht="15.75" x14ac:dyDescent="0.25">
      <c r="A1192" s="123" t="s">
        <v>279</v>
      </c>
      <c r="B1192" s="123">
        <v>18</v>
      </c>
      <c r="C1192" s="123">
        <v>1</v>
      </c>
      <c r="D1192" s="140" t="s">
        <v>589</v>
      </c>
      <c r="E1192" s="123" t="s">
        <v>116</v>
      </c>
      <c r="F1192" s="123" t="s">
        <v>127</v>
      </c>
      <c r="G1192" s="123"/>
      <c r="H1192" s="123" t="s">
        <v>121</v>
      </c>
    </row>
    <row r="1193" spans="1:19" ht="15.75" x14ac:dyDescent="0.25">
      <c r="A1193" s="123" t="s">
        <v>279</v>
      </c>
      <c r="B1193" s="123">
        <v>18</v>
      </c>
      <c r="C1193" s="123">
        <v>1</v>
      </c>
      <c r="D1193" s="140" t="s">
        <v>590</v>
      </c>
      <c r="E1193" s="123" t="s">
        <v>116</v>
      </c>
      <c r="F1193" s="123" t="s">
        <v>127</v>
      </c>
      <c r="G1193" s="123"/>
      <c r="H1193" s="123" t="s">
        <v>121</v>
      </c>
    </row>
    <row r="1194" spans="1:19" ht="15.75" x14ac:dyDescent="0.25">
      <c r="A1194" s="123" t="s">
        <v>279</v>
      </c>
      <c r="B1194" s="123">
        <v>18</v>
      </c>
      <c r="C1194" s="123">
        <v>1</v>
      </c>
      <c r="D1194" s="140" t="s">
        <v>591</v>
      </c>
      <c r="E1194" s="123" t="s">
        <v>116</v>
      </c>
      <c r="F1194" s="123" t="s">
        <v>127</v>
      </c>
      <c r="G1194" s="123"/>
      <c r="H1194" s="123" t="s">
        <v>121</v>
      </c>
    </row>
    <row r="1195" spans="1:19" ht="15.75" x14ac:dyDescent="0.25">
      <c r="A1195" s="123" t="s">
        <v>279</v>
      </c>
      <c r="B1195" s="123">
        <v>18</v>
      </c>
      <c r="C1195" s="123">
        <v>1</v>
      </c>
      <c r="D1195" s="140" t="s">
        <v>592</v>
      </c>
      <c r="E1195" s="123" t="s">
        <v>605</v>
      </c>
      <c r="F1195" s="123"/>
      <c r="G1195" s="123"/>
      <c r="H1195" s="123" t="s">
        <v>120</v>
      </c>
    </row>
    <row r="1196" spans="1:19" ht="15.75" x14ac:dyDescent="0.25">
      <c r="A1196" s="123" t="s">
        <v>279</v>
      </c>
      <c r="B1196" s="123">
        <v>18</v>
      </c>
      <c r="C1196" s="123">
        <v>1</v>
      </c>
      <c r="D1196" s="140" t="s">
        <v>593</v>
      </c>
      <c r="E1196" s="123" t="s">
        <v>605</v>
      </c>
      <c r="F1196" s="123"/>
      <c r="G1196" s="123"/>
      <c r="H1196" s="123" t="s">
        <v>120</v>
      </c>
    </row>
    <row r="1197" spans="1:19" ht="15.75" x14ac:dyDescent="0.25">
      <c r="A1197" s="123" t="s">
        <v>279</v>
      </c>
      <c r="B1197" s="123">
        <v>18</v>
      </c>
      <c r="C1197" s="123">
        <v>1</v>
      </c>
      <c r="D1197" s="140" t="s">
        <v>594</v>
      </c>
      <c r="E1197" s="123" t="s">
        <v>605</v>
      </c>
      <c r="F1197" s="123"/>
      <c r="G1197" s="123"/>
      <c r="H1197" s="123" t="s">
        <v>120</v>
      </c>
    </row>
    <row r="1198" spans="1:19" ht="15.75" x14ac:dyDescent="0.25">
      <c r="A1198" s="123" t="s">
        <v>279</v>
      </c>
      <c r="B1198" s="123">
        <v>18</v>
      </c>
      <c r="C1198" s="123">
        <v>1</v>
      </c>
      <c r="D1198" s="140" t="s">
        <v>595</v>
      </c>
      <c r="E1198" s="123" t="s">
        <v>157</v>
      </c>
      <c r="F1198" s="123">
        <v>75</v>
      </c>
      <c r="G1198" s="123">
        <v>8</v>
      </c>
      <c r="H1198" s="123" t="s">
        <v>121</v>
      </c>
    </row>
    <row r="1199" spans="1:19" ht="15.75" x14ac:dyDescent="0.25">
      <c r="A1199" s="123" t="s">
        <v>279</v>
      </c>
      <c r="B1199" s="123">
        <v>18</v>
      </c>
      <c r="C1199" s="123">
        <v>1</v>
      </c>
      <c r="D1199" s="140" t="s">
        <v>596</v>
      </c>
      <c r="E1199" s="123" t="s">
        <v>157</v>
      </c>
      <c r="F1199" s="123">
        <v>35</v>
      </c>
      <c r="G1199" s="123">
        <v>8</v>
      </c>
      <c r="H1199" s="123" t="s">
        <v>121</v>
      </c>
    </row>
    <row r="1200" spans="1:19" ht="15.75" x14ac:dyDescent="0.25">
      <c r="A1200" s="123" t="s">
        <v>279</v>
      </c>
      <c r="B1200" s="123">
        <v>18</v>
      </c>
      <c r="C1200" s="123">
        <v>1</v>
      </c>
      <c r="D1200" s="140" t="s">
        <v>597</v>
      </c>
      <c r="E1200" s="123" t="s">
        <v>157</v>
      </c>
      <c r="F1200" s="123">
        <v>25</v>
      </c>
      <c r="G1200" s="123">
        <v>8</v>
      </c>
      <c r="H1200" s="123" t="s">
        <v>121</v>
      </c>
    </row>
    <row r="1201" spans="1:8" ht="15.75" x14ac:dyDescent="0.25">
      <c r="A1201" s="123" t="s">
        <v>279</v>
      </c>
      <c r="B1201" s="123">
        <v>18</v>
      </c>
      <c r="C1201" s="123">
        <v>1</v>
      </c>
      <c r="D1201" s="140" t="s">
        <v>598</v>
      </c>
      <c r="E1201" s="123" t="s">
        <v>157</v>
      </c>
      <c r="F1201" s="123" t="s">
        <v>127</v>
      </c>
      <c r="G1201" s="123"/>
      <c r="H1201" s="123" t="s">
        <v>121</v>
      </c>
    </row>
    <row r="1202" spans="1:8" ht="15.75" x14ac:dyDescent="0.25">
      <c r="A1202" s="123" t="s">
        <v>279</v>
      </c>
      <c r="B1202" s="123">
        <v>18</v>
      </c>
      <c r="C1202" s="123">
        <v>1</v>
      </c>
      <c r="D1202" s="140" t="s">
        <v>599</v>
      </c>
      <c r="E1202" s="123" t="s">
        <v>606</v>
      </c>
      <c r="F1202" s="123"/>
      <c r="G1202" s="123"/>
      <c r="H1202" s="123" t="s">
        <v>436</v>
      </c>
    </row>
    <row r="1203" spans="1:8" ht="15.75" x14ac:dyDescent="0.25">
      <c r="A1203" s="123" t="s">
        <v>279</v>
      </c>
      <c r="B1203" s="123">
        <v>18</v>
      </c>
      <c r="C1203" s="123">
        <v>1</v>
      </c>
      <c r="D1203" s="140" t="s">
        <v>600</v>
      </c>
      <c r="E1203" s="123" t="s">
        <v>606</v>
      </c>
      <c r="F1203" s="123"/>
      <c r="G1203" s="123"/>
      <c r="H1203" s="123" t="s">
        <v>120</v>
      </c>
    </row>
    <row r="1204" spans="1:8" ht="15.75" x14ac:dyDescent="0.25">
      <c r="A1204" s="123" t="s">
        <v>279</v>
      </c>
      <c r="B1204" s="123">
        <v>18</v>
      </c>
      <c r="C1204" s="123">
        <v>1</v>
      </c>
      <c r="D1204" s="140" t="s">
        <v>601</v>
      </c>
      <c r="E1204" s="123" t="s">
        <v>606</v>
      </c>
      <c r="F1204" s="123"/>
      <c r="G1204" s="123"/>
      <c r="H1204" s="123" t="s">
        <v>120</v>
      </c>
    </row>
    <row r="1205" spans="1:8" ht="15.75" x14ac:dyDescent="0.25">
      <c r="A1205" s="123" t="s">
        <v>279</v>
      </c>
      <c r="B1205" s="123">
        <v>18</v>
      </c>
      <c r="C1205" s="123">
        <v>1</v>
      </c>
      <c r="D1205" s="140" t="s">
        <v>602</v>
      </c>
      <c r="E1205" s="123" t="s">
        <v>606</v>
      </c>
      <c r="F1205" s="123"/>
      <c r="G1205" s="123"/>
      <c r="H1205" s="123" t="s">
        <v>120</v>
      </c>
    </row>
    <row r="1206" spans="1:8" ht="15.75" x14ac:dyDescent="0.25">
      <c r="A1206" s="123" t="s">
        <v>279</v>
      </c>
      <c r="B1206" s="123">
        <v>18</v>
      </c>
      <c r="C1206" s="123">
        <v>1</v>
      </c>
      <c r="D1206" s="140" t="s">
        <v>603</v>
      </c>
      <c r="E1206" s="123" t="s">
        <v>606</v>
      </c>
      <c r="F1206" s="123"/>
      <c r="G1206" s="123"/>
      <c r="H1206" s="123" t="s">
        <v>246</v>
      </c>
    </row>
    <row r="1207" spans="1:8" ht="15.75" x14ac:dyDescent="0.25">
      <c r="A1207" s="123" t="s">
        <v>279</v>
      </c>
      <c r="B1207" s="123">
        <v>18</v>
      </c>
      <c r="C1207" s="123">
        <v>17</v>
      </c>
      <c r="D1207" s="140" t="s">
        <v>604</v>
      </c>
      <c r="E1207" s="123"/>
      <c r="F1207" s="123"/>
      <c r="G1207" s="123"/>
      <c r="H1207" s="123"/>
    </row>
    <row r="1208" spans="1:8" ht="15.75" x14ac:dyDescent="0.25">
      <c r="A1208" s="123" t="s">
        <v>279</v>
      </c>
      <c r="B1208" s="123">
        <v>18</v>
      </c>
      <c r="C1208" s="123">
        <v>17</v>
      </c>
      <c r="D1208" s="140" t="s">
        <v>738</v>
      </c>
      <c r="E1208" s="123" t="s">
        <v>116</v>
      </c>
      <c r="F1208" s="123">
        <v>11</v>
      </c>
      <c r="G1208" s="123">
        <v>20</v>
      </c>
      <c r="H1208" s="123" t="s">
        <v>129</v>
      </c>
    </row>
    <row r="1209" spans="1:8" ht="15.75" x14ac:dyDescent="0.25">
      <c r="A1209" s="123" t="s">
        <v>279</v>
      </c>
      <c r="B1209" s="123">
        <v>18</v>
      </c>
      <c r="C1209" s="123">
        <v>17</v>
      </c>
      <c r="D1209" s="140" t="s">
        <v>1114</v>
      </c>
      <c r="E1209" s="123" t="s">
        <v>116</v>
      </c>
      <c r="F1209" s="123">
        <v>10</v>
      </c>
      <c r="G1209" s="123">
        <v>20</v>
      </c>
      <c r="H1209" s="123" t="s">
        <v>129</v>
      </c>
    </row>
    <row r="1210" spans="1:8" ht="15.75" x14ac:dyDescent="0.25">
      <c r="A1210" s="123" t="s">
        <v>279</v>
      </c>
      <c r="B1210" s="123">
        <v>18</v>
      </c>
      <c r="C1210" s="123">
        <v>17</v>
      </c>
      <c r="D1210" s="140" t="s">
        <v>1115</v>
      </c>
      <c r="E1210" s="123" t="s">
        <v>116</v>
      </c>
      <c r="F1210" s="123">
        <v>17</v>
      </c>
      <c r="G1210" s="123">
        <v>11</v>
      </c>
      <c r="H1210" s="123" t="s">
        <v>129</v>
      </c>
    </row>
    <row r="1211" spans="1:8" ht="15.75" x14ac:dyDescent="0.25">
      <c r="A1211" s="123" t="s">
        <v>279</v>
      </c>
      <c r="B1211" s="123">
        <v>18</v>
      </c>
      <c r="C1211" s="123">
        <v>16</v>
      </c>
      <c r="D1211" s="140" t="s">
        <v>1116</v>
      </c>
      <c r="E1211" s="147" t="s">
        <v>119</v>
      </c>
      <c r="F1211" s="123"/>
      <c r="G1211" s="123"/>
      <c r="H1211" s="147" t="s">
        <v>212</v>
      </c>
    </row>
    <row r="1212" spans="1:8" ht="15.75" x14ac:dyDescent="0.25">
      <c r="A1212" s="123" t="s">
        <v>279</v>
      </c>
      <c r="B1212" s="123">
        <v>18</v>
      </c>
      <c r="C1212" s="123">
        <v>19</v>
      </c>
      <c r="D1212" s="140" t="s">
        <v>1117</v>
      </c>
      <c r="E1212" s="123" t="s">
        <v>116</v>
      </c>
      <c r="F1212" s="123">
        <v>11</v>
      </c>
      <c r="G1212" s="123">
        <v>22</v>
      </c>
      <c r="H1212" s="123" t="s">
        <v>500</v>
      </c>
    </row>
    <row r="1213" spans="1:8" ht="15.75" x14ac:dyDescent="0.25">
      <c r="A1213" s="123" t="s">
        <v>279</v>
      </c>
      <c r="B1213" s="123">
        <v>18</v>
      </c>
      <c r="C1213" s="123">
        <v>19</v>
      </c>
      <c r="D1213" s="140" t="s">
        <v>1118</v>
      </c>
      <c r="E1213" s="123" t="s">
        <v>116</v>
      </c>
      <c r="F1213" s="123">
        <v>18</v>
      </c>
      <c r="G1213" s="123">
        <v>16</v>
      </c>
      <c r="H1213" s="123" t="s">
        <v>607</v>
      </c>
    </row>
    <row r="1214" spans="1:8" ht="15.75" x14ac:dyDescent="0.25">
      <c r="A1214" s="123" t="s">
        <v>279</v>
      </c>
      <c r="B1214" s="123">
        <v>18</v>
      </c>
      <c r="C1214" s="123">
        <v>19</v>
      </c>
      <c r="D1214" s="140" t="s">
        <v>1119</v>
      </c>
      <c r="E1214" s="123" t="s">
        <v>117</v>
      </c>
      <c r="F1214" s="123">
        <v>30</v>
      </c>
      <c r="G1214" s="123">
        <v>8</v>
      </c>
      <c r="H1214" s="123" t="s">
        <v>1199</v>
      </c>
    </row>
    <row r="1215" spans="1:8" ht="15.75" x14ac:dyDescent="0.25">
      <c r="A1215" s="123" t="s">
        <v>279</v>
      </c>
      <c r="B1215" s="123">
        <v>18</v>
      </c>
      <c r="C1215" s="123">
        <v>19</v>
      </c>
      <c r="D1215" s="140" t="s">
        <v>1120</v>
      </c>
      <c r="E1215" s="123" t="s">
        <v>606</v>
      </c>
      <c r="F1215" s="123"/>
      <c r="G1215" s="123"/>
      <c r="H1215" s="123" t="s">
        <v>607</v>
      </c>
    </row>
    <row r="1216" spans="1:8" ht="15.75" x14ac:dyDescent="0.25">
      <c r="A1216" s="123" t="s">
        <v>279</v>
      </c>
      <c r="B1216" s="123">
        <v>18</v>
      </c>
      <c r="C1216" s="123">
        <v>24</v>
      </c>
      <c r="D1216" s="140" t="s">
        <v>1121</v>
      </c>
      <c r="E1216" s="123" t="s">
        <v>117</v>
      </c>
      <c r="F1216" s="123"/>
      <c r="G1216" s="123"/>
      <c r="H1216" s="123" t="s">
        <v>217</v>
      </c>
    </row>
    <row r="1217" spans="1:9" ht="15.75" x14ac:dyDescent="0.25">
      <c r="A1217" s="123" t="s">
        <v>279</v>
      </c>
      <c r="B1217" s="123">
        <v>18</v>
      </c>
      <c r="C1217" s="123">
        <v>4</v>
      </c>
      <c r="D1217" s="140" t="s">
        <v>1216</v>
      </c>
      <c r="E1217" s="123" t="s">
        <v>1217</v>
      </c>
      <c r="F1217" s="123"/>
      <c r="G1217" s="123"/>
      <c r="H1217" s="123" t="s">
        <v>1203</v>
      </c>
    </row>
    <row r="1218" spans="1:9" ht="15.75" x14ac:dyDescent="0.25">
      <c r="A1218" s="123" t="s">
        <v>279</v>
      </c>
      <c r="B1218" s="123">
        <v>18</v>
      </c>
      <c r="C1218" s="123">
        <v>22</v>
      </c>
      <c r="D1218" s="140" t="s">
        <v>1224</v>
      </c>
      <c r="E1218" s="123" t="s">
        <v>1219</v>
      </c>
      <c r="F1218" s="123"/>
      <c r="G1218" s="123"/>
      <c r="H1218" s="123" t="s">
        <v>1225</v>
      </c>
    </row>
    <row r="1219" spans="1:9" ht="15.75" x14ac:dyDescent="0.25">
      <c r="A1219" s="160"/>
      <c r="B1219" s="160"/>
      <c r="C1219" s="160"/>
      <c r="D1219" s="162"/>
      <c r="E1219" s="160" t="s">
        <v>116</v>
      </c>
      <c r="F1219" s="160">
        <v>23</v>
      </c>
      <c r="G1219" s="160">
        <v>20</v>
      </c>
      <c r="H1219" s="160" t="s">
        <v>500</v>
      </c>
      <c r="I1219" s="165" t="s">
        <v>1379</v>
      </c>
    </row>
    <row r="1220" spans="1:9" ht="15.75" x14ac:dyDescent="0.25">
      <c r="A1220" s="123" t="s">
        <v>348</v>
      </c>
      <c r="B1220" s="123">
        <v>19</v>
      </c>
      <c r="C1220" s="123">
        <v>15</v>
      </c>
      <c r="D1220" s="123" t="s">
        <v>349</v>
      </c>
      <c r="E1220" s="123" t="s">
        <v>350</v>
      </c>
      <c r="F1220" s="123"/>
      <c r="G1220" s="123"/>
      <c r="H1220" s="123" t="s">
        <v>332</v>
      </c>
    </row>
    <row r="1221" spans="1:9" ht="15.75" x14ac:dyDescent="0.25">
      <c r="A1221" s="123" t="s">
        <v>348</v>
      </c>
      <c r="B1221" s="123">
        <v>19</v>
      </c>
      <c r="C1221" s="123">
        <v>15</v>
      </c>
      <c r="D1221" s="123" t="s">
        <v>351</v>
      </c>
      <c r="E1221" s="123" t="s">
        <v>342</v>
      </c>
      <c r="F1221" s="123"/>
      <c r="G1221" s="123"/>
      <c r="H1221" s="123" t="s">
        <v>332</v>
      </c>
    </row>
    <row r="1222" spans="1:9" ht="15.75" x14ac:dyDescent="0.25">
      <c r="A1222" s="123" t="s">
        <v>348</v>
      </c>
      <c r="B1222" s="123">
        <v>19</v>
      </c>
      <c r="C1222" s="123">
        <v>11</v>
      </c>
      <c r="D1222" s="123" t="s">
        <v>467</v>
      </c>
      <c r="E1222" s="123" t="s">
        <v>116</v>
      </c>
      <c r="F1222" s="123">
        <v>17</v>
      </c>
      <c r="G1222" s="123">
        <v>32</v>
      </c>
      <c r="H1222" s="123" t="s">
        <v>436</v>
      </c>
    </row>
    <row r="1223" spans="1:9" ht="15.75" x14ac:dyDescent="0.25">
      <c r="A1223" s="123" t="s">
        <v>348</v>
      </c>
      <c r="B1223" s="123">
        <v>19</v>
      </c>
      <c r="C1223" s="123">
        <v>11</v>
      </c>
      <c r="D1223" s="123" t="s">
        <v>468</v>
      </c>
      <c r="E1223" s="123" t="s">
        <v>116</v>
      </c>
      <c r="F1223" s="123">
        <v>32</v>
      </c>
      <c r="G1223" s="123">
        <v>32</v>
      </c>
      <c r="H1223" s="123" t="s">
        <v>436</v>
      </c>
    </row>
    <row r="1224" spans="1:9" ht="15.75" x14ac:dyDescent="0.25">
      <c r="A1224" s="123" t="s">
        <v>348</v>
      </c>
      <c r="B1224" s="123">
        <v>19</v>
      </c>
      <c r="C1224" s="123">
        <v>11</v>
      </c>
      <c r="D1224" s="123" t="s">
        <v>469</v>
      </c>
      <c r="E1224" s="123" t="s">
        <v>116</v>
      </c>
      <c r="F1224" s="123">
        <v>10</v>
      </c>
      <c r="G1224" s="123">
        <v>26</v>
      </c>
      <c r="H1224" s="123" t="s">
        <v>436</v>
      </c>
    </row>
    <row r="1225" spans="1:9" ht="15.75" x14ac:dyDescent="0.25">
      <c r="A1225" s="123" t="s">
        <v>348</v>
      </c>
      <c r="B1225" s="123">
        <v>19</v>
      </c>
      <c r="C1225" s="123">
        <v>11</v>
      </c>
      <c r="D1225" s="123" t="s">
        <v>470</v>
      </c>
      <c r="E1225" s="123" t="s">
        <v>116</v>
      </c>
      <c r="F1225" s="123">
        <v>10</v>
      </c>
      <c r="G1225" s="123">
        <v>24</v>
      </c>
      <c r="H1225" s="123" t="s">
        <v>436</v>
      </c>
    </row>
    <row r="1226" spans="1:9" ht="15.75" x14ac:dyDescent="0.25">
      <c r="A1226" s="123" t="s">
        <v>348</v>
      </c>
      <c r="B1226" s="123">
        <v>19</v>
      </c>
      <c r="C1226" s="123">
        <v>11</v>
      </c>
      <c r="D1226" s="123" t="s">
        <v>471</v>
      </c>
      <c r="E1226" s="123" t="s">
        <v>116</v>
      </c>
      <c r="F1226" s="123" t="s">
        <v>127</v>
      </c>
      <c r="G1226" s="123">
        <v>26</v>
      </c>
      <c r="H1226" s="123" t="s">
        <v>436</v>
      </c>
    </row>
    <row r="1227" spans="1:9" ht="15.75" x14ac:dyDescent="0.25">
      <c r="A1227" s="123" t="s">
        <v>348</v>
      </c>
      <c r="B1227" s="123">
        <v>19</v>
      </c>
      <c r="C1227" s="123">
        <v>11</v>
      </c>
      <c r="D1227" s="123" t="s">
        <v>472</v>
      </c>
      <c r="E1227" s="123" t="s">
        <v>126</v>
      </c>
      <c r="F1227" s="123">
        <v>100</v>
      </c>
      <c r="G1227" s="123">
        <v>5</v>
      </c>
      <c r="H1227" s="123" t="s">
        <v>436</v>
      </c>
    </row>
    <row r="1228" spans="1:9" ht="15.75" x14ac:dyDescent="0.25">
      <c r="A1228" s="123" t="s">
        <v>348</v>
      </c>
      <c r="B1228" s="123">
        <v>19</v>
      </c>
      <c r="C1228" s="123">
        <v>11</v>
      </c>
      <c r="D1228" s="123" t="s">
        <v>473</v>
      </c>
      <c r="E1228" s="123" t="s">
        <v>126</v>
      </c>
      <c r="F1228" s="123">
        <v>100</v>
      </c>
      <c r="G1228" s="123">
        <v>5</v>
      </c>
      <c r="H1228" s="123" t="s">
        <v>436</v>
      </c>
    </row>
    <row r="1229" spans="1:9" ht="15.75" x14ac:dyDescent="0.25">
      <c r="A1229" s="123" t="s">
        <v>348</v>
      </c>
      <c r="B1229" s="123">
        <v>19</v>
      </c>
      <c r="C1229" s="123">
        <v>11</v>
      </c>
      <c r="D1229" s="123" t="s">
        <v>474</v>
      </c>
      <c r="E1229" s="123" t="s">
        <v>126</v>
      </c>
      <c r="F1229" s="123">
        <v>30</v>
      </c>
      <c r="G1229" s="123">
        <v>9</v>
      </c>
      <c r="H1229" s="123" t="s">
        <v>436</v>
      </c>
    </row>
    <row r="1230" spans="1:9" ht="15.75" x14ac:dyDescent="0.25">
      <c r="A1230" s="123" t="s">
        <v>348</v>
      </c>
      <c r="B1230" s="123">
        <v>19</v>
      </c>
      <c r="C1230" s="123">
        <v>11</v>
      </c>
      <c r="D1230" s="123" t="s">
        <v>475</v>
      </c>
      <c r="E1230" s="123" t="s">
        <v>8</v>
      </c>
      <c r="F1230" s="123"/>
      <c r="G1230" s="123"/>
      <c r="H1230" s="158" t="s">
        <v>1199</v>
      </c>
    </row>
    <row r="1231" spans="1:9" ht="15.75" x14ac:dyDescent="0.25">
      <c r="A1231" s="123" t="s">
        <v>348</v>
      </c>
      <c r="B1231" s="123">
        <v>19</v>
      </c>
      <c r="C1231" s="123">
        <v>11</v>
      </c>
      <c r="D1231" s="123" t="s">
        <v>476</v>
      </c>
      <c r="E1231" s="123" t="s">
        <v>8</v>
      </c>
      <c r="F1231" s="123"/>
      <c r="G1231" s="123"/>
      <c r="H1231" s="158" t="s">
        <v>1199</v>
      </c>
    </row>
    <row r="1232" spans="1:9" ht="15.75" x14ac:dyDescent="0.25">
      <c r="A1232" s="123" t="s">
        <v>348</v>
      </c>
      <c r="B1232" s="123">
        <v>19</v>
      </c>
      <c r="C1232" s="123">
        <v>11</v>
      </c>
      <c r="D1232" s="123" t="s">
        <v>477</v>
      </c>
      <c r="E1232" s="123" t="s">
        <v>8</v>
      </c>
      <c r="F1232" s="123"/>
      <c r="G1232" s="123"/>
      <c r="H1232" s="158" t="s">
        <v>1199</v>
      </c>
    </row>
    <row r="1233" spans="1:8" ht="15.75" x14ac:dyDescent="0.25">
      <c r="A1233" s="123" t="s">
        <v>348</v>
      </c>
      <c r="B1233" s="123">
        <v>19</v>
      </c>
      <c r="C1233" s="123">
        <v>11</v>
      </c>
      <c r="D1233" s="123" t="s">
        <v>478</v>
      </c>
      <c r="E1233" s="123" t="s">
        <v>22</v>
      </c>
      <c r="F1233" s="123">
        <v>21</v>
      </c>
      <c r="G1233" s="123">
        <v>16</v>
      </c>
      <c r="H1233" s="123" t="s">
        <v>121</v>
      </c>
    </row>
    <row r="1234" spans="1:8" ht="15.75" x14ac:dyDescent="0.25">
      <c r="A1234" s="123" t="s">
        <v>348</v>
      </c>
      <c r="B1234" s="123">
        <v>19</v>
      </c>
      <c r="C1234" s="123">
        <v>11</v>
      </c>
      <c r="D1234" s="123" t="s">
        <v>479</v>
      </c>
      <c r="E1234" s="123" t="s">
        <v>117</v>
      </c>
      <c r="F1234" s="123">
        <v>20</v>
      </c>
      <c r="G1234" s="123">
        <v>14</v>
      </c>
      <c r="H1234" s="123" t="s">
        <v>121</v>
      </c>
    </row>
    <row r="1235" spans="1:8" ht="15.75" x14ac:dyDescent="0.25">
      <c r="A1235" s="123" t="s">
        <v>348</v>
      </c>
      <c r="B1235" s="123">
        <v>19</v>
      </c>
      <c r="C1235" s="123">
        <v>11</v>
      </c>
      <c r="D1235" s="123" t="s">
        <v>480</v>
      </c>
      <c r="E1235" s="123" t="s">
        <v>117</v>
      </c>
      <c r="F1235" s="123">
        <v>15</v>
      </c>
      <c r="G1235" s="123">
        <v>16</v>
      </c>
      <c r="H1235" s="123" t="s">
        <v>121</v>
      </c>
    </row>
    <row r="1236" spans="1:8" ht="15.75" x14ac:dyDescent="0.25">
      <c r="A1236" s="123" t="s">
        <v>348</v>
      </c>
      <c r="B1236" s="123">
        <v>19</v>
      </c>
      <c r="C1236" s="123">
        <v>11</v>
      </c>
      <c r="D1236" s="123" t="s">
        <v>481</v>
      </c>
      <c r="E1236" s="123" t="s">
        <v>117</v>
      </c>
      <c r="F1236" s="123" t="s">
        <v>127</v>
      </c>
      <c r="G1236" s="123">
        <v>16</v>
      </c>
      <c r="H1236" s="123" t="s">
        <v>121</v>
      </c>
    </row>
    <row r="1237" spans="1:8" ht="15.75" x14ac:dyDescent="0.25">
      <c r="A1237" s="123" t="s">
        <v>348</v>
      </c>
      <c r="B1237" s="123">
        <v>19</v>
      </c>
      <c r="C1237" s="123">
        <v>11</v>
      </c>
      <c r="D1237" s="123" t="s">
        <v>482</v>
      </c>
      <c r="E1237" s="123" t="s">
        <v>117</v>
      </c>
      <c r="F1237" s="123">
        <v>12</v>
      </c>
      <c r="G1237" s="123">
        <v>17</v>
      </c>
      <c r="H1237" s="123" t="s">
        <v>121</v>
      </c>
    </row>
    <row r="1238" spans="1:8" ht="15.75" x14ac:dyDescent="0.25">
      <c r="A1238" s="123" t="s">
        <v>348</v>
      </c>
      <c r="B1238" s="123">
        <v>19</v>
      </c>
      <c r="C1238" s="123">
        <v>11</v>
      </c>
      <c r="D1238" s="123" t="s">
        <v>483</v>
      </c>
      <c r="E1238" s="123" t="s">
        <v>116</v>
      </c>
      <c r="F1238" s="123">
        <v>20</v>
      </c>
      <c r="G1238" s="123">
        <v>17</v>
      </c>
      <c r="H1238" s="123" t="s">
        <v>121</v>
      </c>
    </row>
    <row r="1239" spans="1:8" ht="15.75" x14ac:dyDescent="0.25">
      <c r="A1239" s="123" t="s">
        <v>348</v>
      </c>
      <c r="B1239" s="123">
        <v>19</v>
      </c>
      <c r="C1239" s="123">
        <v>11</v>
      </c>
      <c r="D1239" s="123" t="s">
        <v>484</v>
      </c>
      <c r="E1239" s="123" t="s">
        <v>116</v>
      </c>
      <c r="F1239" s="123">
        <v>15</v>
      </c>
      <c r="G1239" s="123">
        <v>10</v>
      </c>
      <c r="H1239" s="123" t="s">
        <v>121</v>
      </c>
    </row>
    <row r="1240" spans="1:8" ht="15.75" x14ac:dyDescent="0.25">
      <c r="A1240" s="123" t="s">
        <v>348</v>
      </c>
      <c r="B1240" s="123">
        <v>19</v>
      </c>
      <c r="C1240" s="123">
        <v>11</v>
      </c>
      <c r="D1240" s="123" t="s">
        <v>485</v>
      </c>
      <c r="E1240" s="123" t="s">
        <v>116</v>
      </c>
      <c r="F1240" s="123" t="s">
        <v>127</v>
      </c>
      <c r="G1240" s="123">
        <v>12</v>
      </c>
      <c r="H1240" s="123" t="s">
        <v>121</v>
      </c>
    </row>
    <row r="1241" spans="1:8" ht="15.75" x14ac:dyDescent="0.25">
      <c r="A1241" s="123" t="s">
        <v>348</v>
      </c>
      <c r="B1241" s="123">
        <v>19</v>
      </c>
      <c r="C1241" s="123">
        <v>11</v>
      </c>
      <c r="D1241" s="123" t="s">
        <v>486</v>
      </c>
      <c r="E1241" s="123" t="s">
        <v>157</v>
      </c>
      <c r="F1241" s="123">
        <v>43</v>
      </c>
      <c r="G1241" s="123">
        <v>9</v>
      </c>
      <c r="H1241" s="123" t="s">
        <v>121</v>
      </c>
    </row>
    <row r="1242" spans="1:8" ht="15.75" x14ac:dyDescent="0.25">
      <c r="A1242" s="123" t="s">
        <v>348</v>
      </c>
      <c r="B1242" s="123">
        <v>19</v>
      </c>
      <c r="C1242" s="123">
        <v>11</v>
      </c>
      <c r="D1242" s="123" t="s">
        <v>487</v>
      </c>
      <c r="E1242" s="123" t="s">
        <v>157</v>
      </c>
      <c r="F1242" s="123">
        <v>40</v>
      </c>
      <c r="G1242" s="123">
        <v>6</v>
      </c>
      <c r="H1242" s="123" t="s">
        <v>121</v>
      </c>
    </row>
    <row r="1243" spans="1:8" ht="15.75" x14ac:dyDescent="0.25">
      <c r="A1243" s="123" t="s">
        <v>348</v>
      </c>
      <c r="B1243" s="123">
        <v>19</v>
      </c>
      <c r="C1243" s="123">
        <v>11</v>
      </c>
      <c r="D1243" s="123" t="s">
        <v>488</v>
      </c>
      <c r="E1243" s="123" t="s">
        <v>157</v>
      </c>
      <c r="F1243" s="123">
        <v>50</v>
      </c>
      <c r="G1243" s="123">
        <v>4</v>
      </c>
      <c r="H1243" s="123" t="s">
        <v>121</v>
      </c>
    </row>
    <row r="1244" spans="1:8" ht="15.75" x14ac:dyDescent="0.25">
      <c r="A1244" s="123" t="s">
        <v>348</v>
      </c>
      <c r="B1244" s="123">
        <v>19</v>
      </c>
      <c r="C1244" s="123">
        <v>11</v>
      </c>
      <c r="D1244" s="123" t="s">
        <v>489</v>
      </c>
      <c r="E1244" s="123" t="s">
        <v>157</v>
      </c>
      <c r="F1244" s="123">
        <v>15</v>
      </c>
      <c r="G1244" s="123">
        <v>10</v>
      </c>
      <c r="H1244" s="123" t="s">
        <v>121</v>
      </c>
    </row>
    <row r="1245" spans="1:8" ht="15.75" x14ac:dyDescent="0.25">
      <c r="A1245" s="123" t="s">
        <v>348</v>
      </c>
      <c r="B1245" s="123">
        <v>19</v>
      </c>
      <c r="C1245" s="123">
        <v>11</v>
      </c>
      <c r="D1245" s="123" t="s">
        <v>490</v>
      </c>
      <c r="E1245" s="123" t="s">
        <v>157</v>
      </c>
      <c r="F1245" s="123">
        <v>25</v>
      </c>
      <c r="G1245" s="123">
        <v>7</v>
      </c>
      <c r="H1245" s="123" t="s">
        <v>121</v>
      </c>
    </row>
    <row r="1246" spans="1:8" ht="15.75" x14ac:dyDescent="0.25">
      <c r="A1246" s="123" t="s">
        <v>348</v>
      </c>
      <c r="B1246" s="123">
        <v>19</v>
      </c>
      <c r="C1246" s="123">
        <v>11</v>
      </c>
      <c r="D1246" s="123" t="s">
        <v>491</v>
      </c>
      <c r="E1246" s="123" t="s">
        <v>119</v>
      </c>
      <c r="F1246" s="123"/>
      <c r="G1246" s="123"/>
      <c r="H1246" s="123" t="s">
        <v>121</v>
      </c>
    </row>
    <row r="1247" spans="1:8" ht="15.75" x14ac:dyDescent="0.25">
      <c r="A1247" s="123" t="s">
        <v>348</v>
      </c>
      <c r="B1247" s="123">
        <v>19</v>
      </c>
      <c r="C1247" s="123">
        <v>11</v>
      </c>
      <c r="D1247" s="123" t="s">
        <v>492</v>
      </c>
      <c r="E1247" s="123" t="s">
        <v>119</v>
      </c>
      <c r="F1247" s="123"/>
      <c r="G1247" s="123"/>
      <c r="H1247" s="123" t="s">
        <v>121</v>
      </c>
    </row>
    <row r="1248" spans="1:8" ht="15.75" x14ac:dyDescent="0.25">
      <c r="A1248" s="123" t="s">
        <v>348</v>
      </c>
      <c r="B1248" s="123">
        <v>19</v>
      </c>
      <c r="C1248" s="123">
        <v>11</v>
      </c>
      <c r="D1248" s="123" t="s">
        <v>493</v>
      </c>
      <c r="E1248" s="123" t="s">
        <v>119</v>
      </c>
      <c r="F1248" s="123"/>
      <c r="G1248" s="123"/>
      <c r="H1248" s="123" t="s">
        <v>121</v>
      </c>
    </row>
    <row r="1249" spans="1:8" ht="15.75" x14ac:dyDescent="0.25">
      <c r="A1249" s="123" t="s">
        <v>348</v>
      </c>
      <c r="B1249" s="123">
        <v>19</v>
      </c>
      <c r="C1249" s="123">
        <v>11</v>
      </c>
      <c r="D1249" s="123" t="s">
        <v>494</v>
      </c>
      <c r="E1249" s="123" t="s">
        <v>119</v>
      </c>
      <c r="F1249" s="123"/>
      <c r="G1249" s="123"/>
      <c r="H1249" s="123" t="s">
        <v>121</v>
      </c>
    </row>
    <row r="1250" spans="1:8" ht="15.75" x14ac:dyDescent="0.25">
      <c r="A1250" s="123" t="s">
        <v>348</v>
      </c>
      <c r="B1250" s="123">
        <v>19</v>
      </c>
      <c r="C1250" s="123">
        <v>11</v>
      </c>
      <c r="D1250" s="123" t="s">
        <v>495</v>
      </c>
      <c r="E1250" s="123" t="s">
        <v>119</v>
      </c>
      <c r="F1250" s="123"/>
      <c r="G1250" s="123"/>
      <c r="H1250" s="123" t="s">
        <v>121</v>
      </c>
    </row>
    <row r="1251" spans="1:8" ht="15.75" x14ac:dyDescent="0.25">
      <c r="A1251" s="123" t="s">
        <v>348</v>
      </c>
      <c r="B1251" s="123">
        <v>19</v>
      </c>
      <c r="C1251" s="123">
        <v>11</v>
      </c>
      <c r="D1251" s="123" t="s">
        <v>496</v>
      </c>
      <c r="E1251" s="123" t="s">
        <v>119</v>
      </c>
      <c r="F1251" s="123"/>
      <c r="G1251" s="123"/>
      <c r="H1251" s="123" t="s">
        <v>121</v>
      </c>
    </row>
    <row r="1252" spans="1:8" ht="15.75" x14ac:dyDescent="0.25">
      <c r="A1252" s="123" t="s">
        <v>348</v>
      </c>
      <c r="B1252" s="123">
        <v>19</v>
      </c>
      <c r="C1252" s="123">
        <v>11</v>
      </c>
      <c r="D1252" s="123" t="s">
        <v>497</v>
      </c>
      <c r="E1252" s="123" t="s">
        <v>119</v>
      </c>
      <c r="F1252" s="123"/>
      <c r="G1252" s="123"/>
      <c r="H1252" s="123" t="s">
        <v>121</v>
      </c>
    </row>
    <row r="1253" spans="1:8" ht="15.75" x14ac:dyDescent="0.25">
      <c r="A1253" s="123" t="s">
        <v>348</v>
      </c>
      <c r="B1253" s="123">
        <v>19</v>
      </c>
      <c r="C1253" s="123">
        <v>11</v>
      </c>
      <c r="D1253" s="123" t="s">
        <v>498</v>
      </c>
      <c r="E1253" s="123" t="s">
        <v>119</v>
      </c>
      <c r="F1253" s="123"/>
      <c r="G1253" s="123"/>
      <c r="H1253" s="123" t="s">
        <v>121</v>
      </c>
    </row>
    <row r="1254" spans="1:8" ht="15.75" x14ac:dyDescent="0.25">
      <c r="A1254" s="123" t="s">
        <v>348</v>
      </c>
      <c r="B1254" s="123">
        <v>19</v>
      </c>
      <c r="C1254" s="123">
        <v>11</v>
      </c>
      <c r="D1254" s="123" t="s">
        <v>499</v>
      </c>
      <c r="E1254" s="123" t="s">
        <v>119</v>
      </c>
      <c r="F1254" s="123"/>
      <c r="G1254" s="123"/>
      <c r="H1254" s="123" t="s">
        <v>121</v>
      </c>
    </row>
    <row r="1255" spans="1:8" ht="15.75" x14ac:dyDescent="0.25">
      <c r="A1255" s="123"/>
      <c r="B1255" s="123"/>
      <c r="C1255" s="123"/>
      <c r="D1255" s="123"/>
      <c r="E1255" s="123"/>
      <c r="F1255" s="123"/>
      <c r="G1255" s="123"/>
      <c r="H1255" s="123"/>
    </row>
    <row r="1256" spans="1:8" ht="15.75" x14ac:dyDescent="0.25">
      <c r="A1256" s="123">
        <v>2</v>
      </c>
      <c r="B1256" s="123">
        <v>19</v>
      </c>
      <c r="C1256" s="123">
        <v>12</v>
      </c>
      <c r="D1256" s="123" t="s">
        <v>853</v>
      </c>
      <c r="E1256" s="123" t="s">
        <v>434</v>
      </c>
      <c r="F1256" s="123">
        <v>10</v>
      </c>
      <c r="G1256" s="123">
        <v>22</v>
      </c>
      <c r="H1256" s="123" t="s">
        <v>436</v>
      </c>
    </row>
    <row r="1257" spans="1:8" ht="15.75" x14ac:dyDescent="0.25">
      <c r="A1257" s="123">
        <v>2</v>
      </c>
      <c r="B1257" s="123">
        <v>19</v>
      </c>
      <c r="C1257" s="123">
        <v>12</v>
      </c>
      <c r="D1257" s="123" t="s">
        <v>854</v>
      </c>
      <c r="E1257" s="123" t="s">
        <v>116</v>
      </c>
      <c r="F1257" s="123">
        <v>-10</v>
      </c>
      <c r="G1257" s="123"/>
      <c r="H1257" s="123" t="s">
        <v>436</v>
      </c>
    </row>
    <row r="1258" spans="1:8" ht="15.75" x14ac:dyDescent="0.25">
      <c r="A1258" s="123">
        <v>2</v>
      </c>
      <c r="B1258" s="123">
        <v>19</v>
      </c>
      <c r="C1258" s="123">
        <v>12</v>
      </c>
      <c r="D1258" s="123" t="s">
        <v>855</v>
      </c>
      <c r="E1258" s="123" t="s">
        <v>116</v>
      </c>
      <c r="F1258" s="123">
        <v>10</v>
      </c>
      <c r="G1258" s="123">
        <v>20</v>
      </c>
      <c r="H1258" s="123" t="s">
        <v>436</v>
      </c>
    </row>
    <row r="1259" spans="1:8" ht="15.75" x14ac:dyDescent="0.25">
      <c r="A1259" s="123">
        <v>2</v>
      </c>
      <c r="B1259" s="123">
        <v>19</v>
      </c>
      <c r="C1259" s="123">
        <v>12</v>
      </c>
      <c r="D1259" s="123" t="s">
        <v>856</v>
      </c>
      <c r="E1259" s="123" t="s">
        <v>126</v>
      </c>
      <c r="F1259" s="123">
        <v>45</v>
      </c>
      <c r="G1259" s="123">
        <v>7</v>
      </c>
      <c r="H1259" s="123" t="s">
        <v>436</v>
      </c>
    </row>
    <row r="1260" spans="1:8" ht="15.75" x14ac:dyDescent="0.25">
      <c r="A1260" s="123">
        <v>2</v>
      </c>
      <c r="B1260" s="123">
        <v>19</v>
      </c>
      <c r="C1260" s="123">
        <v>12</v>
      </c>
      <c r="D1260" s="123" t="s">
        <v>857</v>
      </c>
      <c r="E1260" s="123" t="s">
        <v>126</v>
      </c>
      <c r="F1260" s="123">
        <v>48</v>
      </c>
      <c r="G1260" s="123">
        <v>7</v>
      </c>
      <c r="H1260" s="123" t="s">
        <v>436</v>
      </c>
    </row>
    <row r="1261" spans="1:8" ht="15.75" x14ac:dyDescent="0.25">
      <c r="A1261" s="123">
        <v>2</v>
      </c>
      <c r="B1261" s="123">
        <v>19</v>
      </c>
      <c r="C1261" s="123">
        <v>12</v>
      </c>
      <c r="D1261" s="123" t="s">
        <v>858</v>
      </c>
      <c r="E1261" s="123" t="s">
        <v>116</v>
      </c>
      <c r="F1261" s="123">
        <v>20</v>
      </c>
      <c r="G1261" s="123">
        <v>30</v>
      </c>
      <c r="H1261" s="123" t="s">
        <v>120</v>
      </c>
    </row>
    <row r="1262" spans="1:8" ht="15.75" x14ac:dyDescent="0.25">
      <c r="A1262" s="123">
        <v>2</v>
      </c>
      <c r="B1262" s="123">
        <v>19</v>
      </c>
      <c r="C1262" s="123">
        <v>12</v>
      </c>
      <c r="D1262" s="123" t="s">
        <v>859</v>
      </c>
      <c r="E1262" s="123" t="s">
        <v>434</v>
      </c>
      <c r="F1262" s="123">
        <v>24</v>
      </c>
      <c r="G1262" s="123">
        <v>28</v>
      </c>
      <c r="H1262" s="123" t="s">
        <v>121</v>
      </c>
    </row>
    <row r="1263" spans="1:8" ht="15.75" x14ac:dyDescent="0.25">
      <c r="A1263" s="123">
        <v>2</v>
      </c>
      <c r="B1263" s="123">
        <v>19</v>
      </c>
      <c r="C1263" s="123">
        <v>12</v>
      </c>
      <c r="D1263" s="123" t="s">
        <v>860</v>
      </c>
      <c r="E1263" s="123" t="s">
        <v>117</v>
      </c>
      <c r="F1263" s="123">
        <v>13</v>
      </c>
      <c r="G1263" s="123">
        <v>14</v>
      </c>
      <c r="H1263" s="123" t="s">
        <v>121</v>
      </c>
    </row>
    <row r="1264" spans="1:8" ht="15.75" x14ac:dyDescent="0.25">
      <c r="A1264" s="123">
        <v>2</v>
      </c>
      <c r="B1264" s="123">
        <v>19</v>
      </c>
      <c r="C1264" s="123">
        <v>12</v>
      </c>
      <c r="D1264" s="123" t="s">
        <v>861</v>
      </c>
      <c r="E1264" s="123" t="s">
        <v>117</v>
      </c>
      <c r="F1264" s="123">
        <v>-10</v>
      </c>
      <c r="G1264" s="123"/>
      <c r="H1264" s="123" t="s">
        <v>121</v>
      </c>
    </row>
    <row r="1265" spans="1:9" ht="15.75" x14ac:dyDescent="0.25">
      <c r="A1265" s="123">
        <v>2</v>
      </c>
      <c r="B1265" s="123">
        <v>19</v>
      </c>
      <c r="C1265" s="123">
        <v>12</v>
      </c>
      <c r="D1265" s="123" t="s">
        <v>862</v>
      </c>
      <c r="E1265" s="123" t="s">
        <v>119</v>
      </c>
      <c r="F1265" s="123"/>
      <c r="G1265" s="123"/>
      <c r="H1265" s="123" t="s">
        <v>121</v>
      </c>
    </row>
    <row r="1266" spans="1:9" ht="15.75" x14ac:dyDescent="0.25">
      <c r="A1266" s="123">
        <v>2</v>
      </c>
      <c r="B1266" s="123">
        <v>19</v>
      </c>
      <c r="C1266" s="123">
        <v>12</v>
      </c>
      <c r="D1266" s="123" t="s">
        <v>863</v>
      </c>
      <c r="E1266" s="123" t="s">
        <v>126</v>
      </c>
      <c r="F1266" s="123">
        <v>25</v>
      </c>
      <c r="G1266" s="123">
        <v>16</v>
      </c>
      <c r="H1266" s="123" t="s">
        <v>121</v>
      </c>
    </row>
    <row r="1267" spans="1:9" ht="15.75" x14ac:dyDescent="0.25">
      <c r="A1267" s="123">
        <v>2</v>
      </c>
      <c r="B1267" s="123">
        <v>19</v>
      </c>
      <c r="C1267" s="123">
        <v>12</v>
      </c>
      <c r="D1267" s="123" t="s">
        <v>864</v>
      </c>
      <c r="E1267" s="123" t="s">
        <v>119</v>
      </c>
      <c r="F1267" s="123"/>
      <c r="G1267" s="123"/>
      <c r="H1267" s="123" t="s">
        <v>121</v>
      </c>
    </row>
    <row r="1268" spans="1:9" ht="15.75" x14ac:dyDescent="0.25">
      <c r="A1268" s="123" t="s">
        <v>348</v>
      </c>
      <c r="B1268" s="123">
        <v>19</v>
      </c>
      <c r="C1268" s="123">
        <v>3</v>
      </c>
      <c r="D1268" s="123" t="s">
        <v>865</v>
      </c>
      <c r="E1268" s="158" t="s">
        <v>157</v>
      </c>
      <c r="F1268" s="158" t="s">
        <v>127</v>
      </c>
      <c r="G1268" s="123"/>
      <c r="H1268" s="158" t="s">
        <v>141</v>
      </c>
      <c r="I1268" s="132"/>
    </row>
    <row r="1269" spans="1:9" ht="15.75" x14ac:dyDescent="0.25">
      <c r="A1269" s="123" t="s">
        <v>348</v>
      </c>
      <c r="B1269" s="123">
        <v>19</v>
      </c>
      <c r="C1269" s="123">
        <v>3</v>
      </c>
      <c r="D1269" s="123" t="s">
        <v>947</v>
      </c>
      <c r="E1269" s="123" t="s">
        <v>116</v>
      </c>
      <c r="F1269" s="123">
        <v>19</v>
      </c>
      <c r="G1269" s="123">
        <v>22</v>
      </c>
      <c r="H1269" s="123" t="s">
        <v>500</v>
      </c>
      <c r="I1269" s="132"/>
    </row>
    <row r="1270" spans="1:9" ht="15.75" x14ac:dyDescent="0.25">
      <c r="A1270" s="123" t="s">
        <v>348</v>
      </c>
      <c r="B1270" s="123">
        <v>19</v>
      </c>
      <c r="C1270" s="123">
        <v>3</v>
      </c>
      <c r="D1270" s="123" t="s">
        <v>948</v>
      </c>
      <c r="E1270" s="123" t="s">
        <v>116</v>
      </c>
      <c r="F1270" s="123">
        <v>11</v>
      </c>
      <c r="G1270" s="123">
        <v>15</v>
      </c>
      <c r="H1270" s="123" t="s">
        <v>500</v>
      </c>
      <c r="I1270" s="132"/>
    </row>
    <row r="1271" spans="1:9" ht="15.75" x14ac:dyDescent="0.25">
      <c r="A1271" s="123" t="s">
        <v>348</v>
      </c>
      <c r="B1271" s="123">
        <v>19</v>
      </c>
      <c r="C1271" s="123">
        <v>3</v>
      </c>
      <c r="D1271" s="123" t="s">
        <v>949</v>
      </c>
      <c r="E1271" s="123" t="s">
        <v>116</v>
      </c>
      <c r="F1271" s="123">
        <v>10</v>
      </c>
      <c r="G1271" s="123">
        <v>12</v>
      </c>
      <c r="H1271" s="123" t="s">
        <v>500</v>
      </c>
      <c r="I1271" s="132"/>
    </row>
    <row r="1272" spans="1:9" ht="15.75" x14ac:dyDescent="0.25">
      <c r="A1272" s="123" t="s">
        <v>348</v>
      </c>
      <c r="B1272" s="123">
        <v>19</v>
      </c>
      <c r="C1272" s="123">
        <v>3</v>
      </c>
      <c r="D1272" s="123" t="s">
        <v>950</v>
      </c>
      <c r="E1272" s="123" t="s">
        <v>116</v>
      </c>
      <c r="F1272" s="123" t="s">
        <v>127</v>
      </c>
      <c r="G1272" s="123"/>
      <c r="H1272" s="123" t="s">
        <v>500</v>
      </c>
      <c r="I1272" s="132"/>
    </row>
    <row r="1273" spans="1:9" ht="15.75" x14ac:dyDescent="0.25">
      <c r="A1273" s="123" t="s">
        <v>348</v>
      </c>
      <c r="B1273" s="123">
        <v>19</v>
      </c>
      <c r="C1273" s="123">
        <v>3</v>
      </c>
      <c r="D1273" s="123" t="s">
        <v>951</v>
      </c>
      <c r="E1273" s="123" t="s">
        <v>116</v>
      </c>
      <c r="F1273" s="123" t="s">
        <v>127</v>
      </c>
      <c r="G1273" s="123"/>
      <c r="H1273" s="123" t="s">
        <v>807</v>
      </c>
      <c r="I1273" s="132"/>
    </row>
    <row r="1274" spans="1:9" ht="15.75" x14ac:dyDescent="0.25">
      <c r="A1274" s="123" t="s">
        <v>348</v>
      </c>
      <c r="B1274" s="123">
        <v>19</v>
      </c>
      <c r="C1274" s="123">
        <v>3</v>
      </c>
      <c r="D1274" s="123" t="s">
        <v>952</v>
      </c>
      <c r="E1274" s="123" t="s">
        <v>434</v>
      </c>
      <c r="F1274" s="123" t="s">
        <v>127</v>
      </c>
      <c r="G1274" s="123"/>
      <c r="H1274" s="123" t="s">
        <v>807</v>
      </c>
      <c r="I1274" s="132"/>
    </row>
    <row r="1275" spans="1:9" ht="15.75" x14ac:dyDescent="0.25">
      <c r="A1275" s="123" t="s">
        <v>348</v>
      </c>
      <c r="B1275" s="123">
        <v>19</v>
      </c>
      <c r="C1275" s="123">
        <v>3</v>
      </c>
      <c r="D1275" s="123" t="s">
        <v>953</v>
      </c>
      <c r="E1275" s="123" t="s">
        <v>434</v>
      </c>
      <c r="F1275" s="123" t="s">
        <v>127</v>
      </c>
      <c r="G1275" s="123"/>
      <c r="H1275" s="123" t="s">
        <v>807</v>
      </c>
      <c r="I1275" s="132"/>
    </row>
    <row r="1276" spans="1:9" ht="15.75" x14ac:dyDescent="0.25">
      <c r="A1276" s="123" t="s">
        <v>348</v>
      </c>
      <c r="B1276" s="123">
        <v>19</v>
      </c>
      <c r="C1276" s="123">
        <v>3</v>
      </c>
      <c r="D1276" s="123" t="s">
        <v>954</v>
      </c>
      <c r="E1276" s="123" t="s">
        <v>605</v>
      </c>
      <c r="F1276" s="123" t="s">
        <v>127</v>
      </c>
      <c r="G1276" s="123"/>
      <c r="H1276" s="123" t="s">
        <v>807</v>
      </c>
      <c r="I1276" s="132"/>
    </row>
    <row r="1277" spans="1:9" ht="15.75" x14ac:dyDescent="0.25">
      <c r="A1277" s="123" t="s">
        <v>348</v>
      </c>
      <c r="B1277" s="123">
        <v>19</v>
      </c>
      <c r="C1277" s="123">
        <v>3</v>
      </c>
      <c r="D1277" s="123" t="s">
        <v>955</v>
      </c>
      <c r="E1277" s="123" t="s">
        <v>116</v>
      </c>
      <c r="F1277" s="123" t="s">
        <v>127</v>
      </c>
      <c r="G1277" s="123"/>
      <c r="H1277" s="123" t="s">
        <v>607</v>
      </c>
      <c r="I1277" s="132"/>
    </row>
    <row r="1278" spans="1:9" ht="15.75" x14ac:dyDescent="0.25">
      <c r="A1278" s="123" t="s">
        <v>348</v>
      </c>
      <c r="B1278" s="123">
        <v>19</v>
      </c>
      <c r="C1278" s="123">
        <v>3</v>
      </c>
      <c r="D1278" s="123" t="s">
        <v>956</v>
      </c>
      <c r="E1278" s="123" t="s">
        <v>511</v>
      </c>
      <c r="F1278" s="123" t="s">
        <v>127</v>
      </c>
      <c r="G1278" s="123"/>
      <c r="H1278" s="123" t="s">
        <v>129</v>
      </c>
      <c r="I1278" s="132"/>
    </row>
    <row r="1279" spans="1:9" ht="15.75" x14ac:dyDescent="0.25">
      <c r="A1279" s="123" t="s">
        <v>348</v>
      </c>
      <c r="B1279" s="123">
        <v>19</v>
      </c>
      <c r="C1279" s="123">
        <v>3</v>
      </c>
      <c r="D1279" s="123" t="s">
        <v>957</v>
      </c>
      <c r="E1279" s="123" t="s">
        <v>117</v>
      </c>
      <c r="F1279" s="123">
        <v>29</v>
      </c>
      <c r="G1279" s="123">
        <v>23</v>
      </c>
      <c r="H1279" s="123" t="s">
        <v>129</v>
      </c>
      <c r="I1279" s="132"/>
    </row>
    <row r="1280" spans="1:9" ht="15.75" x14ac:dyDescent="0.25">
      <c r="A1280" s="123" t="s">
        <v>348</v>
      </c>
      <c r="B1280" s="123">
        <v>19</v>
      </c>
      <c r="C1280" s="123">
        <v>3</v>
      </c>
      <c r="D1280" s="123" t="s">
        <v>958</v>
      </c>
      <c r="E1280" s="123" t="s">
        <v>117</v>
      </c>
      <c r="F1280" s="123">
        <v>13</v>
      </c>
      <c r="G1280" s="123">
        <v>20</v>
      </c>
      <c r="H1280" s="123" t="s">
        <v>129</v>
      </c>
      <c r="I1280" s="132"/>
    </row>
    <row r="1281" spans="1:9" ht="15.75" x14ac:dyDescent="0.25">
      <c r="A1281" s="123" t="s">
        <v>348</v>
      </c>
      <c r="B1281" s="123">
        <v>19</v>
      </c>
      <c r="C1281" s="123">
        <v>3</v>
      </c>
      <c r="D1281" s="123" t="s">
        <v>959</v>
      </c>
      <c r="E1281" s="123" t="s">
        <v>117</v>
      </c>
      <c r="F1281" s="123">
        <v>10</v>
      </c>
      <c r="G1281" s="123">
        <v>22</v>
      </c>
      <c r="H1281" s="123" t="s">
        <v>129</v>
      </c>
      <c r="I1281" s="132"/>
    </row>
    <row r="1282" spans="1:9" ht="15.75" x14ac:dyDescent="0.25">
      <c r="A1282" s="123" t="s">
        <v>348</v>
      </c>
      <c r="B1282" s="123">
        <v>19</v>
      </c>
      <c r="C1282" s="123">
        <v>3</v>
      </c>
      <c r="D1282" s="123" t="s">
        <v>960</v>
      </c>
      <c r="E1282" s="123" t="s">
        <v>117</v>
      </c>
      <c r="F1282" s="123">
        <v>20</v>
      </c>
      <c r="G1282" s="123">
        <v>18</v>
      </c>
      <c r="H1282" s="123" t="s">
        <v>129</v>
      </c>
      <c r="I1282" s="132"/>
    </row>
    <row r="1283" spans="1:9" ht="15.75" x14ac:dyDescent="0.25">
      <c r="A1283" s="123" t="s">
        <v>348</v>
      </c>
      <c r="B1283" s="123">
        <v>19</v>
      </c>
      <c r="C1283" s="123">
        <v>3</v>
      </c>
      <c r="D1283" s="123" t="s">
        <v>961</v>
      </c>
      <c r="E1283" s="123" t="s">
        <v>117</v>
      </c>
      <c r="F1283" s="123">
        <v>16</v>
      </c>
      <c r="G1283" s="123">
        <v>20</v>
      </c>
      <c r="H1283" s="123" t="s">
        <v>129</v>
      </c>
      <c r="I1283" s="132"/>
    </row>
    <row r="1284" spans="1:9" ht="15.75" x14ac:dyDescent="0.25">
      <c r="A1284" s="123" t="s">
        <v>348</v>
      </c>
      <c r="B1284" s="123">
        <v>19</v>
      </c>
      <c r="C1284" s="123">
        <v>3</v>
      </c>
      <c r="D1284" s="123" t="s">
        <v>962</v>
      </c>
      <c r="E1284" s="123" t="s">
        <v>117</v>
      </c>
      <c r="F1284" s="123">
        <v>11</v>
      </c>
      <c r="G1284" s="123">
        <v>25</v>
      </c>
      <c r="H1284" s="123" t="s">
        <v>129</v>
      </c>
      <c r="I1284" s="132"/>
    </row>
    <row r="1285" spans="1:9" ht="15.75" x14ac:dyDescent="0.25">
      <c r="A1285" s="123" t="s">
        <v>348</v>
      </c>
      <c r="B1285" s="123">
        <v>19</v>
      </c>
      <c r="C1285" s="123">
        <v>3</v>
      </c>
      <c r="D1285" s="123" t="s">
        <v>963</v>
      </c>
      <c r="E1285" s="123" t="s">
        <v>117</v>
      </c>
      <c r="F1285" s="123">
        <v>10</v>
      </c>
      <c r="G1285" s="123">
        <v>20</v>
      </c>
      <c r="H1285" s="123" t="s">
        <v>129</v>
      </c>
      <c r="I1285" s="132"/>
    </row>
    <row r="1286" spans="1:9" ht="15.75" x14ac:dyDescent="0.25">
      <c r="A1286" s="123" t="s">
        <v>348</v>
      </c>
      <c r="B1286" s="123">
        <v>19</v>
      </c>
      <c r="C1286" s="123">
        <v>3</v>
      </c>
      <c r="D1286" s="123" t="s">
        <v>964</v>
      </c>
      <c r="E1286" s="123" t="s">
        <v>117</v>
      </c>
      <c r="F1286" s="123">
        <v>13</v>
      </c>
      <c r="G1286" s="123">
        <v>20</v>
      </c>
      <c r="H1286" s="123" t="s">
        <v>129</v>
      </c>
      <c r="I1286" s="132"/>
    </row>
    <row r="1287" spans="1:9" ht="15.75" x14ac:dyDescent="0.25">
      <c r="A1287" s="123" t="s">
        <v>348</v>
      </c>
      <c r="B1287" s="123">
        <v>19</v>
      </c>
      <c r="C1287" s="123">
        <v>3</v>
      </c>
      <c r="D1287" s="123" t="s">
        <v>965</v>
      </c>
      <c r="E1287" s="123" t="s">
        <v>117</v>
      </c>
      <c r="F1287" s="123">
        <v>26</v>
      </c>
      <c r="G1287" s="123">
        <v>14</v>
      </c>
      <c r="H1287" s="123" t="s">
        <v>129</v>
      </c>
      <c r="I1287" s="132"/>
    </row>
    <row r="1288" spans="1:9" ht="15.75" x14ac:dyDescent="0.25">
      <c r="A1288" s="123" t="s">
        <v>348</v>
      </c>
      <c r="B1288" s="123">
        <v>19</v>
      </c>
      <c r="C1288" s="123">
        <v>3</v>
      </c>
      <c r="D1288" s="123" t="s">
        <v>966</v>
      </c>
      <c r="E1288" s="123" t="s">
        <v>117</v>
      </c>
      <c r="F1288" s="123">
        <v>10</v>
      </c>
      <c r="G1288" s="123">
        <v>26</v>
      </c>
      <c r="H1288" s="123" t="s">
        <v>129</v>
      </c>
      <c r="I1288" s="132"/>
    </row>
    <row r="1289" spans="1:9" ht="15.75" x14ac:dyDescent="0.25">
      <c r="A1289" s="123" t="s">
        <v>348</v>
      </c>
      <c r="B1289" s="123">
        <v>19</v>
      </c>
      <c r="C1289" s="123">
        <v>3</v>
      </c>
      <c r="D1289" s="123" t="s">
        <v>967</v>
      </c>
      <c r="E1289" s="123" t="s">
        <v>117</v>
      </c>
      <c r="F1289" s="123">
        <v>15</v>
      </c>
      <c r="G1289" s="123">
        <v>10</v>
      </c>
      <c r="H1289" s="123" t="s">
        <v>129</v>
      </c>
      <c r="I1289" s="132"/>
    </row>
    <row r="1290" spans="1:9" ht="15.75" x14ac:dyDescent="0.25">
      <c r="A1290" s="123" t="s">
        <v>348</v>
      </c>
      <c r="B1290" s="123">
        <v>19</v>
      </c>
      <c r="C1290" s="123">
        <v>3</v>
      </c>
      <c r="D1290" s="123" t="s">
        <v>968</v>
      </c>
      <c r="E1290" s="123" t="s">
        <v>126</v>
      </c>
      <c r="F1290" s="123">
        <v>24</v>
      </c>
      <c r="G1290" s="123">
        <v>18</v>
      </c>
      <c r="H1290" s="123" t="s">
        <v>129</v>
      </c>
      <c r="I1290" s="132"/>
    </row>
    <row r="1291" spans="1:9" ht="15.75" x14ac:dyDescent="0.25">
      <c r="A1291" s="123" t="s">
        <v>348</v>
      </c>
      <c r="B1291" s="123">
        <v>19</v>
      </c>
      <c r="C1291" s="123">
        <v>3</v>
      </c>
      <c r="D1291" s="123" t="s">
        <v>969</v>
      </c>
      <c r="E1291" s="123" t="s">
        <v>157</v>
      </c>
      <c r="F1291" s="123">
        <v>46</v>
      </c>
      <c r="G1291" s="123">
        <v>8</v>
      </c>
      <c r="H1291" s="123" t="s">
        <v>129</v>
      </c>
      <c r="I1291" s="132"/>
    </row>
    <row r="1292" spans="1:9" ht="15.75" x14ac:dyDescent="0.25">
      <c r="A1292" s="123" t="s">
        <v>348</v>
      </c>
      <c r="B1292" s="123">
        <v>19</v>
      </c>
      <c r="C1292" s="123">
        <v>3</v>
      </c>
      <c r="D1292" s="123" t="s">
        <v>970</v>
      </c>
      <c r="E1292" s="123" t="s">
        <v>157</v>
      </c>
      <c r="F1292" s="123">
        <v>50</v>
      </c>
      <c r="G1292" s="123">
        <v>6</v>
      </c>
      <c r="H1292" s="123" t="s">
        <v>129</v>
      </c>
      <c r="I1292" s="132"/>
    </row>
    <row r="1293" spans="1:9" ht="15.75" x14ac:dyDescent="0.25">
      <c r="A1293" s="123" t="s">
        <v>348</v>
      </c>
      <c r="B1293" s="123">
        <v>19</v>
      </c>
      <c r="C1293" s="123">
        <v>3</v>
      </c>
      <c r="D1293" s="123" t="s">
        <v>971</v>
      </c>
      <c r="E1293" s="123" t="s">
        <v>157</v>
      </c>
      <c r="F1293" s="123">
        <v>35</v>
      </c>
      <c r="G1293" s="123">
        <v>9</v>
      </c>
      <c r="H1293" s="123" t="s">
        <v>129</v>
      </c>
      <c r="I1293" s="132"/>
    </row>
    <row r="1294" spans="1:9" ht="15.75" x14ac:dyDescent="0.25">
      <c r="A1294" s="123" t="s">
        <v>348</v>
      </c>
      <c r="B1294" s="123">
        <v>19</v>
      </c>
      <c r="C1294" s="123">
        <v>3</v>
      </c>
      <c r="D1294" s="123" t="s">
        <v>972</v>
      </c>
      <c r="E1294" s="123" t="s">
        <v>157</v>
      </c>
      <c r="F1294" s="123">
        <v>36</v>
      </c>
      <c r="G1294" s="123">
        <v>6</v>
      </c>
      <c r="H1294" s="123" t="s">
        <v>129</v>
      </c>
      <c r="I1294" s="132"/>
    </row>
    <row r="1295" spans="1:9" ht="15.75" x14ac:dyDescent="0.25">
      <c r="A1295" s="123" t="s">
        <v>348</v>
      </c>
      <c r="B1295" s="123">
        <v>19</v>
      </c>
      <c r="C1295" s="123">
        <v>3</v>
      </c>
      <c r="D1295" s="123" t="s">
        <v>973</v>
      </c>
      <c r="E1295" s="123" t="s">
        <v>157</v>
      </c>
      <c r="F1295" s="123">
        <v>21</v>
      </c>
      <c r="G1295" s="123">
        <v>10</v>
      </c>
      <c r="H1295" s="123" t="s">
        <v>129</v>
      </c>
      <c r="I1295" s="132"/>
    </row>
    <row r="1296" spans="1:9" ht="15.75" x14ac:dyDescent="0.25">
      <c r="A1296" s="123" t="s">
        <v>348</v>
      </c>
      <c r="B1296" s="123">
        <v>19</v>
      </c>
      <c r="C1296" s="123">
        <v>3</v>
      </c>
      <c r="D1296" s="123" t="s">
        <v>974</v>
      </c>
      <c r="E1296" s="123" t="s">
        <v>157</v>
      </c>
      <c r="F1296" s="123">
        <v>25</v>
      </c>
      <c r="G1296" s="123">
        <v>9</v>
      </c>
      <c r="H1296" s="123" t="s">
        <v>129</v>
      </c>
      <c r="I1296" s="132"/>
    </row>
    <row r="1297" spans="1:9" ht="15.75" x14ac:dyDescent="0.25">
      <c r="A1297" s="123" t="s">
        <v>348</v>
      </c>
      <c r="B1297" s="123">
        <v>19</v>
      </c>
      <c r="C1297" s="123">
        <v>3</v>
      </c>
      <c r="D1297" s="123" t="s">
        <v>975</v>
      </c>
      <c r="E1297" s="123" t="s">
        <v>157</v>
      </c>
      <c r="F1297" s="123">
        <v>16</v>
      </c>
      <c r="G1297" s="123">
        <v>6</v>
      </c>
      <c r="H1297" s="123" t="s">
        <v>129</v>
      </c>
      <c r="I1297" s="132"/>
    </row>
    <row r="1298" spans="1:9" ht="15.75" x14ac:dyDescent="0.25">
      <c r="A1298" s="123" t="s">
        <v>348</v>
      </c>
      <c r="B1298" s="123">
        <v>19</v>
      </c>
      <c r="C1298" s="123">
        <v>3</v>
      </c>
      <c r="D1298" s="123" t="s">
        <v>976</v>
      </c>
      <c r="E1298" s="123" t="s">
        <v>116</v>
      </c>
      <c r="F1298" s="123" t="s">
        <v>127</v>
      </c>
      <c r="G1298" s="123"/>
      <c r="H1298" s="123" t="s">
        <v>129</v>
      </c>
      <c r="I1298" s="132"/>
    </row>
    <row r="1299" spans="1:9" ht="15.75" x14ac:dyDescent="0.25">
      <c r="A1299" s="123" t="s">
        <v>348</v>
      </c>
      <c r="B1299" s="123">
        <v>19</v>
      </c>
      <c r="C1299" s="123">
        <v>3</v>
      </c>
      <c r="D1299" s="123" t="s">
        <v>977</v>
      </c>
      <c r="E1299" s="123" t="s">
        <v>434</v>
      </c>
      <c r="F1299" s="123" t="s">
        <v>127</v>
      </c>
      <c r="G1299" s="123"/>
      <c r="H1299" s="123" t="s">
        <v>129</v>
      </c>
      <c r="I1299" s="132"/>
    </row>
    <row r="1300" spans="1:9" ht="15.75" x14ac:dyDescent="0.25">
      <c r="A1300" s="123" t="s">
        <v>348</v>
      </c>
      <c r="B1300" s="123">
        <v>19</v>
      </c>
      <c r="C1300" s="123">
        <v>3</v>
      </c>
      <c r="D1300" s="123" t="s">
        <v>978</v>
      </c>
      <c r="E1300" s="123" t="s">
        <v>117</v>
      </c>
      <c r="F1300" s="123" t="s">
        <v>127</v>
      </c>
      <c r="G1300" s="123"/>
      <c r="H1300" s="123" t="s">
        <v>129</v>
      </c>
      <c r="I1300" s="132"/>
    </row>
    <row r="1301" spans="1:9" ht="15.75" x14ac:dyDescent="0.25">
      <c r="A1301" s="123" t="s">
        <v>348</v>
      </c>
      <c r="B1301" s="123">
        <v>19</v>
      </c>
      <c r="C1301" s="123">
        <v>3</v>
      </c>
      <c r="D1301" s="123" t="s">
        <v>979</v>
      </c>
      <c r="E1301" s="123" t="s">
        <v>117</v>
      </c>
      <c r="F1301" s="123" t="s">
        <v>127</v>
      </c>
      <c r="G1301" s="123"/>
      <c r="H1301" s="123" t="s">
        <v>129</v>
      </c>
      <c r="I1301" s="132"/>
    </row>
    <row r="1302" spans="1:9" ht="15.75" x14ac:dyDescent="0.25">
      <c r="A1302" s="123" t="s">
        <v>348</v>
      </c>
      <c r="B1302" s="123">
        <v>19</v>
      </c>
      <c r="C1302" s="123">
        <v>3</v>
      </c>
      <c r="D1302" s="123" t="s">
        <v>980</v>
      </c>
      <c r="E1302" s="123" t="s">
        <v>117</v>
      </c>
      <c r="F1302" s="123" t="s">
        <v>127</v>
      </c>
      <c r="G1302" s="123"/>
      <c r="H1302" s="123" t="s">
        <v>129</v>
      </c>
      <c r="I1302" s="132"/>
    </row>
    <row r="1303" spans="1:9" ht="15.75" x14ac:dyDescent="0.25">
      <c r="A1303" s="123" t="s">
        <v>348</v>
      </c>
      <c r="B1303" s="123">
        <v>19</v>
      </c>
      <c r="C1303" s="123">
        <v>3</v>
      </c>
      <c r="D1303" s="123" t="s">
        <v>981</v>
      </c>
      <c r="E1303" s="123" t="s">
        <v>117</v>
      </c>
      <c r="F1303" s="123" t="s">
        <v>127</v>
      </c>
      <c r="G1303" s="123"/>
      <c r="H1303" s="123" t="s">
        <v>129</v>
      </c>
      <c r="I1303" s="132"/>
    </row>
    <row r="1304" spans="1:9" ht="15.75" x14ac:dyDescent="0.25">
      <c r="A1304" s="123" t="s">
        <v>348</v>
      </c>
      <c r="B1304" s="123">
        <v>19</v>
      </c>
      <c r="C1304" s="123">
        <v>3</v>
      </c>
      <c r="D1304" s="123" t="s">
        <v>982</v>
      </c>
      <c r="E1304" s="123" t="s">
        <v>117</v>
      </c>
      <c r="F1304" s="123" t="s">
        <v>127</v>
      </c>
      <c r="G1304" s="123"/>
      <c r="H1304" s="123" t="s">
        <v>129</v>
      </c>
      <c r="I1304" s="132"/>
    </row>
    <row r="1305" spans="1:9" ht="15.75" x14ac:dyDescent="0.25">
      <c r="A1305" s="123" t="s">
        <v>348</v>
      </c>
      <c r="B1305" s="123">
        <v>19</v>
      </c>
      <c r="C1305" s="123">
        <v>3</v>
      </c>
      <c r="D1305" s="123" t="s">
        <v>983</v>
      </c>
      <c r="E1305" s="123" t="s">
        <v>117</v>
      </c>
      <c r="F1305" s="123" t="s">
        <v>127</v>
      </c>
      <c r="G1305" s="123"/>
      <c r="H1305" s="123" t="s">
        <v>129</v>
      </c>
      <c r="I1305" s="132"/>
    </row>
    <row r="1306" spans="1:9" ht="15.75" x14ac:dyDescent="0.25">
      <c r="A1306" s="123" t="s">
        <v>348</v>
      </c>
      <c r="B1306" s="123">
        <v>19</v>
      </c>
      <c r="C1306" s="123">
        <v>3</v>
      </c>
      <c r="D1306" s="123" t="s">
        <v>984</v>
      </c>
      <c r="E1306" s="123" t="s">
        <v>606</v>
      </c>
      <c r="F1306" s="123" t="s">
        <v>127</v>
      </c>
      <c r="G1306" s="123"/>
      <c r="H1306" s="123" t="s">
        <v>129</v>
      </c>
      <c r="I1306" s="132"/>
    </row>
    <row r="1307" spans="1:9" ht="15.75" x14ac:dyDescent="0.25">
      <c r="A1307" s="123" t="s">
        <v>348</v>
      </c>
      <c r="B1307" s="123">
        <v>19</v>
      </c>
      <c r="C1307" s="123">
        <v>3</v>
      </c>
      <c r="D1307" s="123" t="s">
        <v>985</v>
      </c>
      <c r="E1307" s="123" t="s">
        <v>606</v>
      </c>
      <c r="F1307" s="123" t="s">
        <v>127</v>
      </c>
      <c r="G1307" s="123"/>
      <c r="H1307" s="123" t="s">
        <v>129</v>
      </c>
      <c r="I1307" s="132"/>
    </row>
    <row r="1308" spans="1:9" ht="15.75" x14ac:dyDescent="0.25">
      <c r="A1308" s="123" t="s">
        <v>348</v>
      </c>
      <c r="B1308" s="123">
        <v>19</v>
      </c>
      <c r="C1308" s="123">
        <v>3</v>
      </c>
      <c r="D1308" s="123" t="s">
        <v>986</v>
      </c>
      <c r="E1308" s="123" t="s">
        <v>606</v>
      </c>
      <c r="F1308" s="123" t="s">
        <v>127</v>
      </c>
      <c r="G1308" s="123"/>
      <c r="H1308" s="123" t="s">
        <v>129</v>
      </c>
      <c r="I1308" s="132"/>
    </row>
    <row r="1309" spans="1:9" ht="15.75" x14ac:dyDescent="0.25">
      <c r="A1309" s="123" t="s">
        <v>348</v>
      </c>
      <c r="B1309" s="123">
        <v>19</v>
      </c>
      <c r="C1309" s="123">
        <v>3</v>
      </c>
      <c r="D1309" s="123" t="s">
        <v>987</v>
      </c>
      <c r="E1309" s="123" t="s">
        <v>606</v>
      </c>
      <c r="F1309" s="123" t="s">
        <v>127</v>
      </c>
      <c r="G1309" s="123"/>
      <c r="H1309" s="123" t="s">
        <v>129</v>
      </c>
      <c r="I1309" s="132"/>
    </row>
    <row r="1310" spans="1:9" ht="15.75" x14ac:dyDescent="0.25">
      <c r="A1310" s="123" t="s">
        <v>348</v>
      </c>
      <c r="B1310" s="123">
        <v>19</v>
      </c>
      <c r="C1310" s="123">
        <v>3</v>
      </c>
      <c r="D1310" s="123" t="s">
        <v>1378</v>
      </c>
      <c r="E1310" s="123" t="s">
        <v>116</v>
      </c>
      <c r="F1310" s="123">
        <v>14</v>
      </c>
      <c r="G1310" s="123">
        <v>22</v>
      </c>
      <c r="H1310" s="123" t="s">
        <v>500</v>
      </c>
      <c r="I1310" s="159"/>
    </row>
    <row r="1311" spans="1:9" ht="15.75" x14ac:dyDescent="0.25">
      <c r="A1311" s="123" t="s">
        <v>348</v>
      </c>
      <c r="B1311" s="123">
        <v>19</v>
      </c>
      <c r="C1311" s="123">
        <v>7</v>
      </c>
      <c r="D1311" s="123" t="s">
        <v>1127</v>
      </c>
      <c r="E1311" s="123" t="s">
        <v>1128</v>
      </c>
      <c r="F1311" s="123">
        <v>100</v>
      </c>
      <c r="G1311" s="123" t="s">
        <v>443</v>
      </c>
      <c r="H1311" s="123" t="s">
        <v>500</v>
      </c>
      <c r="I1311" s="63"/>
    </row>
    <row r="1312" spans="1:9" ht="15.75" x14ac:dyDescent="0.25">
      <c r="A1312" s="123" t="s">
        <v>348</v>
      </c>
      <c r="B1312" s="123">
        <v>19</v>
      </c>
      <c r="C1312" s="123">
        <v>9</v>
      </c>
      <c r="D1312" s="123" t="s">
        <v>1277</v>
      </c>
      <c r="E1312" s="123" t="s">
        <v>1221</v>
      </c>
      <c r="F1312" s="123"/>
      <c r="G1312" s="123"/>
      <c r="H1312" s="127" t="s">
        <v>1279</v>
      </c>
      <c r="I1312" s="63"/>
    </row>
    <row r="1313" spans="1:9" ht="15.75" x14ac:dyDescent="0.25">
      <c r="A1313" s="123" t="s">
        <v>348</v>
      </c>
      <c r="B1313" s="123">
        <v>19</v>
      </c>
      <c r="C1313" s="123">
        <v>9</v>
      </c>
      <c r="D1313" s="123" t="s">
        <v>1282</v>
      </c>
      <c r="E1313" s="123" t="s">
        <v>1281</v>
      </c>
      <c r="F1313" s="123"/>
      <c r="G1313" s="123"/>
      <c r="H1313" s="127" t="s">
        <v>1279</v>
      </c>
      <c r="I1313" s="63"/>
    </row>
    <row r="1314" spans="1:9" ht="15.75" x14ac:dyDescent="0.25">
      <c r="A1314" s="123" t="s">
        <v>348</v>
      </c>
      <c r="B1314" s="123">
        <v>19</v>
      </c>
      <c r="C1314" s="123">
        <v>9</v>
      </c>
      <c r="D1314" s="123" t="s">
        <v>1286</v>
      </c>
      <c r="E1314" s="123" t="s">
        <v>1221</v>
      </c>
      <c r="F1314" s="123"/>
      <c r="G1314" s="123"/>
      <c r="H1314" s="127" t="s">
        <v>1279</v>
      </c>
      <c r="I1314" s="63"/>
    </row>
    <row r="1315" spans="1:9" ht="15.75" x14ac:dyDescent="0.25">
      <c r="A1315" s="123" t="s">
        <v>348</v>
      </c>
      <c r="B1315" s="123">
        <v>19</v>
      </c>
      <c r="C1315" s="123">
        <v>9</v>
      </c>
      <c r="D1315" s="123" t="s">
        <v>1287</v>
      </c>
      <c r="E1315" s="123" t="s">
        <v>1221</v>
      </c>
      <c r="F1315" s="123"/>
      <c r="G1315" s="123"/>
      <c r="H1315" s="127" t="s">
        <v>1279</v>
      </c>
      <c r="I1315" s="63"/>
    </row>
    <row r="1316" spans="1:9" ht="15.75" x14ac:dyDescent="0.25">
      <c r="A1316" s="123" t="s">
        <v>348</v>
      </c>
      <c r="B1316" s="123">
        <v>19</v>
      </c>
      <c r="C1316" s="123">
        <v>10</v>
      </c>
      <c r="D1316" s="123" t="s">
        <v>1288</v>
      </c>
      <c r="E1316" s="123" t="s">
        <v>1290</v>
      </c>
      <c r="F1316" s="123"/>
      <c r="G1316" s="123"/>
      <c r="H1316" s="127" t="s">
        <v>1291</v>
      </c>
      <c r="I1316" s="63"/>
    </row>
    <row r="1317" spans="1:9" ht="15.75" x14ac:dyDescent="0.25">
      <c r="A1317" s="123" t="s">
        <v>348</v>
      </c>
      <c r="B1317" s="123">
        <v>19</v>
      </c>
      <c r="C1317" s="123">
        <v>10</v>
      </c>
      <c r="D1317" s="123" t="s">
        <v>1289</v>
      </c>
      <c r="E1317" s="123" t="s">
        <v>1290</v>
      </c>
      <c r="F1317" s="123"/>
      <c r="G1317" s="123"/>
      <c r="H1317" s="127" t="s">
        <v>1291</v>
      </c>
      <c r="I1317" s="63"/>
    </row>
    <row r="1318" spans="1:9" ht="15.75" x14ac:dyDescent="0.25">
      <c r="A1318" s="123" t="s">
        <v>279</v>
      </c>
      <c r="B1318" s="123">
        <v>21</v>
      </c>
      <c r="C1318" s="123">
        <v>7</v>
      </c>
      <c r="D1318" s="123" t="s">
        <v>280</v>
      </c>
      <c r="E1318" s="123" t="s">
        <v>281</v>
      </c>
      <c r="F1318" s="123">
        <v>15</v>
      </c>
      <c r="G1318" s="123">
        <v>21</v>
      </c>
      <c r="H1318" s="123" t="s">
        <v>282</v>
      </c>
    </row>
    <row r="1319" spans="1:9" ht="15.75" x14ac:dyDescent="0.25">
      <c r="A1319" s="123" t="s">
        <v>279</v>
      </c>
      <c r="B1319" s="123">
        <v>21</v>
      </c>
      <c r="C1319" s="123">
        <v>7</v>
      </c>
      <c r="D1319" s="123" t="s">
        <v>283</v>
      </c>
      <c r="E1319" s="123" t="s">
        <v>119</v>
      </c>
      <c r="F1319" s="123"/>
      <c r="G1319" s="123"/>
      <c r="H1319" s="123" t="s">
        <v>282</v>
      </c>
    </row>
    <row r="1320" spans="1:9" ht="15.75" x14ac:dyDescent="0.25">
      <c r="A1320" s="123" t="s">
        <v>279</v>
      </c>
      <c r="B1320" s="123">
        <v>21</v>
      </c>
      <c r="C1320" s="123">
        <v>7</v>
      </c>
      <c r="D1320" s="123" t="s">
        <v>284</v>
      </c>
      <c r="E1320" s="123" t="s">
        <v>119</v>
      </c>
      <c r="F1320" s="123"/>
      <c r="G1320" s="123"/>
      <c r="H1320" s="123" t="s">
        <v>121</v>
      </c>
    </row>
    <row r="1321" spans="1:9" ht="15.75" x14ac:dyDescent="0.25">
      <c r="A1321" s="123" t="s">
        <v>279</v>
      </c>
      <c r="B1321" s="123">
        <v>21</v>
      </c>
      <c r="C1321" s="123">
        <v>7</v>
      </c>
      <c r="D1321" s="123" t="s">
        <v>285</v>
      </c>
      <c r="E1321" s="123" t="s">
        <v>119</v>
      </c>
      <c r="F1321" s="123"/>
      <c r="G1321" s="123"/>
      <c r="H1321" s="123" t="s">
        <v>121</v>
      </c>
    </row>
    <row r="1322" spans="1:9" ht="15.75" x14ac:dyDescent="0.25">
      <c r="A1322" s="123" t="s">
        <v>279</v>
      </c>
      <c r="B1322" s="123">
        <v>21</v>
      </c>
      <c r="C1322" s="123">
        <v>5</v>
      </c>
      <c r="D1322" s="123" t="s">
        <v>423</v>
      </c>
      <c r="E1322" s="123" t="s">
        <v>422</v>
      </c>
      <c r="F1322" s="123"/>
      <c r="G1322" s="123"/>
      <c r="H1322" s="123" t="s">
        <v>332</v>
      </c>
    </row>
    <row r="1323" spans="1:9" ht="15.75" x14ac:dyDescent="0.25">
      <c r="A1323" s="123" t="s">
        <v>279</v>
      </c>
      <c r="B1323" s="123">
        <v>21</v>
      </c>
      <c r="C1323" s="123">
        <v>12</v>
      </c>
      <c r="D1323" s="123" t="s">
        <v>613</v>
      </c>
      <c r="E1323" s="123" t="s">
        <v>117</v>
      </c>
      <c r="F1323" s="123" t="s">
        <v>127</v>
      </c>
      <c r="G1323" s="123"/>
      <c r="H1323" s="123" t="s">
        <v>500</v>
      </c>
    </row>
    <row r="1324" spans="1:9" ht="15.75" x14ac:dyDescent="0.25">
      <c r="A1324" s="123" t="s">
        <v>866</v>
      </c>
      <c r="B1324" s="123">
        <v>21</v>
      </c>
      <c r="C1324" s="123">
        <v>1</v>
      </c>
      <c r="D1324" s="123" t="s">
        <v>820</v>
      </c>
      <c r="E1324" s="123" t="s">
        <v>116</v>
      </c>
      <c r="F1324" s="123">
        <v>25</v>
      </c>
      <c r="G1324" s="123">
        <v>16</v>
      </c>
      <c r="H1324" s="123" t="s">
        <v>436</v>
      </c>
      <c r="I1324" s="226"/>
    </row>
    <row r="1325" spans="1:9" ht="15.75" x14ac:dyDescent="0.25">
      <c r="A1325" s="123" t="s">
        <v>866</v>
      </c>
      <c r="B1325" s="123">
        <v>21</v>
      </c>
      <c r="C1325" s="123">
        <v>1</v>
      </c>
      <c r="D1325" s="123" t="s">
        <v>821</v>
      </c>
      <c r="E1325" s="123" t="s">
        <v>116</v>
      </c>
      <c r="F1325" s="123">
        <v>12</v>
      </c>
      <c r="G1325" s="123">
        <v>22</v>
      </c>
      <c r="H1325" s="123" t="s">
        <v>655</v>
      </c>
      <c r="I1325" s="226"/>
    </row>
    <row r="1326" spans="1:9" ht="15.75" x14ac:dyDescent="0.25">
      <c r="A1326" s="123" t="s">
        <v>866</v>
      </c>
      <c r="B1326" s="123">
        <v>21</v>
      </c>
      <c r="C1326" s="123">
        <v>1</v>
      </c>
      <c r="D1326" s="123" t="s">
        <v>822</v>
      </c>
      <c r="E1326" s="123" t="s">
        <v>117</v>
      </c>
      <c r="F1326" s="123">
        <v>13</v>
      </c>
      <c r="G1326" s="123">
        <v>18</v>
      </c>
      <c r="H1326" s="123" t="s">
        <v>121</v>
      </c>
      <c r="I1326" s="226"/>
    </row>
    <row r="1327" spans="1:9" ht="15.75" x14ac:dyDescent="0.25">
      <c r="A1327" s="123" t="s">
        <v>866</v>
      </c>
      <c r="B1327" s="123">
        <v>21</v>
      </c>
      <c r="C1327" s="123">
        <v>1</v>
      </c>
      <c r="D1327" s="123" t="s">
        <v>823</v>
      </c>
      <c r="E1327" s="123" t="s">
        <v>117</v>
      </c>
      <c r="F1327" s="123">
        <v>10</v>
      </c>
      <c r="G1327" s="123">
        <v>16</v>
      </c>
      <c r="H1327" s="123" t="s">
        <v>121</v>
      </c>
      <c r="I1327" s="226"/>
    </row>
    <row r="1328" spans="1:9" ht="15.75" x14ac:dyDescent="0.25">
      <c r="A1328" s="123" t="s">
        <v>866</v>
      </c>
      <c r="B1328" s="123">
        <v>21</v>
      </c>
      <c r="C1328" s="123">
        <v>1</v>
      </c>
      <c r="D1328" s="123" t="s">
        <v>824</v>
      </c>
      <c r="E1328" s="123" t="s">
        <v>157</v>
      </c>
      <c r="F1328" s="123">
        <v>60</v>
      </c>
      <c r="G1328" s="123">
        <v>6</v>
      </c>
      <c r="H1328" s="123" t="s">
        <v>121</v>
      </c>
      <c r="I1328" s="226"/>
    </row>
    <row r="1329" spans="1:9" ht="15.75" x14ac:dyDescent="0.25">
      <c r="A1329" s="123" t="s">
        <v>866</v>
      </c>
      <c r="B1329" s="123">
        <v>21</v>
      </c>
      <c r="C1329" s="123">
        <v>1</v>
      </c>
      <c r="D1329" s="123" t="s">
        <v>825</v>
      </c>
      <c r="E1329" s="123" t="s">
        <v>157</v>
      </c>
      <c r="F1329" s="123">
        <v>15</v>
      </c>
      <c r="G1329" s="123">
        <v>10</v>
      </c>
      <c r="H1329" s="123" t="s">
        <v>121</v>
      </c>
      <c r="I1329" s="226"/>
    </row>
    <row r="1330" spans="1:9" ht="15.75" x14ac:dyDescent="0.25">
      <c r="A1330" s="123" t="s">
        <v>866</v>
      </c>
      <c r="B1330" s="123">
        <v>21</v>
      </c>
      <c r="C1330" s="123">
        <v>1</v>
      </c>
      <c r="D1330" s="123" t="s">
        <v>826</v>
      </c>
      <c r="E1330" s="123" t="s">
        <v>126</v>
      </c>
      <c r="F1330" s="123">
        <v>60</v>
      </c>
      <c r="G1330" s="123">
        <v>6</v>
      </c>
      <c r="H1330" s="123" t="s">
        <v>121</v>
      </c>
      <c r="I1330" s="226"/>
    </row>
    <row r="1331" spans="1:9" ht="15.75" x14ac:dyDescent="0.25">
      <c r="A1331" s="123" t="s">
        <v>866</v>
      </c>
      <c r="B1331" s="123">
        <v>21</v>
      </c>
      <c r="C1331" s="123">
        <v>1</v>
      </c>
      <c r="D1331" s="123" t="s">
        <v>827</v>
      </c>
      <c r="E1331" s="123" t="s">
        <v>119</v>
      </c>
      <c r="F1331" s="123"/>
      <c r="G1331" s="123"/>
      <c r="H1331" s="123" t="s">
        <v>121</v>
      </c>
      <c r="I1331" s="226"/>
    </row>
    <row r="1332" spans="1:9" ht="15.75" x14ac:dyDescent="0.25">
      <c r="A1332" s="123" t="s">
        <v>279</v>
      </c>
      <c r="B1332" s="123">
        <v>21</v>
      </c>
      <c r="C1332" s="123">
        <v>6</v>
      </c>
      <c r="D1332" s="123" t="s">
        <v>828</v>
      </c>
      <c r="E1332" s="123" t="s">
        <v>116</v>
      </c>
      <c r="F1332" s="123">
        <v>90</v>
      </c>
      <c r="G1332" s="123">
        <v>25</v>
      </c>
      <c r="H1332" s="123" t="s">
        <v>120</v>
      </c>
    </row>
    <row r="1333" spans="1:9" ht="15.75" x14ac:dyDescent="0.25">
      <c r="A1333" s="123" t="s">
        <v>279</v>
      </c>
      <c r="B1333" s="123">
        <v>21</v>
      </c>
      <c r="C1333" s="123">
        <v>6</v>
      </c>
      <c r="D1333" s="123" t="s">
        <v>829</v>
      </c>
      <c r="E1333" s="123" t="s">
        <v>116</v>
      </c>
      <c r="F1333" s="123">
        <v>14</v>
      </c>
      <c r="G1333" s="123">
        <v>24</v>
      </c>
      <c r="H1333" s="123" t="s">
        <v>120</v>
      </c>
    </row>
    <row r="1334" spans="1:9" ht="15.75" x14ac:dyDescent="0.25">
      <c r="A1334" s="123" t="s">
        <v>279</v>
      </c>
      <c r="B1334" s="123">
        <v>21</v>
      </c>
      <c r="C1334" s="123">
        <v>6</v>
      </c>
      <c r="D1334" s="123" t="s">
        <v>830</v>
      </c>
      <c r="E1334" s="123" t="s">
        <v>116</v>
      </c>
      <c r="F1334" s="123">
        <v>10</v>
      </c>
      <c r="G1334" s="123">
        <v>20</v>
      </c>
      <c r="H1334" s="123" t="s">
        <v>120</v>
      </c>
    </row>
    <row r="1335" spans="1:9" ht="15.75" x14ac:dyDescent="0.25">
      <c r="A1335" s="123" t="s">
        <v>279</v>
      </c>
      <c r="B1335" s="123">
        <v>21</v>
      </c>
      <c r="C1335" s="123">
        <v>3</v>
      </c>
      <c r="D1335" s="123" t="s">
        <v>1220</v>
      </c>
      <c r="E1335" s="123" t="s">
        <v>1221</v>
      </c>
      <c r="F1335" s="123"/>
      <c r="G1335" s="123"/>
      <c r="H1335" s="123" t="s">
        <v>1203</v>
      </c>
    </row>
    <row r="1336" spans="1:9" ht="15.75" x14ac:dyDescent="0.25">
      <c r="A1336" s="123" t="s">
        <v>279</v>
      </c>
      <c r="B1336" s="123">
        <v>21</v>
      </c>
      <c r="C1336" s="123">
        <v>8</v>
      </c>
      <c r="D1336" s="123" t="s">
        <v>1230</v>
      </c>
      <c r="E1336" s="123" t="s">
        <v>1217</v>
      </c>
      <c r="F1336" s="123"/>
      <c r="G1336" s="123"/>
      <c r="H1336" s="123" t="s">
        <v>1203</v>
      </c>
    </row>
    <row r="1337" spans="1:9" ht="15.75" x14ac:dyDescent="0.25">
      <c r="A1337" s="123" t="s">
        <v>279</v>
      </c>
      <c r="B1337" s="123">
        <v>21</v>
      </c>
      <c r="C1337" s="123">
        <v>8</v>
      </c>
      <c r="D1337" s="123" t="s">
        <v>1231</v>
      </c>
      <c r="E1337" s="123" t="s">
        <v>1217</v>
      </c>
      <c r="F1337" s="123"/>
      <c r="G1337" s="123"/>
      <c r="H1337" s="123" t="s">
        <v>1203</v>
      </c>
    </row>
    <row r="1338" spans="1:9" ht="15.75" x14ac:dyDescent="0.25">
      <c r="A1338" s="123" t="s">
        <v>279</v>
      </c>
      <c r="B1338" s="123">
        <v>21</v>
      </c>
      <c r="C1338" s="123">
        <v>8</v>
      </c>
      <c r="D1338" s="123" t="s">
        <v>1232</v>
      </c>
      <c r="E1338" s="123" t="s">
        <v>1219</v>
      </c>
      <c r="F1338" s="123"/>
      <c r="G1338" s="123"/>
      <c r="H1338" s="123" t="s">
        <v>1203</v>
      </c>
    </row>
    <row r="1339" spans="1:9" ht="15.75" x14ac:dyDescent="0.25">
      <c r="A1339" s="123" t="s">
        <v>200</v>
      </c>
      <c r="B1339" s="123">
        <v>22</v>
      </c>
      <c r="C1339" s="123">
        <v>17</v>
      </c>
      <c r="D1339" s="123" t="s">
        <v>503</v>
      </c>
      <c r="E1339" s="123" t="s">
        <v>117</v>
      </c>
      <c r="F1339" s="123">
        <v>10</v>
      </c>
      <c r="G1339" s="123">
        <v>14</v>
      </c>
      <c r="H1339" s="123" t="s">
        <v>121</v>
      </c>
    </row>
    <row r="1340" spans="1:9" ht="15.75" x14ac:dyDescent="0.25">
      <c r="A1340" s="123" t="s">
        <v>200</v>
      </c>
      <c r="B1340" s="123">
        <v>22</v>
      </c>
      <c r="C1340" s="123">
        <v>17</v>
      </c>
      <c r="D1340" s="123" t="s">
        <v>504</v>
      </c>
      <c r="E1340" s="123" t="s">
        <v>119</v>
      </c>
      <c r="F1340" s="123"/>
      <c r="G1340" s="123"/>
      <c r="H1340" s="123" t="s">
        <v>121</v>
      </c>
    </row>
    <row r="1341" spans="1:9" ht="15.75" x14ac:dyDescent="0.25">
      <c r="A1341" s="123" t="s">
        <v>200</v>
      </c>
      <c r="B1341" s="123">
        <v>22</v>
      </c>
      <c r="C1341" s="123">
        <v>21</v>
      </c>
      <c r="D1341" s="123" t="s">
        <v>513</v>
      </c>
      <c r="E1341" s="123" t="s">
        <v>514</v>
      </c>
      <c r="F1341" s="123">
        <v>21</v>
      </c>
      <c r="G1341" s="123">
        <v>18</v>
      </c>
      <c r="H1341" s="123" t="s">
        <v>515</v>
      </c>
    </row>
    <row r="1342" spans="1:9" ht="15.75" x14ac:dyDescent="0.25">
      <c r="A1342" s="123" t="s">
        <v>200</v>
      </c>
      <c r="B1342" s="123">
        <v>22</v>
      </c>
      <c r="C1342" s="123">
        <v>14</v>
      </c>
      <c r="D1342" s="123" t="s">
        <v>665</v>
      </c>
      <c r="E1342" s="123" t="s">
        <v>116</v>
      </c>
      <c r="F1342" s="123">
        <v>25</v>
      </c>
      <c r="G1342" s="123">
        <v>8</v>
      </c>
      <c r="H1342" s="123" t="s">
        <v>436</v>
      </c>
    </row>
    <row r="1343" spans="1:9" ht="15.75" x14ac:dyDescent="0.25">
      <c r="A1343" s="123" t="s">
        <v>200</v>
      </c>
      <c r="B1343" s="123">
        <v>22</v>
      </c>
      <c r="C1343" s="123">
        <v>14</v>
      </c>
      <c r="D1343" s="123" t="s">
        <v>666</v>
      </c>
      <c r="E1343" s="123" t="s">
        <v>606</v>
      </c>
      <c r="F1343" s="123"/>
      <c r="G1343" s="123"/>
      <c r="H1343" s="123" t="s">
        <v>436</v>
      </c>
    </row>
    <row r="1344" spans="1:9" ht="15.75" x14ac:dyDescent="0.25">
      <c r="A1344" s="123" t="s">
        <v>200</v>
      </c>
      <c r="B1344" s="123">
        <v>22</v>
      </c>
      <c r="C1344" s="123">
        <v>14</v>
      </c>
      <c r="D1344" s="123" t="s">
        <v>667</v>
      </c>
      <c r="E1344" s="123" t="s">
        <v>116</v>
      </c>
      <c r="F1344" s="123" t="s">
        <v>127</v>
      </c>
      <c r="G1344" s="123"/>
      <c r="H1344" s="123" t="s">
        <v>655</v>
      </c>
    </row>
    <row r="1345" spans="1:8" ht="15.75" x14ac:dyDescent="0.25">
      <c r="A1345" s="123" t="s">
        <v>200</v>
      </c>
      <c r="B1345" s="123">
        <v>22</v>
      </c>
      <c r="C1345" s="123">
        <v>14</v>
      </c>
      <c r="D1345" s="123" t="s">
        <v>668</v>
      </c>
      <c r="E1345" s="123" t="s">
        <v>116</v>
      </c>
      <c r="F1345" s="123" t="s">
        <v>127</v>
      </c>
      <c r="G1345" s="123"/>
      <c r="H1345" s="123" t="s">
        <v>655</v>
      </c>
    </row>
    <row r="1346" spans="1:8" ht="15.75" x14ac:dyDescent="0.25">
      <c r="A1346" s="123" t="s">
        <v>200</v>
      </c>
      <c r="B1346" s="123">
        <v>22</v>
      </c>
      <c r="C1346" s="123">
        <v>14</v>
      </c>
      <c r="D1346" s="123" t="s">
        <v>669</v>
      </c>
      <c r="E1346" s="123" t="s">
        <v>119</v>
      </c>
      <c r="F1346" s="123"/>
      <c r="G1346" s="123"/>
      <c r="H1346" s="123" t="s">
        <v>655</v>
      </c>
    </row>
    <row r="1347" spans="1:8" ht="15.75" x14ac:dyDescent="0.25">
      <c r="A1347" s="123" t="s">
        <v>200</v>
      </c>
      <c r="B1347" s="123">
        <v>22</v>
      </c>
      <c r="C1347" s="123">
        <v>14</v>
      </c>
      <c r="D1347" s="123" t="s">
        <v>670</v>
      </c>
      <c r="E1347" s="123" t="s">
        <v>119</v>
      </c>
      <c r="F1347" s="123"/>
      <c r="G1347" s="123"/>
      <c r="H1347" s="123" t="s">
        <v>655</v>
      </c>
    </row>
    <row r="1348" spans="1:8" ht="15.75" x14ac:dyDescent="0.25">
      <c r="A1348" s="123" t="s">
        <v>200</v>
      </c>
      <c r="B1348" s="123">
        <v>22</v>
      </c>
      <c r="C1348" s="123">
        <v>14</v>
      </c>
      <c r="D1348" s="123" t="s">
        <v>671</v>
      </c>
      <c r="E1348" s="123" t="s">
        <v>197</v>
      </c>
      <c r="F1348" s="123">
        <v>17</v>
      </c>
      <c r="G1348" s="123">
        <v>26</v>
      </c>
      <c r="H1348" s="123" t="s">
        <v>120</v>
      </c>
    </row>
    <row r="1349" spans="1:8" ht="15.75" x14ac:dyDescent="0.25">
      <c r="A1349" s="123" t="s">
        <v>200</v>
      </c>
      <c r="B1349" s="123">
        <v>22</v>
      </c>
      <c r="C1349" s="123">
        <v>14</v>
      </c>
      <c r="D1349" s="123" t="s">
        <v>672</v>
      </c>
      <c r="E1349" s="123" t="s">
        <v>117</v>
      </c>
      <c r="F1349" s="123">
        <v>12</v>
      </c>
      <c r="G1349" s="123">
        <v>16</v>
      </c>
      <c r="H1349" s="123" t="s">
        <v>121</v>
      </c>
    </row>
    <row r="1350" spans="1:8" ht="15.75" x14ac:dyDescent="0.25">
      <c r="A1350" s="123" t="s">
        <v>200</v>
      </c>
      <c r="B1350" s="123">
        <v>22</v>
      </c>
      <c r="C1350" s="123">
        <v>14</v>
      </c>
      <c r="D1350" s="123" t="s">
        <v>673</v>
      </c>
      <c r="E1350" s="123" t="s">
        <v>117</v>
      </c>
      <c r="F1350" s="123">
        <v>10</v>
      </c>
      <c r="G1350" s="123">
        <v>16</v>
      </c>
      <c r="H1350" s="123" t="s">
        <v>121</v>
      </c>
    </row>
    <row r="1351" spans="1:8" ht="15.75" x14ac:dyDescent="0.25">
      <c r="A1351" s="123" t="s">
        <v>200</v>
      </c>
      <c r="B1351" s="123">
        <v>22</v>
      </c>
      <c r="C1351" s="123">
        <v>14</v>
      </c>
      <c r="D1351" s="123" t="s">
        <v>674</v>
      </c>
      <c r="E1351" s="123" t="s">
        <v>157</v>
      </c>
      <c r="F1351" s="123">
        <v>16</v>
      </c>
      <c r="G1351" s="123">
        <v>6</v>
      </c>
      <c r="H1351" s="123" t="s">
        <v>121</v>
      </c>
    </row>
    <row r="1352" spans="1:8" ht="15.75" x14ac:dyDescent="0.25">
      <c r="A1352" s="123" t="s">
        <v>200</v>
      </c>
      <c r="B1352" s="123">
        <v>22</v>
      </c>
      <c r="C1352" s="123">
        <v>14</v>
      </c>
      <c r="D1352" s="123" t="s">
        <v>675</v>
      </c>
      <c r="E1352" s="123" t="s">
        <v>157</v>
      </c>
      <c r="F1352" s="123">
        <v>10</v>
      </c>
      <c r="G1352" s="123">
        <v>8</v>
      </c>
      <c r="H1352" s="123" t="s">
        <v>121</v>
      </c>
    </row>
    <row r="1353" spans="1:8" ht="15.75" x14ac:dyDescent="0.25">
      <c r="A1353" s="123" t="s">
        <v>200</v>
      </c>
      <c r="B1353" s="123">
        <v>22</v>
      </c>
      <c r="C1353" s="123">
        <v>14</v>
      </c>
      <c r="D1353" s="123" t="s">
        <v>676</v>
      </c>
      <c r="E1353" s="123" t="s">
        <v>119</v>
      </c>
      <c r="F1353" s="123"/>
      <c r="G1353" s="123"/>
      <c r="H1353" s="123" t="s">
        <v>121</v>
      </c>
    </row>
    <row r="1354" spans="1:8" ht="15.75" x14ac:dyDescent="0.25">
      <c r="A1354" s="123" t="s">
        <v>200</v>
      </c>
      <c r="B1354" s="123">
        <v>22</v>
      </c>
      <c r="C1354" s="123">
        <v>14</v>
      </c>
      <c r="D1354" s="123" t="s">
        <v>677</v>
      </c>
      <c r="E1354" s="123" t="s">
        <v>119</v>
      </c>
      <c r="F1354" s="123"/>
      <c r="G1354" s="123"/>
      <c r="H1354" s="123" t="s">
        <v>121</v>
      </c>
    </row>
    <row r="1355" spans="1:8" ht="15.75" x14ac:dyDescent="0.25">
      <c r="A1355" s="123" t="s">
        <v>200</v>
      </c>
      <c r="B1355" s="123">
        <v>22</v>
      </c>
      <c r="C1355" s="123">
        <v>14</v>
      </c>
      <c r="D1355" s="123" t="s">
        <v>678</v>
      </c>
      <c r="E1355" s="123" t="s">
        <v>119</v>
      </c>
      <c r="F1355" s="123"/>
      <c r="G1355" s="123"/>
      <c r="H1355" s="123" t="s">
        <v>121</v>
      </c>
    </row>
    <row r="1356" spans="1:8" ht="15.75" x14ac:dyDescent="0.25">
      <c r="A1356" s="123" t="s">
        <v>200</v>
      </c>
      <c r="B1356" s="123">
        <v>22</v>
      </c>
      <c r="C1356" s="123">
        <v>14</v>
      </c>
      <c r="D1356" s="123" t="s">
        <v>679</v>
      </c>
      <c r="E1356" s="123" t="s">
        <v>119</v>
      </c>
      <c r="F1356" s="123"/>
      <c r="G1356" s="123"/>
      <c r="H1356" s="123" t="s">
        <v>121</v>
      </c>
    </row>
    <row r="1357" spans="1:8" ht="15.75" x14ac:dyDescent="0.25">
      <c r="A1357" s="123" t="s">
        <v>200</v>
      </c>
      <c r="B1357" s="123">
        <v>22</v>
      </c>
      <c r="C1357" s="123">
        <v>14</v>
      </c>
      <c r="D1357" s="123" t="s">
        <v>680</v>
      </c>
      <c r="E1357" s="123" t="s">
        <v>119</v>
      </c>
      <c r="F1357" s="123"/>
      <c r="G1357" s="123"/>
      <c r="H1357" s="123" t="s">
        <v>121</v>
      </c>
    </row>
    <row r="1358" spans="1:8" ht="15.75" x14ac:dyDescent="0.25">
      <c r="A1358" s="123" t="s">
        <v>200</v>
      </c>
      <c r="B1358" s="123">
        <v>22</v>
      </c>
      <c r="C1358" s="123">
        <v>1</v>
      </c>
      <c r="D1358" s="123" t="s">
        <v>681</v>
      </c>
      <c r="E1358" s="123" t="s">
        <v>116</v>
      </c>
      <c r="F1358" s="123">
        <v>34</v>
      </c>
      <c r="G1358" s="123">
        <v>18</v>
      </c>
      <c r="H1358" s="123" t="s">
        <v>500</v>
      </c>
    </row>
    <row r="1359" spans="1:8" ht="15.75" x14ac:dyDescent="0.25">
      <c r="A1359" s="123" t="s">
        <v>200</v>
      </c>
      <c r="B1359" s="123">
        <v>22</v>
      </c>
      <c r="C1359" s="123">
        <v>1</v>
      </c>
      <c r="D1359" s="123" t="s">
        <v>682</v>
      </c>
      <c r="E1359" s="123" t="s">
        <v>116</v>
      </c>
      <c r="F1359" s="123">
        <v>19</v>
      </c>
      <c r="G1359" s="123">
        <v>26</v>
      </c>
      <c r="H1359" s="123" t="s">
        <v>500</v>
      </c>
    </row>
    <row r="1360" spans="1:8" ht="15.75" x14ac:dyDescent="0.25">
      <c r="A1360" s="123" t="s">
        <v>200</v>
      </c>
      <c r="B1360" s="123">
        <v>22</v>
      </c>
      <c r="C1360" s="123">
        <v>1</v>
      </c>
      <c r="D1360" s="123" t="s">
        <v>683</v>
      </c>
      <c r="E1360" s="123" t="s">
        <v>116</v>
      </c>
      <c r="F1360" s="123">
        <v>16</v>
      </c>
      <c r="G1360" s="123">
        <v>20</v>
      </c>
      <c r="H1360" s="123" t="s">
        <v>500</v>
      </c>
    </row>
    <row r="1361" spans="1:8" ht="15.75" x14ac:dyDescent="0.25">
      <c r="A1361" s="123" t="s">
        <v>200</v>
      </c>
      <c r="B1361" s="123">
        <v>22</v>
      </c>
      <c r="C1361" s="123">
        <v>1</v>
      </c>
      <c r="D1361" s="123" t="s">
        <v>684</v>
      </c>
      <c r="E1361" s="123" t="s">
        <v>116</v>
      </c>
      <c r="F1361" s="123">
        <v>19</v>
      </c>
      <c r="G1361" s="123">
        <v>24</v>
      </c>
      <c r="H1361" s="123" t="s">
        <v>500</v>
      </c>
    </row>
    <row r="1362" spans="1:8" ht="15.75" x14ac:dyDescent="0.25">
      <c r="A1362" s="123" t="s">
        <v>200</v>
      </c>
      <c r="B1362" s="123">
        <v>22</v>
      </c>
      <c r="C1362" s="123">
        <v>1</v>
      </c>
      <c r="D1362" s="123" t="s">
        <v>685</v>
      </c>
      <c r="E1362" s="123" t="s">
        <v>116</v>
      </c>
      <c r="F1362" s="123">
        <v>11</v>
      </c>
      <c r="G1362" s="123">
        <v>30</v>
      </c>
      <c r="H1362" s="123" t="s">
        <v>500</v>
      </c>
    </row>
    <row r="1363" spans="1:8" ht="15.75" x14ac:dyDescent="0.25">
      <c r="A1363" s="123" t="s">
        <v>200</v>
      </c>
      <c r="B1363" s="123">
        <v>22</v>
      </c>
      <c r="C1363" s="123">
        <v>1</v>
      </c>
      <c r="D1363" s="123" t="s">
        <v>686</v>
      </c>
      <c r="E1363" s="123" t="s">
        <v>116</v>
      </c>
      <c r="F1363" s="123">
        <v>11</v>
      </c>
      <c r="G1363" s="123">
        <v>18</v>
      </c>
      <c r="H1363" s="123" t="s">
        <v>500</v>
      </c>
    </row>
    <row r="1364" spans="1:8" ht="15.75" x14ac:dyDescent="0.25">
      <c r="A1364" s="123" t="s">
        <v>200</v>
      </c>
      <c r="B1364" s="123">
        <v>22</v>
      </c>
      <c r="C1364" s="123">
        <v>1</v>
      </c>
      <c r="D1364" s="123" t="s">
        <v>688</v>
      </c>
      <c r="E1364" s="123" t="s">
        <v>116</v>
      </c>
      <c r="F1364" s="123">
        <v>100</v>
      </c>
      <c r="G1364" s="123">
        <v>7</v>
      </c>
      <c r="H1364" s="123" t="s">
        <v>607</v>
      </c>
    </row>
    <row r="1365" spans="1:8" ht="15.75" x14ac:dyDescent="0.25">
      <c r="A1365" s="123" t="s">
        <v>200</v>
      </c>
      <c r="B1365" s="123">
        <v>22</v>
      </c>
      <c r="C1365" s="123">
        <v>1</v>
      </c>
      <c r="D1365" s="123" t="s">
        <v>689</v>
      </c>
      <c r="E1365" s="123" t="s">
        <v>116</v>
      </c>
      <c r="F1365" s="123">
        <v>11</v>
      </c>
      <c r="G1365" s="123">
        <v>28</v>
      </c>
      <c r="H1365" s="123" t="s">
        <v>607</v>
      </c>
    </row>
    <row r="1366" spans="1:8" ht="15.75" x14ac:dyDescent="0.25">
      <c r="A1366" s="123" t="s">
        <v>200</v>
      </c>
      <c r="B1366" s="123">
        <v>22</v>
      </c>
      <c r="C1366" s="123">
        <v>1</v>
      </c>
      <c r="D1366" s="123" t="s">
        <v>690</v>
      </c>
      <c r="E1366" s="123" t="s">
        <v>116</v>
      </c>
      <c r="F1366" s="123">
        <v>16</v>
      </c>
      <c r="G1366" s="123">
        <v>14</v>
      </c>
      <c r="H1366" s="155" t="s">
        <v>500</v>
      </c>
    </row>
    <row r="1367" spans="1:8" ht="15.75" x14ac:dyDescent="0.25">
      <c r="A1367" s="123" t="s">
        <v>200</v>
      </c>
      <c r="B1367" s="123">
        <v>22</v>
      </c>
      <c r="C1367" s="123">
        <v>1</v>
      </c>
      <c r="D1367" s="123" t="s">
        <v>691</v>
      </c>
      <c r="E1367" s="123" t="s">
        <v>116</v>
      </c>
      <c r="F1367" s="123">
        <v>10</v>
      </c>
      <c r="G1367" s="123">
        <v>24</v>
      </c>
      <c r="H1367" s="155" t="s">
        <v>500</v>
      </c>
    </row>
    <row r="1368" spans="1:8" ht="15.75" x14ac:dyDescent="0.25">
      <c r="A1368" s="123" t="s">
        <v>200</v>
      </c>
      <c r="B1368" s="123">
        <v>22</v>
      </c>
      <c r="C1368" s="123">
        <v>1</v>
      </c>
      <c r="D1368" s="123" t="s">
        <v>692</v>
      </c>
      <c r="E1368" s="123" t="s">
        <v>511</v>
      </c>
      <c r="F1368" s="123">
        <v>16</v>
      </c>
      <c r="G1368" s="123">
        <v>20</v>
      </c>
      <c r="H1368" s="123" t="s">
        <v>129</v>
      </c>
    </row>
    <row r="1369" spans="1:8" ht="15.75" x14ac:dyDescent="0.25">
      <c r="A1369" s="123" t="s">
        <v>200</v>
      </c>
      <c r="B1369" s="123">
        <v>22</v>
      </c>
      <c r="C1369" s="123">
        <v>1</v>
      </c>
      <c r="D1369" s="123" t="s">
        <v>694</v>
      </c>
      <c r="E1369" s="123" t="s">
        <v>117</v>
      </c>
      <c r="F1369" s="123">
        <v>24</v>
      </c>
      <c r="G1369" s="123">
        <v>19</v>
      </c>
      <c r="H1369" s="123" t="s">
        <v>129</v>
      </c>
    </row>
    <row r="1370" spans="1:8" ht="15.75" x14ac:dyDescent="0.25">
      <c r="A1370" s="123" t="s">
        <v>200</v>
      </c>
      <c r="B1370" s="123">
        <v>22</v>
      </c>
      <c r="C1370" s="123">
        <v>1</v>
      </c>
      <c r="D1370" s="123" t="s">
        <v>695</v>
      </c>
      <c r="E1370" s="123" t="s">
        <v>117</v>
      </c>
      <c r="F1370" s="123">
        <v>15</v>
      </c>
      <c r="G1370" s="123">
        <v>20</v>
      </c>
      <c r="H1370" s="123" t="s">
        <v>129</v>
      </c>
    </row>
    <row r="1371" spans="1:8" ht="15.75" x14ac:dyDescent="0.25">
      <c r="A1371" s="123" t="s">
        <v>200</v>
      </c>
      <c r="B1371" s="123">
        <v>22</v>
      </c>
      <c r="C1371" s="123">
        <v>1</v>
      </c>
      <c r="D1371" s="123" t="s">
        <v>696</v>
      </c>
      <c r="E1371" s="123" t="s">
        <v>117</v>
      </c>
      <c r="F1371" s="123">
        <v>10</v>
      </c>
      <c r="G1371" s="123">
        <v>22</v>
      </c>
      <c r="H1371" s="123" t="s">
        <v>129</v>
      </c>
    </row>
    <row r="1372" spans="1:8" ht="15.75" x14ac:dyDescent="0.25">
      <c r="A1372" s="123" t="s">
        <v>200</v>
      </c>
      <c r="B1372" s="123">
        <v>22</v>
      </c>
      <c r="C1372" s="123">
        <v>1</v>
      </c>
      <c r="D1372" s="123" t="s">
        <v>697</v>
      </c>
      <c r="E1372" s="123" t="s">
        <v>117</v>
      </c>
      <c r="F1372" s="123">
        <v>11</v>
      </c>
      <c r="G1372" s="123">
        <v>16</v>
      </c>
      <c r="H1372" s="123" t="s">
        <v>129</v>
      </c>
    </row>
    <row r="1373" spans="1:8" ht="15.75" x14ac:dyDescent="0.25">
      <c r="A1373" s="123" t="s">
        <v>200</v>
      </c>
      <c r="B1373" s="123">
        <v>22</v>
      </c>
      <c r="C1373" s="123">
        <v>1</v>
      </c>
      <c r="D1373" s="123" t="s">
        <v>698</v>
      </c>
      <c r="E1373" s="123" t="s">
        <v>117</v>
      </c>
      <c r="F1373" s="123">
        <v>14</v>
      </c>
      <c r="G1373" s="123">
        <v>16</v>
      </c>
      <c r="H1373" s="123" t="s">
        <v>129</v>
      </c>
    </row>
    <row r="1374" spans="1:8" ht="15.75" x14ac:dyDescent="0.25">
      <c r="A1374" s="123" t="s">
        <v>200</v>
      </c>
      <c r="B1374" s="123">
        <v>22</v>
      </c>
      <c r="C1374" s="123">
        <v>1</v>
      </c>
      <c r="D1374" s="123" t="s">
        <v>699</v>
      </c>
      <c r="E1374" s="123" t="s">
        <v>117</v>
      </c>
      <c r="F1374" s="123" t="s">
        <v>127</v>
      </c>
      <c r="G1374" s="123"/>
      <c r="H1374" s="123" t="s">
        <v>141</v>
      </c>
    </row>
    <row r="1375" spans="1:8" ht="15.75" x14ac:dyDescent="0.25">
      <c r="A1375" s="123" t="s">
        <v>200</v>
      </c>
      <c r="B1375" s="123">
        <v>22</v>
      </c>
      <c r="C1375" s="123">
        <v>1</v>
      </c>
      <c r="D1375" s="123" t="s">
        <v>700</v>
      </c>
      <c r="E1375" s="123" t="s">
        <v>157</v>
      </c>
      <c r="F1375" s="123">
        <v>100</v>
      </c>
      <c r="G1375" s="123">
        <v>8</v>
      </c>
      <c r="H1375" s="123" t="s">
        <v>129</v>
      </c>
    </row>
    <row r="1376" spans="1:8" ht="15.75" x14ac:dyDescent="0.25">
      <c r="A1376" s="123" t="s">
        <v>200</v>
      </c>
      <c r="B1376" s="123">
        <v>22</v>
      </c>
      <c r="C1376" s="123">
        <v>1</v>
      </c>
      <c r="D1376" s="123" t="s">
        <v>701</v>
      </c>
      <c r="E1376" s="123" t="s">
        <v>157</v>
      </c>
      <c r="F1376" s="123">
        <v>50</v>
      </c>
      <c r="G1376" s="123">
        <v>7</v>
      </c>
      <c r="H1376" s="123" t="s">
        <v>129</v>
      </c>
    </row>
    <row r="1377" spans="1:8" ht="15.75" x14ac:dyDescent="0.25">
      <c r="A1377" s="123" t="s">
        <v>200</v>
      </c>
      <c r="B1377" s="123">
        <v>22</v>
      </c>
      <c r="C1377" s="123">
        <v>1</v>
      </c>
      <c r="D1377" s="123" t="s">
        <v>702</v>
      </c>
      <c r="E1377" s="123" t="s">
        <v>157</v>
      </c>
      <c r="F1377" s="123">
        <v>21</v>
      </c>
      <c r="G1377" s="123">
        <v>12</v>
      </c>
      <c r="H1377" s="123" t="s">
        <v>129</v>
      </c>
    </row>
    <row r="1378" spans="1:8" ht="15.75" x14ac:dyDescent="0.25">
      <c r="A1378" s="123" t="s">
        <v>200</v>
      </c>
      <c r="B1378" s="123">
        <v>22</v>
      </c>
      <c r="C1378" s="123">
        <v>1</v>
      </c>
      <c r="D1378" s="123" t="s">
        <v>703</v>
      </c>
      <c r="E1378" s="123" t="s">
        <v>126</v>
      </c>
      <c r="F1378" s="123">
        <v>24</v>
      </c>
      <c r="G1378" s="123">
        <v>24</v>
      </c>
      <c r="H1378" s="123" t="s">
        <v>129</v>
      </c>
    </row>
    <row r="1379" spans="1:8" ht="15.75" x14ac:dyDescent="0.25">
      <c r="A1379" s="123" t="s">
        <v>200</v>
      </c>
      <c r="B1379" s="123">
        <v>22</v>
      </c>
      <c r="C1379" s="123">
        <v>1</v>
      </c>
      <c r="D1379" s="123" t="s">
        <v>704</v>
      </c>
      <c r="E1379" s="123" t="s">
        <v>693</v>
      </c>
      <c r="F1379" s="123"/>
      <c r="G1379" s="123"/>
      <c r="H1379" s="123" t="s">
        <v>129</v>
      </c>
    </row>
    <row r="1380" spans="1:8" ht="15.75" x14ac:dyDescent="0.25">
      <c r="A1380" s="123" t="s">
        <v>200</v>
      </c>
      <c r="B1380" s="123">
        <v>22</v>
      </c>
      <c r="C1380" s="123">
        <v>1</v>
      </c>
      <c r="D1380" s="123" t="s">
        <v>705</v>
      </c>
      <c r="E1380" s="123" t="s">
        <v>606</v>
      </c>
      <c r="F1380" s="123"/>
      <c r="G1380" s="123"/>
      <c r="H1380" s="123" t="s">
        <v>129</v>
      </c>
    </row>
    <row r="1381" spans="1:8" ht="15.75" x14ac:dyDescent="0.25">
      <c r="A1381" s="123" t="s">
        <v>200</v>
      </c>
      <c r="B1381" s="123">
        <v>22</v>
      </c>
      <c r="C1381" s="123">
        <v>1</v>
      </c>
      <c r="D1381" s="123" t="s">
        <v>706</v>
      </c>
      <c r="E1381" s="123" t="s">
        <v>606</v>
      </c>
      <c r="F1381" s="123"/>
      <c r="G1381" s="123"/>
      <c r="H1381" s="123" t="s">
        <v>129</v>
      </c>
    </row>
    <row r="1382" spans="1:8" ht="15.75" x14ac:dyDescent="0.25">
      <c r="A1382" s="123" t="s">
        <v>348</v>
      </c>
      <c r="B1382" s="123">
        <v>22</v>
      </c>
      <c r="C1382" s="123">
        <v>8</v>
      </c>
      <c r="D1382" s="123" t="s">
        <v>1188</v>
      </c>
      <c r="E1382" s="123" t="s">
        <v>8</v>
      </c>
      <c r="F1382" s="123"/>
      <c r="G1382" s="123"/>
      <c r="H1382" s="123" t="s">
        <v>436</v>
      </c>
    </row>
    <row r="1383" spans="1:8" ht="15.75" x14ac:dyDescent="0.25">
      <c r="A1383" s="123" t="s">
        <v>348</v>
      </c>
      <c r="B1383" s="123">
        <v>22</v>
      </c>
      <c r="C1383" s="123">
        <v>8</v>
      </c>
      <c r="D1383" s="123" t="s">
        <v>1189</v>
      </c>
      <c r="E1383" s="123" t="s">
        <v>1192</v>
      </c>
      <c r="F1383" s="123"/>
      <c r="G1383" s="123"/>
      <c r="H1383" s="123" t="s">
        <v>436</v>
      </c>
    </row>
    <row r="1384" spans="1:8" ht="15.75" x14ac:dyDescent="0.25">
      <c r="A1384" s="123" t="s">
        <v>348</v>
      </c>
      <c r="B1384" s="123">
        <v>22</v>
      </c>
      <c r="C1384" s="123">
        <v>8</v>
      </c>
      <c r="D1384" s="123" t="s">
        <v>1190</v>
      </c>
      <c r="E1384" s="123" t="s">
        <v>126</v>
      </c>
      <c r="F1384" s="123">
        <v>14</v>
      </c>
      <c r="G1384" s="123">
        <v>14</v>
      </c>
      <c r="H1384" s="150" t="s">
        <v>121</v>
      </c>
    </row>
    <row r="1385" spans="1:8" ht="15.75" x14ac:dyDescent="0.25">
      <c r="A1385" s="123" t="s">
        <v>348</v>
      </c>
      <c r="B1385" s="123">
        <v>22</v>
      </c>
      <c r="C1385" s="123">
        <v>8</v>
      </c>
      <c r="D1385" s="123" t="s">
        <v>1191</v>
      </c>
      <c r="E1385" s="123" t="s">
        <v>157</v>
      </c>
      <c r="F1385" s="123">
        <v>24</v>
      </c>
      <c r="G1385" s="123">
        <v>6</v>
      </c>
      <c r="H1385" s="123" t="s">
        <v>121</v>
      </c>
    </row>
    <row r="1386" spans="1:8" ht="15.75" x14ac:dyDescent="0.25">
      <c r="A1386" s="123" t="s">
        <v>200</v>
      </c>
      <c r="B1386" s="123">
        <v>22</v>
      </c>
      <c r="C1386" s="123">
        <v>19</v>
      </c>
      <c r="D1386" s="123" t="s">
        <v>1218</v>
      </c>
      <c r="E1386" s="123" t="s">
        <v>1219</v>
      </c>
      <c r="F1386" s="123"/>
      <c r="G1386" s="123"/>
      <c r="H1386" s="123" t="s">
        <v>1203</v>
      </c>
    </row>
    <row r="1387" spans="1:8" ht="15.75" x14ac:dyDescent="0.25">
      <c r="A1387" s="123" t="s">
        <v>200</v>
      </c>
      <c r="B1387" s="123">
        <v>22</v>
      </c>
      <c r="C1387" s="123">
        <v>11</v>
      </c>
      <c r="D1387" s="123" t="s">
        <v>1222</v>
      </c>
      <c r="E1387" s="123" t="s">
        <v>1219</v>
      </c>
      <c r="F1387" s="123"/>
      <c r="G1387" s="123"/>
      <c r="H1387" s="123" t="s">
        <v>1203</v>
      </c>
    </row>
    <row r="1388" spans="1:8" ht="15.75" x14ac:dyDescent="0.25">
      <c r="A1388" s="123" t="s">
        <v>200</v>
      </c>
      <c r="B1388" s="123">
        <v>22</v>
      </c>
      <c r="C1388" s="123">
        <v>11</v>
      </c>
      <c r="D1388" s="123" t="s">
        <v>1223</v>
      </c>
      <c r="E1388" s="123" t="s">
        <v>1219</v>
      </c>
      <c r="F1388" s="123"/>
      <c r="G1388" s="123"/>
      <c r="H1388" s="123" t="s">
        <v>1203</v>
      </c>
    </row>
    <row r="1389" spans="1:8" ht="15.75" x14ac:dyDescent="0.25">
      <c r="A1389" s="123" t="s">
        <v>200</v>
      </c>
      <c r="B1389" s="123">
        <v>22</v>
      </c>
      <c r="C1389" s="123">
        <v>4</v>
      </c>
      <c r="D1389" s="123" t="s">
        <v>1275</v>
      </c>
      <c r="E1389" s="123" t="s">
        <v>126</v>
      </c>
      <c r="F1389" s="123"/>
      <c r="G1389" s="123"/>
      <c r="H1389" s="126" t="s">
        <v>1259</v>
      </c>
    </row>
    <row r="1390" spans="1:8" ht="15.75" x14ac:dyDescent="0.25">
      <c r="A1390" s="123" t="s">
        <v>200</v>
      </c>
      <c r="B1390" s="123">
        <v>22</v>
      </c>
      <c r="C1390" s="123">
        <v>4</v>
      </c>
      <c r="D1390" s="123" t="s">
        <v>1360</v>
      </c>
      <c r="E1390" s="138" t="s">
        <v>1359</v>
      </c>
      <c r="F1390" s="123"/>
      <c r="G1390" s="123"/>
      <c r="H1390" s="139" t="s">
        <v>1361</v>
      </c>
    </row>
    <row r="1391" spans="1:8" ht="15.75" x14ac:dyDescent="0.25">
      <c r="A1391" s="123" t="s">
        <v>348</v>
      </c>
      <c r="B1391" s="123">
        <v>23</v>
      </c>
      <c r="C1391" s="123">
        <v>3</v>
      </c>
      <c r="D1391" s="123" t="s">
        <v>737</v>
      </c>
      <c r="E1391" s="123" t="s">
        <v>511</v>
      </c>
      <c r="F1391" s="123">
        <v>33</v>
      </c>
      <c r="G1391" s="123">
        <v>15</v>
      </c>
      <c r="H1391" s="123" t="s">
        <v>500</v>
      </c>
    </row>
    <row r="1392" spans="1:8" ht="15.75" x14ac:dyDescent="0.25">
      <c r="A1392" s="123" t="s">
        <v>348</v>
      </c>
      <c r="B1392" s="123">
        <v>24</v>
      </c>
      <c r="C1392" s="123">
        <v>1</v>
      </c>
      <c r="D1392" s="123" t="s">
        <v>1053</v>
      </c>
      <c r="E1392" s="123" t="s">
        <v>34</v>
      </c>
      <c r="F1392" s="123">
        <v>12</v>
      </c>
      <c r="G1392" s="123">
        <v>10</v>
      </c>
      <c r="H1392" s="155" t="s">
        <v>655</v>
      </c>
    </row>
    <row r="1393" spans="1:8" ht="15.75" x14ac:dyDescent="0.25">
      <c r="A1393" s="123" t="s">
        <v>348</v>
      </c>
      <c r="B1393" s="123">
        <v>24</v>
      </c>
      <c r="C1393" s="123">
        <v>1</v>
      </c>
      <c r="D1393" s="123" t="s">
        <v>1054</v>
      </c>
      <c r="E1393" s="123" t="s">
        <v>116</v>
      </c>
      <c r="F1393" s="123">
        <v>12</v>
      </c>
      <c r="G1393" s="123">
        <v>10</v>
      </c>
      <c r="H1393" s="123" t="s">
        <v>160</v>
      </c>
    </row>
    <row r="1394" spans="1:8" ht="15.75" x14ac:dyDescent="0.25">
      <c r="A1394" s="123" t="s">
        <v>348</v>
      </c>
      <c r="B1394" s="123">
        <v>24</v>
      </c>
      <c r="C1394" s="123">
        <v>1</v>
      </c>
      <c r="D1394" s="123" t="s">
        <v>1055</v>
      </c>
      <c r="E1394" s="123" t="s">
        <v>117</v>
      </c>
      <c r="F1394" s="123">
        <v>25</v>
      </c>
      <c r="G1394" s="123">
        <v>1</v>
      </c>
      <c r="H1394" s="123" t="s">
        <v>246</v>
      </c>
    </row>
    <row r="1395" spans="1:8" ht="15.75" x14ac:dyDescent="0.25">
      <c r="A1395" s="123" t="s">
        <v>348</v>
      </c>
      <c r="B1395" s="123">
        <v>25</v>
      </c>
      <c r="C1395" s="123">
        <v>1</v>
      </c>
      <c r="D1395" s="123" t="s">
        <v>545</v>
      </c>
      <c r="E1395" s="123" t="s">
        <v>116</v>
      </c>
      <c r="F1395" s="123">
        <v>50</v>
      </c>
      <c r="G1395" s="123">
        <v>14</v>
      </c>
      <c r="H1395" s="123" t="s">
        <v>436</v>
      </c>
    </row>
    <row r="1396" spans="1:8" ht="15.75" x14ac:dyDescent="0.25">
      <c r="A1396" s="123" t="s">
        <v>348</v>
      </c>
      <c r="B1396" s="123">
        <v>25</v>
      </c>
      <c r="C1396" s="123">
        <v>1</v>
      </c>
      <c r="D1396" s="123" t="s">
        <v>546</v>
      </c>
      <c r="E1396" s="123" t="s">
        <v>116</v>
      </c>
      <c r="F1396" s="123">
        <v>17</v>
      </c>
      <c r="G1396" s="123">
        <v>24</v>
      </c>
      <c r="H1396" s="123" t="s">
        <v>436</v>
      </c>
    </row>
    <row r="1397" spans="1:8" ht="15.75" x14ac:dyDescent="0.25">
      <c r="A1397" s="123" t="s">
        <v>348</v>
      </c>
      <c r="B1397" s="123">
        <v>25</v>
      </c>
      <c r="C1397" s="123">
        <v>1</v>
      </c>
      <c r="D1397" s="123" t="s">
        <v>547</v>
      </c>
      <c r="E1397" s="123" t="s">
        <v>116</v>
      </c>
      <c r="F1397" s="123">
        <v>24</v>
      </c>
      <c r="G1397" s="123">
        <v>26</v>
      </c>
      <c r="H1397" s="123" t="s">
        <v>436</v>
      </c>
    </row>
    <row r="1398" spans="1:8" ht="15.75" x14ac:dyDescent="0.25">
      <c r="A1398" s="123" t="s">
        <v>348</v>
      </c>
      <c r="B1398" s="123">
        <v>25</v>
      </c>
      <c r="C1398" s="123">
        <v>1</v>
      </c>
      <c r="D1398" s="123" t="s">
        <v>548</v>
      </c>
      <c r="E1398" s="123" t="s">
        <v>116</v>
      </c>
      <c r="F1398" s="123">
        <v>16</v>
      </c>
      <c r="G1398" s="123">
        <v>16</v>
      </c>
      <c r="H1398" s="123" t="s">
        <v>436</v>
      </c>
    </row>
    <row r="1399" spans="1:8" ht="15.75" x14ac:dyDescent="0.25">
      <c r="A1399" s="123" t="s">
        <v>348</v>
      </c>
      <c r="B1399" s="123">
        <v>25</v>
      </c>
      <c r="C1399" s="123">
        <v>1</v>
      </c>
      <c r="D1399" s="123" t="s">
        <v>549</v>
      </c>
      <c r="E1399" s="123" t="s">
        <v>116</v>
      </c>
      <c r="F1399" s="123">
        <v>15</v>
      </c>
      <c r="G1399" s="123">
        <v>20</v>
      </c>
      <c r="H1399" s="123" t="s">
        <v>436</v>
      </c>
    </row>
    <row r="1400" spans="1:8" ht="15.75" x14ac:dyDescent="0.25">
      <c r="A1400" s="123" t="s">
        <v>348</v>
      </c>
      <c r="B1400" s="123">
        <v>25</v>
      </c>
      <c r="C1400" s="123">
        <v>1</v>
      </c>
      <c r="D1400" s="123" t="s">
        <v>550</v>
      </c>
      <c r="E1400" s="123" t="s">
        <v>126</v>
      </c>
      <c r="F1400" s="123">
        <v>11</v>
      </c>
      <c r="G1400" s="123">
        <v>20</v>
      </c>
      <c r="H1400" s="123" t="s">
        <v>436</v>
      </c>
    </row>
    <row r="1401" spans="1:8" ht="15.75" x14ac:dyDescent="0.25">
      <c r="A1401" s="123" t="s">
        <v>348</v>
      </c>
      <c r="B1401" s="123">
        <v>25</v>
      </c>
      <c r="C1401" s="123">
        <v>1</v>
      </c>
      <c r="D1401" s="123" t="s">
        <v>551</v>
      </c>
      <c r="E1401" s="123" t="s">
        <v>126</v>
      </c>
      <c r="F1401" s="123">
        <v>20</v>
      </c>
      <c r="G1401" s="123">
        <v>12</v>
      </c>
      <c r="H1401" s="123" t="s">
        <v>436</v>
      </c>
    </row>
    <row r="1402" spans="1:8" ht="15.75" x14ac:dyDescent="0.25">
      <c r="A1402" s="123" t="s">
        <v>348</v>
      </c>
      <c r="B1402" s="123">
        <v>25</v>
      </c>
      <c r="C1402" s="123">
        <v>1</v>
      </c>
      <c r="D1402" s="123" t="s">
        <v>552</v>
      </c>
      <c r="E1402" s="123" t="s">
        <v>126</v>
      </c>
      <c r="F1402" s="123">
        <v>40</v>
      </c>
      <c r="G1402" s="123">
        <v>10</v>
      </c>
      <c r="H1402" s="123" t="s">
        <v>436</v>
      </c>
    </row>
    <row r="1403" spans="1:8" ht="15.75" x14ac:dyDescent="0.25">
      <c r="A1403" s="123" t="s">
        <v>348</v>
      </c>
      <c r="B1403" s="123">
        <v>25</v>
      </c>
      <c r="C1403" s="123">
        <v>1</v>
      </c>
      <c r="D1403" s="123" t="s">
        <v>553</v>
      </c>
      <c r="E1403" s="123" t="s">
        <v>434</v>
      </c>
      <c r="F1403" s="123">
        <v>25</v>
      </c>
      <c r="G1403" s="123">
        <v>4</v>
      </c>
      <c r="H1403" s="123" t="s">
        <v>436</v>
      </c>
    </row>
    <row r="1404" spans="1:8" ht="15.75" x14ac:dyDescent="0.25">
      <c r="A1404" s="123" t="s">
        <v>348</v>
      </c>
      <c r="B1404" s="123">
        <v>25</v>
      </c>
      <c r="C1404" s="123">
        <v>1</v>
      </c>
      <c r="D1404" s="123" t="s">
        <v>554</v>
      </c>
      <c r="E1404" s="123" t="s">
        <v>116</v>
      </c>
      <c r="F1404" s="123">
        <v>40</v>
      </c>
      <c r="G1404" s="123">
        <v>12</v>
      </c>
      <c r="H1404" s="123" t="s">
        <v>217</v>
      </c>
    </row>
    <row r="1405" spans="1:8" ht="15.75" x14ac:dyDescent="0.25">
      <c r="A1405" s="123" t="s">
        <v>348</v>
      </c>
      <c r="B1405" s="123">
        <v>25</v>
      </c>
      <c r="C1405" s="123">
        <v>1</v>
      </c>
      <c r="D1405" s="123" t="s">
        <v>555</v>
      </c>
      <c r="E1405" s="123" t="s">
        <v>119</v>
      </c>
      <c r="F1405" s="123">
        <v>11</v>
      </c>
      <c r="G1405" s="123">
        <v>32</v>
      </c>
      <c r="H1405" s="123" t="s">
        <v>217</v>
      </c>
    </row>
    <row r="1406" spans="1:8" ht="15.75" x14ac:dyDescent="0.25">
      <c r="A1406" s="123" t="s">
        <v>348</v>
      </c>
      <c r="B1406" s="123">
        <v>25</v>
      </c>
      <c r="C1406" s="123">
        <v>1</v>
      </c>
      <c r="D1406" s="123" t="s">
        <v>556</v>
      </c>
      <c r="E1406" s="123" t="s">
        <v>116</v>
      </c>
      <c r="F1406" s="123"/>
      <c r="G1406" s="123"/>
      <c r="H1406" s="123" t="s">
        <v>217</v>
      </c>
    </row>
    <row r="1407" spans="1:8" ht="15.75" x14ac:dyDescent="0.25">
      <c r="A1407" s="123" t="s">
        <v>348</v>
      </c>
      <c r="B1407" s="123">
        <v>25</v>
      </c>
      <c r="C1407" s="123">
        <v>1</v>
      </c>
      <c r="D1407" s="123" t="s">
        <v>557</v>
      </c>
      <c r="E1407" s="158" t="s">
        <v>22</v>
      </c>
      <c r="F1407" s="123">
        <v>20</v>
      </c>
      <c r="G1407" s="123">
        <v>30</v>
      </c>
      <c r="H1407" s="123" t="s">
        <v>120</v>
      </c>
    </row>
    <row r="1408" spans="1:8" ht="15.75" x14ac:dyDescent="0.25">
      <c r="A1408" s="123" t="s">
        <v>348</v>
      </c>
      <c r="B1408" s="123">
        <v>25</v>
      </c>
      <c r="C1408" s="123">
        <v>1</v>
      </c>
      <c r="D1408" s="123" t="s">
        <v>558</v>
      </c>
      <c r="E1408" s="123" t="s">
        <v>116</v>
      </c>
      <c r="F1408" s="123">
        <v>20</v>
      </c>
      <c r="G1408" s="123">
        <v>12</v>
      </c>
      <c r="H1408" s="158" t="s">
        <v>655</v>
      </c>
    </row>
    <row r="1409" spans="1:8" ht="15.75" x14ac:dyDescent="0.25">
      <c r="A1409" s="123" t="s">
        <v>348</v>
      </c>
      <c r="B1409" s="123">
        <v>25</v>
      </c>
      <c r="C1409" s="123">
        <v>1</v>
      </c>
      <c r="D1409" s="123" t="s">
        <v>559</v>
      </c>
      <c r="E1409" s="123" t="s">
        <v>117</v>
      </c>
      <c r="F1409" s="123">
        <v>12</v>
      </c>
      <c r="G1409" s="123">
        <v>10</v>
      </c>
      <c r="H1409" s="123" t="s">
        <v>120</v>
      </c>
    </row>
    <row r="1410" spans="1:8" ht="15.75" x14ac:dyDescent="0.25">
      <c r="A1410" s="123" t="s">
        <v>348</v>
      </c>
      <c r="B1410" s="123">
        <v>25</v>
      </c>
      <c r="C1410" s="123">
        <v>1</v>
      </c>
      <c r="D1410" s="123" t="s">
        <v>560</v>
      </c>
      <c r="E1410" s="123" t="s">
        <v>117</v>
      </c>
      <c r="F1410" s="123">
        <v>37</v>
      </c>
      <c r="G1410" s="123">
        <v>10</v>
      </c>
      <c r="H1410" s="123" t="s">
        <v>121</v>
      </c>
    </row>
    <row r="1411" spans="1:8" ht="15.75" x14ac:dyDescent="0.25">
      <c r="A1411" s="123" t="s">
        <v>348</v>
      </c>
      <c r="B1411" s="123">
        <v>25</v>
      </c>
      <c r="C1411" s="123">
        <v>1</v>
      </c>
      <c r="D1411" s="123" t="s">
        <v>561</v>
      </c>
      <c r="E1411" s="123" t="s">
        <v>117</v>
      </c>
      <c r="F1411" s="123">
        <v>20</v>
      </c>
      <c r="G1411" s="123">
        <v>20</v>
      </c>
      <c r="H1411" s="123" t="s">
        <v>121</v>
      </c>
    </row>
    <row r="1412" spans="1:8" ht="15.75" x14ac:dyDescent="0.25">
      <c r="A1412" s="123" t="s">
        <v>348</v>
      </c>
      <c r="B1412" s="123">
        <v>25</v>
      </c>
      <c r="C1412" s="123">
        <v>1</v>
      </c>
      <c r="D1412" s="123" t="s">
        <v>562</v>
      </c>
      <c r="E1412" s="123" t="s">
        <v>117</v>
      </c>
      <c r="F1412" s="123">
        <v>16</v>
      </c>
      <c r="G1412" s="123">
        <v>18</v>
      </c>
      <c r="H1412" s="123" t="s">
        <v>121</v>
      </c>
    </row>
    <row r="1413" spans="1:8" ht="15.75" x14ac:dyDescent="0.25">
      <c r="A1413" s="123" t="s">
        <v>348</v>
      </c>
      <c r="B1413" s="123">
        <v>25</v>
      </c>
      <c r="C1413" s="123">
        <v>1</v>
      </c>
      <c r="D1413" s="123" t="s">
        <v>563</v>
      </c>
      <c r="E1413" s="158" t="s">
        <v>22</v>
      </c>
      <c r="F1413" s="123">
        <v>19</v>
      </c>
      <c r="G1413" s="123">
        <v>18</v>
      </c>
      <c r="H1413" s="123" t="s">
        <v>121</v>
      </c>
    </row>
    <row r="1414" spans="1:8" ht="15.75" x14ac:dyDescent="0.25">
      <c r="A1414" s="123" t="s">
        <v>348</v>
      </c>
      <c r="B1414" s="123">
        <v>25</v>
      </c>
      <c r="C1414" s="123">
        <v>1</v>
      </c>
      <c r="D1414" s="123" t="s">
        <v>564</v>
      </c>
      <c r="E1414" s="123" t="s">
        <v>117</v>
      </c>
      <c r="F1414" s="123">
        <v>13</v>
      </c>
      <c r="G1414" s="123">
        <v>24</v>
      </c>
      <c r="H1414" s="158" t="s">
        <v>655</v>
      </c>
    </row>
    <row r="1415" spans="1:8" ht="15.75" x14ac:dyDescent="0.25">
      <c r="A1415" s="123" t="s">
        <v>348</v>
      </c>
      <c r="B1415" s="123">
        <v>25</v>
      </c>
      <c r="C1415" s="123">
        <v>1</v>
      </c>
      <c r="D1415" s="123" t="s">
        <v>565</v>
      </c>
      <c r="E1415" s="123" t="s">
        <v>117</v>
      </c>
      <c r="F1415" s="123">
        <v>11</v>
      </c>
      <c r="G1415" s="123">
        <v>18</v>
      </c>
      <c r="H1415" s="123" t="s">
        <v>121</v>
      </c>
    </row>
    <row r="1416" spans="1:8" ht="15.75" x14ac:dyDescent="0.25">
      <c r="A1416" s="123" t="s">
        <v>348</v>
      </c>
      <c r="B1416" s="123">
        <v>25</v>
      </c>
      <c r="C1416" s="123">
        <v>1</v>
      </c>
      <c r="D1416" s="123" t="s">
        <v>566</v>
      </c>
      <c r="E1416" s="123" t="s">
        <v>117</v>
      </c>
      <c r="F1416" s="123">
        <v>15</v>
      </c>
      <c r="G1416" s="123">
        <v>16</v>
      </c>
      <c r="H1416" s="123" t="s">
        <v>121</v>
      </c>
    </row>
    <row r="1417" spans="1:8" ht="15.75" x14ac:dyDescent="0.25">
      <c r="A1417" s="123" t="s">
        <v>348</v>
      </c>
      <c r="B1417" s="123">
        <v>25</v>
      </c>
      <c r="C1417" s="123">
        <v>1</v>
      </c>
      <c r="D1417" s="123" t="s">
        <v>567</v>
      </c>
      <c r="E1417" s="123" t="s">
        <v>117</v>
      </c>
      <c r="F1417" s="123">
        <v>14</v>
      </c>
      <c r="G1417" s="123">
        <v>18</v>
      </c>
      <c r="H1417" s="123" t="s">
        <v>121</v>
      </c>
    </row>
    <row r="1418" spans="1:8" ht="15.75" x14ac:dyDescent="0.25">
      <c r="A1418" s="123" t="s">
        <v>348</v>
      </c>
      <c r="B1418" s="123">
        <v>25</v>
      </c>
      <c r="C1418" s="123">
        <v>1</v>
      </c>
      <c r="D1418" s="123" t="s">
        <v>568</v>
      </c>
      <c r="E1418" s="123" t="s">
        <v>117</v>
      </c>
      <c r="F1418" s="123" t="s">
        <v>127</v>
      </c>
      <c r="G1418" s="123"/>
      <c r="H1418" s="123" t="s">
        <v>121</v>
      </c>
    </row>
    <row r="1419" spans="1:8" ht="15.75" x14ac:dyDescent="0.25">
      <c r="A1419" s="123" t="s">
        <v>348</v>
      </c>
      <c r="B1419" s="123">
        <v>25</v>
      </c>
      <c r="C1419" s="123">
        <v>1</v>
      </c>
      <c r="D1419" s="123" t="s">
        <v>569</v>
      </c>
      <c r="E1419" s="123" t="s">
        <v>117</v>
      </c>
      <c r="F1419" s="123" t="s">
        <v>127</v>
      </c>
      <c r="G1419" s="123"/>
      <c r="H1419" s="123" t="s">
        <v>121</v>
      </c>
    </row>
    <row r="1420" spans="1:8" ht="15.75" x14ac:dyDescent="0.25">
      <c r="A1420" s="123" t="s">
        <v>348</v>
      </c>
      <c r="B1420" s="123">
        <v>25</v>
      </c>
      <c r="C1420" s="123">
        <v>1</v>
      </c>
      <c r="D1420" s="123" t="s">
        <v>570</v>
      </c>
      <c r="E1420" s="123" t="s">
        <v>116</v>
      </c>
      <c r="F1420" s="123" t="s">
        <v>127</v>
      </c>
      <c r="G1420" s="123"/>
      <c r="H1420" s="123" t="s">
        <v>121</v>
      </c>
    </row>
    <row r="1421" spans="1:8" ht="15.75" x14ac:dyDescent="0.25">
      <c r="A1421" s="123" t="s">
        <v>348</v>
      </c>
      <c r="B1421" s="123">
        <v>25</v>
      </c>
      <c r="C1421" s="123">
        <v>1</v>
      </c>
      <c r="D1421" s="123" t="s">
        <v>571</v>
      </c>
      <c r="E1421" s="123" t="s">
        <v>116</v>
      </c>
      <c r="F1421" s="123">
        <v>20</v>
      </c>
      <c r="G1421" s="123">
        <v>24</v>
      </c>
      <c r="H1421" s="123" t="s">
        <v>121</v>
      </c>
    </row>
    <row r="1422" spans="1:8" ht="15.75" x14ac:dyDescent="0.25">
      <c r="A1422" s="123" t="s">
        <v>348</v>
      </c>
      <c r="B1422" s="123">
        <v>25</v>
      </c>
      <c r="C1422" s="123">
        <v>1</v>
      </c>
      <c r="D1422" s="123" t="s">
        <v>572</v>
      </c>
      <c r="E1422" s="123" t="s">
        <v>157</v>
      </c>
      <c r="F1422" s="123">
        <v>17</v>
      </c>
      <c r="G1422" s="123">
        <v>10</v>
      </c>
      <c r="H1422" s="123" t="s">
        <v>121</v>
      </c>
    </row>
    <row r="1423" spans="1:8" ht="15.75" x14ac:dyDescent="0.25">
      <c r="A1423" s="123" t="s">
        <v>348</v>
      </c>
      <c r="B1423" s="123">
        <v>25</v>
      </c>
      <c r="C1423" s="123">
        <v>1</v>
      </c>
      <c r="D1423" s="123" t="s">
        <v>573</v>
      </c>
      <c r="E1423" s="123" t="s">
        <v>157</v>
      </c>
      <c r="F1423" s="123">
        <v>100</v>
      </c>
      <c r="G1423" s="123">
        <v>6</v>
      </c>
      <c r="H1423" s="123" t="s">
        <v>121</v>
      </c>
    </row>
    <row r="1424" spans="1:8" ht="15.75" x14ac:dyDescent="0.25">
      <c r="A1424" s="123" t="s">
        <v>348</v>
      </c>
      <c r="B1424" s="123">
        <v>25</v>
      </c>
      <c r="C1424" s="123">
        <v>1</v>
      </c>
      <c r="D1424" s="123" t="s">
        <v>574</v>
      </c>
      <c r="E1424" s="123" t="s">
        <v>157</v>
      </c>
      <c r="F1424" s="123">
        <v>50</v>
      </c>
      <c r="G1424" s="123">
        <v>8</v>
      </c>
      <c r="H1424" s="123" t="s">
        <v>121</v>
      </c>
    </row>
    <row r="1425" spans="1:8" ht="15.75" x14ac:dyDescent="0.25">
      <c r="A1425" s="123" t="s">
        <v>348</v>
      </c>
      <c r="B1425" s="123">
        <v>25</v>
      </c>
      <c r="C1425" s="123">
        <v>1</v>
      </c>
      <c r="D1425" s="123" t="s">
        <v>575</v>
      </c>
      <c r="E1425" s="123" t="s">
        <v>157</v>
      </c>
      <c r="F1425" s="123">
        <v>45</v>
      </c>
      <c r="G1425" s="123">
        <v>6</v>
      </c>
      <c r="H1425" s="123" t="s">
        <v>121</v>
      </c>
    </row>
    <row r="1426" spans="1:8" ht="15.75" x14ac:dyDescent="0.25">
      <c r="A1426" s="123" t="s">
        <v>348</v>
      </c>
      <c r="B1426" s="123">
        <v>25</v>
      </c>
      <c r="C1426" s="123">
        <v>1</v>
      </c>
      <c r="D1426" s="123" t="s">
        <v>576</v>
      </c>
      <c r="E1426" s="123" t="s">
        <v>157</v>
      </c>
      <c r="F1426" s="123">
        <v>25</v>
      </c>
      <c r="G1426" s="123">
        <v>4</v>
      </c>
      <c r="H1426" s="123" t="s">
        <v>121</v>
      </c>
    </row>
    <row r="1427" spans="1:8" ht="15.75" x14ac:dyDescent="0.25">
      <c r="A1427" s="123" t="s">
        <v>348</v>
      </c>
      <c r="B1427" s="123">
        <v>25</v>
      </c>
      <c r="C1427" s="123">
        <v>1</v>
      </c>
      <c r="D1427" s="123" t="s">
        <v>577</v>
      </c>
      <c r="E1427" s="123" t="s">
        <v>126</v>
      </c>
      <c r="F1427" s="123" t="s">
        <v>127</v>
      </c>
      <c r="G1427" s="123"/>
      <c r="H1427" s="123" t="s">
        <v>121</v>
      </c>
    </row>
    <row r="1428" spans="1:8" ht="15.75" x14ac:dyDescent="0.25">
      <c r="A1428" s="123" t="s">
        <v>348</v>
      </c>
      <c r="B1428" s="123">
        <v>25</v>
      </c>
      <c r="C1428" s="123">
        <v>1</v>
      </c>
      <c r="D1428" s="123" t="s">
        <v>578</v>
      </c>
      <c r="E1428" s="123" t="s">
        <v>119</v>
      </c>
      <c r="F1428" s="123">
        <v>20</v>
      </c>
      <c r="G1428" s="123">
        <v>8</v>
      </c>
      <c r="H1428" s="123" t="s">
        <v>121</v>
      </c>
    </row>
    <row r="1429" spans="1:8" ht="15.75" x14ac:dyDescent="0.25">
      <c r="A1429" s="123" t="s">
        <v>348</v>
      </c>
      <c r="B1429" s="123">
        <v>25</v>
      </c>
      <c r="C1429" s="123">
        <v>1</v>
      </c>
      <c r="D1429" s="123" t="s">
        <v>579</v>
      </c>
      <c r="E1429" s="123" t="s">
        <v>119</v>
      </c>
      <c r="F1429" s="123"/>
      <c r="G1429" s="123"/>
      <c r="H1429" s="123" t="s">
        <v>121</v>
      </c>
    </row>
    <row r="1430" spans="1:8" ht="15.75" x14ac:dyDescent="0.25">
      <c r="A1430" s="123" t="s">
        <v>348</v>
      </c>
      <c r="B1430" s="123">
        <v>25</v>
      </c>
      <c r="C1430" s="123">
        <v>1</v>
      </c>
      <c r="D1430" s="123" t="s">
        <v>580</v>
      </c>
      <c r="E1430" s="123" t="s">
        <v>329</v>
      </c>
      <c r="F1430" s="123"/>
      <c r="G1430" s="123"/>
      <c r="H1430" s="123" t="s">
        <v>121</v>
      </c>
    </row>
    <row r="1431" spans="1:8" ht="15.75" x14ac:dyDescent="0.25">
      <c r="A1431" s="123" t="s">
        <v>348</v>
      </c>
      <c r="B1431" s="123">
        <v>25</v>
      </c>
      <c r="C1431" s="123">
        <v>3</v>
      </c>
      <c r="D1431" s="123" t="s">
        <v>1227</v>
      </c>
      <c r="E1431" s="123" t="s">
        <v>1217</v>
      </c>
      <c r="F1431" s="123"/>
      <c r="G1431" s="123"/>
      <c r="H1431" s="123" t="s">
        <v>1203</v>
      </c>
    </row>
    <row r="1432" spans="1:8" ht="15.75" x14ac:dyDescent="0.25">
      <c r="A1432" s="123" t="s">
        <v>348</v>
      </c>
      <c r="B1432" s="123">
        <v>25</v>
      </c>
      <c r="C1432" s="123">
        <v>3</v>
      </c>
      <c r="D1432" s="123" t="s">
        <v>1228</v>
      </c>
      <c r="E1432" s="123" t="s">
        <v>1217</v>
      </c>
      <c r="F1432" s="123"/>
      <c r="G1432" s="123"/>
      <c r="H1432" s="123" t="s">
        <v>1203</v>
      </c>
    </row>
    <row r="1433" spans="1:8" ht="15.75" x14ac:dyDescent="0.25">
      <c r="A1433" s="123" t="s">
        <v>348</v>
      </c>
      <c r="B1433" s="123">
        <v>25</v>
      </c>
      <c r="C1433" s="123">
        <v>3</v>
      </c>
      <c r="D1433" s="123" t="s">
        <v>1229</v>
      </c>
      <c r="E1433" s="123" t="s">
        <v>1219</v>
      </c>
      <c r="F1433" s="123"/>
      <c r="G1433" s="123"/>
      <c r="H1433" s="123" t="s">
        <v>1203</v>
      </c>
    </row>
    <row r="1434" spans="1:8" ht="15.75" x14ac:dyDescent="0.25">
      <c r="A1434" s="123" t="s">
        <v>348</v>
      </c>
      <c r="B1434" s="123">
        <v>25</v>
      </c>
      <c r="C1434" s="123">
        <v>5</v>
      </c>
      <c r="D1434" s="123" t="s">
        <v>1263</v>
      </c>
      <c r="E1434" s="123" t="s">
        <v>1258</v>
      </c>
      <c r="F1434" s="123"/>
      <c r="G1434" s="123"/>
      <c r="H1434" s="126" t="s">
        <v>1259</v>
      </c>
    </row>
    <row r="1435" spans="1:8" ht="15.75" x14ac:dyDescent="0.25">
      <c r="A1435" s="123" t="s">
        <v>348</v>
      </c>
      <c r="B1435" s="123">
        <v>25</v>
      </c>
      <c r="C1435" s="123">
        <v>5</v>
      </c>
      <c r="D1435" s="123" t="s">
        <v>1264</v>
      </c>
      <c r="E1435" s="123" t="s">
        <v>1265</v>
      </c>
      <c r="F1435" s="123"/>
      <c r="G1435" s="123"/>
      <c r="H1435" s="126" t="s">
        <v>1259</v>
      </c>
    </row>
    <row r="1436" spans="1:8" ht="15.75" x14ac:dyDescent="0.25">
      <c r="A1436" s="123">
        <v>16</v>
      </c>
      <c r="B1436" s="123">
        <v>26</v>
      </c>
      <c r="C1436" s="123">
        <v>1</v>
      </c>
      <c r="D1436" s="123" t="s">
        <v>723</v>
      </c>
      <c r="E1436" s="123" t="s">
        <v>117</v>
      </c>
      <c r="F1436" s="123">
        <v>14</v>
      </c>
      <c r="G1436" s="123">
        <v>20</v>
      </c>
      <c r="H1436" s="123" t="s">
        <v>129</v>
      </c>
    </row>
    <row r="1437" spans="1:8" ht="15.75" x14ac:dyDescent="0.25">
      <c r="A1437" s="123">
        <v>16</v>
      </c>
      <c r="B1437" s="123">
        <v>26</v>
      </c>
      <c r="C1437" s="123">
        <v>1</v>
      </c>
      <c r="D1437" s="123" t="s">
        <v>724</v>
      </c>
      <c r="E1437" s="123" t="s">
        <v>157</v>
      </c>
      <c r="F1437" s="123">
        <v>19</v>
      </c>
      <c r="G1437" s="123">
        <v>8</v>
      </c>
      <c r="H1437" s="123" t="s">
        <v>129</v>
      </c>
    </row>
    <row r="1438" spans="1:8" ht="15.75" x14ac:dyDescent="0.25">
      <c r="A1438" s="123">
        <v>16</v>
      </c>
      <c r="B1438" s="123">
        <v>26</v>
      </c>
      <c r="C1438" s="123">
        <v>1</v>
      </c>
      <c r="D1438" s="123" t="s">
        <v>725</v>
      </c>
      <c r="E1438" s="123" t="s">
        <v>606</v>
      </c>
      <c r="F1438" s="123"/>
      <c r="G1438" s="123"/>
      <c r="H1438" s="123" t="s">
        <v>160</v>
      </c>
    </row>
    <row r="1439" spans="1:8" ht="15.75" x14ac:dyDescent="0.25">
      <c r="A1439" s="123">
        <v>16</v>
      </c>
      <c r="B1439" s="123">
        <v>26</v>
      </c>
      <c r="C1439" s="123">
        <v>1</v>
      </c>
      <c r="D1439" s="123" t="s">
        <v>726</v>
      </c>
      <c r="E1439" s="123" t="s">
        <v>606</v>
      </c>
      <c r="F1439" s="123"/>
      <c r="G1439" s="123"/>
      <c r="H1439" s="123" t="s">
        <v>212</v>
      </c>
    </row>
    <row r="1440" spans="1:8" ht="15.75" x14ac:dyDescent="0.25">
      <c r="A1440" s="123">
        <v>16</v>
      </c>
      <c r="B1440" s="123">
        <v>26</v>
      </c>
      <c r="C1440" s="123">
        <v>1</v>
      </c>
      <c r="D1440" s="123" t="s">
        <v>727</v>
      </c>
      <c r="E1440" s="123" t="s">
        <v>606</v>
      </c>
      <c r="F1440" s="123"/>
      <c r="G1440" s="123"/>
      <c r="H1440" s="123" t="s">
        <v>129</v>
      </c>
    </row>
    <row r="1441" spans="1:8" ht="15.75" x14ac:dyDescent="0.25">
      <c r="A1441" s="123">
        <v>16</v>
      </c>
      <c r="B1441" s="123">
        <v>26</v>
      </c>
      <c r="C1441" s="123">
        <v>2</v>
      </c>
      <c r="D1441" s="123" t="s">
        <v>1268</v>
      </c>
      <c r="E1441" s="123" t="s">
        <v>1258</v>
      </c>
      <c r="F1441" s="123"/>
      <c r="G1441" s="123"/>
      <c r="H1441" s="126" t="s">
        <v>1259</v>
      </c>
    </row>
    <row r="1442" spans="1:8" ht="15.75" x14ac:dyDescent="0.25">
      <c r="A1442" s="123">
        <v>16</v>
      </c>
      <c r="B1442" s="123">
        <v>26</v>
      </c>
      <c r="C1442" s="123">
        <v>2</v>
      </c>
      <c r="D1442" s="123" t="s">
        <v>1269</v>
      </c>
      <c r="E1442" s="123" t="s">
        <v>1258</v>
      </c>
      <c r="F1442" s="123"/>
      <c r="G1442" s="123"/>
      <c r="H1442" s="126" t="s">
        <v>1259</v>
      </c>
    </row>
    <row r="1443" spans="1:8" ht="15.75" x14ac:dyDescent="0.25">
      <c r="A1443" s="123">
        <v>17</v>
      </c>
      <c r="B1443" s="123">
        <v>27</v>
      </c>
      <c r="C1443" s="123">
        <v>2</v>
      </c>
      <c r="D1443" s="123" t="s">
        <v>1050</v>
      </c>
      <c r="E1443" s="123" t="s">
        <v>116</v>
      </c>
      <c r="F1443" s="123">
        <v>11</v>
      </c>
      <c r="G1443" s="123">
        <v>10</v>
      </c>
      <c r="H1443" s="123" t="s">
        <v>217</v>
      </c>
    </row>
    <row r="1444" spans="1:8" ht="15.75" x14ac:dyDescent="0.25">
      <c r="A1444" s="123">
        <v>17</v>
      </c>
      <c r="B1444" s="123">
        <v>27</v>
      </c>
      <c r="C1444" s="123">
        <v>2</v>
      </c>
      <c r="D1444" s="123" t="s">
        <v>1051</v>
      </c>
      <c r="E1444" s="123" t="s">
        <v>116</v>
      </c>
      <c r="F1444" s="123">
        <v>28</v>
      </c>
      <c r="G1444" s="123">
        <v>16</v>
      </c>
      <c r="H1444" s="123" t="s">
        <v>160</v>
      </c>
    </row>
    <row r="1445" spans="1:8" s="55" customFormat="1" ht="15.75" x14ac:dyDescent="0.25">
      <c r="A1445" s="123">
        <v>20</v>
      </c>
      <c r="B1445" s="123">
        <v>28</v>
      </c>
      <c r="C1445" s="123">
        <v>1</v>
      </c>
      <c r="D1445" s="123" t="s">
        <v>328</v>
      </c>
      <c r="E1445" s="123" t="s">
        <v>332</v>
      </c>
      <c r="F1445" s="123"/>
      <c r="G1445" s="123"/>
      <c r="H1445" s="123" t="s">
        <v>332</v>
      </c>
    </row>
    <row r="1446" spans="1:8" s="55" customFormat="1" ht="15.75" x14ac:dyDescent="0.25">
      <c r="A1446" s="123">
        <v>20</v>
      </c>
      <c r="B1446" s="123">
        <v>28</v>
      </c>
      <c r="C1446" s="123">
        <v>2</v>
      </c>
      <c r="D1446" s="123" t="s">
        <v>331</v>
      </c>
      <c r="E1446" s="123" t="s">
        <v>345</v>
      </c>
      <c r="F1446" s="123"/>
      <c r="G1446" s="123"/>
      <c r="H1446" s="123" t="s">
        <v>338</v>
      </c>
    </row>
    <row r="1447" spans="1:8" s="55" customFormat="1" ht="15.75" x14ac:dyDescent="0.25">
      <c r="A1447" s="123">
        <v>23</v>
      </c>
      <c r="B1447" s="123">
        <v>29</v>
      </c>
      <c r="C1447" s="123">
        <v>11</v>
      </c>
      <c r="D1447" s="123" t="s">
        <v>344</v>
      </c>
      <c r="E1447" s="123" t="s">
        <v>356</v>
      </c>
      <c r="F1447" s="123"/>
      <c r="G1447" s="123"/>
      <c r="H1447" s="123" t="s">
        <v>332</v>
      </c>
    </row>
    <row r="1448" spans="1:8" s="55" customFormat="1" ht="15.75" x14ac:dyDescent="0.25">
      <c r="A1448" s="123">
        <v>23</v>
      </c>
      <c r="B1448" s="123">
        <v>29</v>
      </c>
      <c r="C1448" s="123">
        <v>5</v>
      </c>
      <c r="D1448" s="123" t="s">
        <v>355</v>
      </c>
      <c r="E1448" s="123" t="s">
        <v>22</v>
      </c>
      <c r="F1448" s="123"/>
      <c r="G1448" s="123"/>
      <c r="H1448" s="123" t="s">
        <v>436</v>
      </c>
    </row>
    <row r="1449" spans="1:8" s="55" customFormat="1" ht="15.75" x14ac:dyDescent="0.25">
      <c r="A1449" s="123">
        <v>23</v>
      </c>
      <c r="B1449" s="123">
        <v>29</v>
      </c>
      <c r="C1449" s="123">
        <v>1</v>
      </c>
      <c r="D1449" s="123" t="s">
        <v>618</v>
      </c>
      <c r="E1449" s="123" t="s">
        <v>197</v>
      </c>
      <c r="F1449" s="123" t="s">
        <v>127</v>
      </c>
      <c r="G1449" s="123"/>
      <c r="H1449" s="123" t="s">
        <v>436</v>
      </c>
    </row>
    <row r="1450" spans="1:8" s="55" customFormat="1" ht="15.75" x14ac:dyDescent="0.25">
      <c r="A1450" s="123">
        <v>23</v>
      </c>
      <c r="B1450" s="123">
        <v>29</v>
      </c>
      <c r="C1450" s="123">
        <v>1</v>
      </c>
      <c r="D1450" s="123" t="s">
        <v>619</v>
      </c>
      <c r="E1450" s="128" t="s">
        <v>197</v>
      </c>
      <c r="F1450" s="123">
        <v>11</v>
      </c>
      <c r="G1450" s="123">
        <v>32</v>
      </c>
      <c r="H1450" s="123" t="s">
        <v>436</v>
      </c>
    </row>
    <row r="1451" spans="1:8" s="55" customFormat="1" ht="15.75" x14ac:dyDescent="0.25">
      <c r="A1451" s="123">
        <v>23</v>
      </c>
      <c r="B1451" s="123">
        <v>29</v>
      </c>
      <c r="C1451" s="123">
        <v>1</v>
      </c>
      <c r="D1451" s="123" t="s">
        <v>620</v>
      </c>
      <c r="E1451" s="123" t="s">
        <v>434</v>
      </c>
      <c r="F1451" s="123">
        <v>17</v>
      </c>
      <c r="G1451" s="123">
        <v>18</v>
      </c>
      <c r="H1451" s="123" t="s">
        <v>436</v>
      </c>
    </row>
    <row r="1452" spans="1:8" s="55" customFormat="1" ht="15.75" x14ac:dyDescent="0.25">
      <c r="A1452" s="123">
        <v>23</v>
      </c>
      <c r="B1452" s="123">
        <v>29</v>
      </c>
      <c r="C1452" s="123">
        <v>1</v>
      </c>
      <c r="D1452" s="123" t="s">
        <v>621</v>
      </c>
      <c r="E1452" s="123" t="s">
        <v>197</v>
      </c>
      <c r="F1452" s="123">
        <v>40</v>
      </c>
      <c r="G1452" s="123">
        <v>9</v>
      </c>
      <c r="H1452" s="123" t="s">
        <v>436</v>
      </c>
    </row>
    <row r="1453" spans="1:8" s="55" customFormat="1" ht="15.75" x14ac:dyDescent="0.25">
      <c r="A1453" s="123">
        <v>23</v>
      </c>
      <c r="B1453" s="123">
        <v>29</v>
      </c>
      <c r="C1453" s="123">
        <v>1</v>
      </c>
      <c r="D1453" s="123" t="s">
        <v>622</v>
      </c>
      <c r="E1453" s="123" t="s">
        <v>197</v>
      </c>
      <c r="F1453" s="123">
        <v>12</v>
      </c>
      <c r="G1453" s="123">
        <v>14</v>
      </c>
      <c r="H1453" s="123" t="s">
        <v>436</v>
      </c>
    </row>
    <row r="1454" spans="1:8" s="55" customFormat="1" ht="15.75" x14ac:dyDescent="0.25">
      <c r="A1454" s="123">
        <v>23</v>
      </c>
      <c r="B1454" s="123">
        <v>29</v>
      </c>
      <c r="C1454" s="123">
        <v>1</v>
      </c>
      <c r="D1454" s="123" t="s">
        <v>623</v>
      </c>
      <c r="E1454" s="123" t="s">
        <v>197</v>
      </c>
      <c r="F1454" s="123">
        <v>40</v>
      </c>
      <c r="G1454" s="123">
        <v>19</v>
      </c>
      <c r="H1454" s="123" t="s">
        <v>436</v>
      </c>
    </row>
    <row r="1455" spans="1:8" s="55" customFormat="1" ht="15.75" x14ac:dyDescent="0.25">
      <c r="A1455" s="123">
        <v>23</v>
      </c>
      <c r="B1455" s="123">
        <v>29</v>
      </c>
      <c r="C1455" s="123">
        <v>1</v>
      </c>
      <c r="D1455" s="123" t="s">
        <v>624</v>
      </c>
      <c r="E1455" s="123" t="s">
        <v>197</v>
      </c>
      <c r="F1455" s="123">
        <v>16</v>
      </c>
      <c r="G1455" s="123">
        <v>20</v>
      </c>
      <c r="H1455" s="123" t="s">
        <v>436</v>
      </c>
    </row>
    <row r="1456" spans="1:8" s="55" customFormat="1" ht="15.75" x14ac:dyDescent="0.25">
      <c r="A1456" s="123">
        <v>23</v>
      </c>
      <c r="B1456" s="123">
        <v>29</v>
      </c>
      <c r="C1456" s="123">
        <v>1</v>
      </c>
      <c r="D1456" s="123" t="s">
        <v>625</v>
      </c>
      <c r="E1456" s="123" t="s">
        <v>197</v>
      </c>
      <c r="F1456" s="123">
        <v>11</v>
      </c>
      <c r="G1456" s="123">
        <v>22</v>
      </c>
      <c r="H1456" s="123" t="s">
        <v>436</v>
      </c>
    </row>
    <row r="1457" spans="1:8" s="55" customFormat="1" ht="15.75" x14ac:dyDescent="0.25">
      <c r="A1457" s="123">
        <v>23</v>
      </c>
      <c r="B1457" s="123">
        <v>29</v>
      </c>
      <c r="C1457" s="123">
        <v>1</v>
      </c>
      <c r="D1457" s="123" t="s">
        <v>626</v>
      </c>
      <c r="E1457" s="123" t="s">
        <v>8</v>
      </c>
      <c r="F1457" s="123">
        <v>10</v>
      </c>
      <c r="G1457" s="123">
        <v>14</v>
      </c>
      <c r="H1457" s="123" t="s">
        <v>436</v>
      </c>
    </row>
    <row r="1458" spans="1:8" s="55" customFormat="1" ht="15.75" x14ac:dyDescent="0.25">
      <c r="A1458" s="123">
        <v>23</v>
      </c>
      <c r="B1458" s="123">
        <v>29</v>
      </c>
      <c r="C1458" s="123">
        <v>1</v>
      </c>
      <c r="D1458" s="123" t="s">
        <v>627</v>
      </c>
      <c r="E1458" s="123" t="s">
        <v>126</v>
      </c>
      <c r="F1458" s="123"/>
      <c r="G1458" s="123"/>
      <c r="H1458" s="123" t="s">
        <v>436</v>
      </c>
    </row>
    <row r="1459" spans="1:8" s="55" customFormat="1" ht="15.75" x14ac:dyDescent="0.25">
      <c r="A1459" s="123">
        <v>23</v>
      </c>
      <c r="B1459" s="123">
        <v>29</v>
      </c>
      <c r="C1459" s="123">
        <v>1</v>
      </c>
      <c r="D1459" s="123" t="s">
        <v>628</v>
      </c>
      <c r="E1459" s="123" t="s">
        <v>197</v>
      </c>
      <c r="F1459" s="123">
        <v>30</v>
      </c>
      <c r="G1459" s="123">
        <v>8</v>
      </c>
      <c r="H1459" s="123" t="s">
        <v>436</v>
      </c>
    </row>
    <row r="1460" spans="1:8" s="55" customFormat="1" ht="15.75" x14ac:dyDescent="0.25">
      <c r="A1460" s="123">
        <v>23</v>
      </c>
      <c r="B1460" s="123">
        <v>29</v>
      </c>
      <c r="C1460" s="123">
        <v>1</v>
      </c>
      <c r="D1460" s="123" t="s">
        <v>629</v>
      </c>
      <c r="E1460" s="123" t="s">
        <v>197</v>
      </c>
      <c r="F1460" s="123">
        <v>10</v>
      </c>
      <c r="G1460" s="123">
        <v>24</v>
      </c>
      <c r="H1460" s="123" t="s">
        <v>655</v>
      </c>
    </row>
    <row r="1461" spans="1:8" s="55" customFormat="1" ht="15.75" x14ac:dyDescent="0.25">
      <c r="A1461" s="123">
        <v>23</v>
      </c>
      <c r="B1461" s="123">
        <v>29</v>
      </c>
      <c r="C1461" s="123">
        <v>1</v>
      </c>
      <c r="D1461" s="123" t="s">
        <v>630</v>
      </c>
      <c r="E1461" s="123" t="s">
        <v>197</v>
      </c>
      <c r="F1461" s="123">
        <v>12</v>
      </c>
      <c r="G1461" s="123">
        <v>28</v>
      </c>
      <c r="H1461" s="123" t="s">
        <v>655</v>
      </c>
    </row>
    <row r="1462" spans="1:8" s="55" customFormat="1" ht="15.75" x14ac:dyDescent="0.25">
      <c r="A1462" s="123">
        <v>23</v>
      </c>
      <c r="B1462" s="123">
        <v>29</v>
      </c>
      <c r="C1462" s="123">
        <v>1</v>
      </c>
      <c r="D1462" s="123" t="s">
        <v>631</v>
      </c>
      <c r="E1462" s="123" t="s">
        <v>197</v>
      </c>
      <c r="F1462" s="123">
        <v>13</v>
      </c>
      <c r="G1462" s="123">
        <v>32</v>
      </c>
      <c r="H1462" s="123" t="s">
        <v>655</v>
      </c>
    </row>
    <row r="1463" spans="1:8" s="55" customFormat="1" ht="15.75" x14ac:dyDescent="0.25">
      <c r="A1463" s="123">
        <v>23</v>
      </c>
      <c r="B1463" s="123">
        <v>29</v>
      </c>
      <c r="C1463" s="123">
        <v>1</v>
      </c>
      <c r="D1463" s="123" t="s">
        <v>632</v>
      </c>
      <c r="E1463" s="123" t="s">
        <v>197</v>
      </c>
      <c r="F1463" s="123">
        <v>10</v>
      </c>
      <c r="G1463" s="123">
        <v>14</v>
      </c>
      <c r="H1463" s="123" t="s">
        <v>655</v>
      </c>
    </row>
    <row r="1464" spans="1:8" s="55" customFormat="1" ht="15.75" x14ac:dyDescent="0.25">
      <c r="A1464" s="123">
        <v>23</v>
      </c>
      <c r="B1464" s="123">
        <v>29</v>
      </c>
      <c r="C1464" s="123">
        <v>1</v>
      </c>
      <c r="D1464" s="123" t="s">
        <v>633</v>
      </c>
      <c r="E1464" s="123" t="s">
        <v>116</v>
      </c>
      <c r="F1464" s="123">
        <v>20</v>
      </c>
      <c r="G1464" s="123">
        <v>26</v>
      </c>
      <c r="H1464" s="123" t="s">
        <v>655</v>
      </c>
    </row>
    <row r="1465" spans="1:8" s="55" customFormat="1" ht="15.75" x14ac:dyDescent="0.25">
      <c r="A1465" s="123">
        <v>23</v>
      </c>
      <c r="B1465" s="123">
        <v>29</v>
      </c>
      <c r="C1465" s="123">
        <v>1</v>
      </c>
      <c r="D1465" s="123" t="s">
        <v>634</v>
      </c>
      <c r="E1465" s="123" t="s">
        <v>8</v>
      </c>
      <c r="F1465" s="123"/>
      <c r="G1465" s="123"/>
      <c r="H1465" s="123" t="s">
        <v>655</v>
      </c>
    </row>
    <row r="1466" spans="1:8" s="55" customFormat="1" ht="15.75" x14ac:dyDescent="0.25">
      <c r="A1466" s="123">
        <v>23</v>
      </c>
      <c r="B1466" s="123">
        <v>29</v>
      </c>
      <c r="C1466" s="123">
        <v>1</v>
      </c>
      <c r="D1466" s="123" t="s">
        <v>635</v>
      </c>
      <c r="E1466" s="123" t="s">
        <v>656</v>
      </c>
      <c r="F1466" s="123"/>
      <c r="G1466" s="123">
        <v>3</v>
      </c>
      <c r="H1466" s="123" t="s">
        <v>120</v>
      </c>
    </row>
    <row r="1467" spans="1:8" s="55" customFormat="1" ht="15.75" x14ac:dyDescent="0.25">
      <c r="A1467" s="123">
        <v>23</v>
      </c>
      <c r="B1467" s="123">
        <v>29</v>
      </c>
      <c r="C1467" s="123">
        <v>1</v>
      </c>
      <c r="D1467" s="123" t="s">
        <v>636</v>
      </c>
      <c r="E1467" s="123" t="s">
        <v>656</v>
      </c>
      <c r="F1467" s="123"/>
      <c r="G1467" s="123">
        <v>4</v>
      </c>
      <c r="H1467" s="123" t="s">
        <v>120</v>
      </c>
    </row>
    <row r="1468" spans="1:8" s="55" customFormat="1" ht="15.75" x14ac:dyDescent="0.25">
      <c r="A1468" s="123">
        <v>23</v>
      </c>
      <c r="B1468" s="123">
        <v>29</v>
      </c>
      <c r="C1468" s="123">
        <v>1</v>
      </c>
      <c r="D1468" s="123" t="s">
        <v>637</v>
      </c>
      <c r="E1468" s="123" t="s">
        <v>34</v>
      </c>
      <c r="F1468" s="123">
        <v>38</v>
      </c>
      <c r="G1468" s="123">
        <v>14</v>
      </c>
      <c r="H1468" s="123" t="s">
        <v>120</v>
      </c>
    </row>
    <row r="1469" spans="1:8" s="55" customFormat="1" ht="15.75" x14ac:dyDescent="0.25">
      <c r="A1469" s="123">
        <v>23</v>
      </c>
      <c r="B1469" s="123">
        <v>29</v>
      </c>
      <c r="C1469" s="123">
        <v>1</v>
      </c>
      <c r="D1469" s="123" t="s">
        <v>638</v>
      </c>
      <c r="E1469" s="123" t="s">
        <v>126</v>
      </c>
      <c r="F1469" s="123">
        <v>12</v>
      </c>
      <c r="G1469" s="123">
        <v>16</v>
      </c>
      <c r="H1469" s="123" t="s">
        <v>120</v>
      </c>
    </row>
    <row r="1470" spans="1:8" s="55" customFormat="1" ht="15.75" x14ac:dyDescent="0.25">
      <c r="A1470" s="123">
        <v>23</v>
      </c>
      <c r="B1470" s="123">
        <v>29</v>
      </c>
      <c r="C1470" s="123">
        <v>1</v>
      </c>
      <c r="D1470" s="123" t="s">
        <v>639</v>
      </c>
      <c r="E1470" s="123" t="s">
        <v>617</v>
      </c>
      <c r="F1470" s="123"/>
      <c r="G1470" s="123"/>
      <c r="H1470" s="123" t="s">
        <v>120</v>
      </c>
    </row>
    <row r="1471" spans="1:8" s="55" customFormat="1" ht="15.75" x14ac:dyDescent="0.25">
      <c r="A1471" s="123">
        <v>23</v>
      </c>
      <c r="B1471" s="123">
        <v>29</v>
      </c>
      <c r="C1471" s="123">
        <v>1</v>
      </c>
      <c r="D1471" s="123" t="s">
        <v>640</v>
      </c>
      <c r="E1471" s="123" t="s">
        <v>117</v>
      </c>
      <c r="F1471" s="123">
        <v>100</v>
      </c>
      <c r="G1471" s="123">
        <v>4</v>
      </c>
      <c r="H1471" s="123" t="s">
        <v>121</v>
      </c>
    </row>
    <row r="1472" spans="1:8" s="55" customFormat="1" ht="15.75" x14ac:dyDescent="0.25">
      <c r="A1472" s="123">
        <v>23</v>
      </c>
      <c r="B1472" s="123">
        <v>29</v>
      </c>
      <c r="C1472" s="123">
        <v>1</v>
      </c>
      <c r="D1472" s="123" t="s">
        <v>641</v>
      </c>
      <c r="E1472" s="123" t="s">
        <v>117</v>
      </c>
      <c r="F1472" s="123">
        <v>14</v>
      </c>
      <c r="G1472" s="123">
        <v>16</v>
      </c>
      <c r="H1472" s="123" t="s">
        <v>121</v>
      </c>
    </row>
    <row r="1473" spans="1:8" s="55" customFormat="1" ht="15.75" x14ac:dyDescent="0.25">
      <c r="A1473" s="123">
        <v>23</v>
      </c>
      <c r="B1473" s="123">
        <v>29</v>
      </c>
      <c r="C1473" s="123">
        <v>1</v>
      </c>
      <c r="D1473" s="123" t="s">
        <v>642</v>
      </c>
      <c r="E1473" s="123" t="s">
        <v>117</v>
      </c>
      <c r="F1473" s="123">
        <v>11</v>
      </c>
      <c r="G1473" s="123">
        <v>16</v>
      </c>
      <c r="H1473" s="123" t="s">
        <v>121</v>
      </c>
    </row>
    <row r="1474" spans="1:8" s="55" customFormat="1" ht="15.75" x14ac:dyDescent="0.25">
      <c r="A1474" s="123">
        <v>23</v>
      </c>
      <c r="B1474" s="123">
        <v>29</v>
      </c>
      <c r="C1474" s="123">
        <v>1</v>
      </c>
      <c r="D1474" s="123" t="s">
        <v>643</v>
      </c>
      <c r="E1474" s="123" t="s">
        <v>117</v>
      </c>
      <c r="F1474" s="123">
        <v>14</v>
      </c>
      <c r="G1474" s="123">
        <v>28</v>
      </c>
      <c r="H1474" s="123" t="s">
        <v>121</v>
      </c>
    </row>
    <row r="1475" spans="1:8" s="55" customFormat="1" ht="15.75" x14ac:dyDescent="0.25">
      <c r="A1475" s="123">
        <v>23</v>
      </c>
      <c r="B1475" s="123">
        <v>29</v>
      </c>
      <c r="C1475" s="123">
        <v>1</v>
      </c>
      <c r="D1475" s="123" t="s">
        <v>644</v>
      </c>
      <c r="E1475" s="123" t="s">
        <v>117</v>
      </c>
      <c r="F1475" s="123">
        <v>11</v>
      </c>
      <c r="G1475" s="123">
        <v>12</v>
      </c>
      <c r="H1475" s="123" t="s">
        <v>121</v>
      </c>
    </row>
    <row r="1476" spans="1:8" s="55" customFormat="1" ht="15.75" x14ac:dyDescent="0.25">
      <c r="A1476" s="123">
        <v>23</v>
      </c>
      <c r="B1476" s="123">
        <v>29</v>
      </c>
      <c r="C1476" s="123">
        <v>1</v>
      </c>
      <c r="D1476" s="123" t="s">
        <v>645</v>
      </c>
      <c r="E1476" s="123" t="s">
        <v>117</v>
      </c>
      <c r="F1476" s="123">
        <v>12</v>
      </c>
      <c r="G1476" s="123">
        <v>22</v>
      </c>
      <c r="H1476" s="123" t="s">
        <v>121</v>
      </c>
    </row>
    <row r="1477" spans="1:8" s="55" customFormat="1" ht="15.75" x14ac:dyDescent="0.25">
      <c r="A1477" s="123">
        <v>23</v>
      </c>
      <c r="B1477" s="123">
        <v>29</v>
      </c>
      <c r="C1477" s="123">
        <v>1</v>
      </c>
      <c r="D1477" s="123" t="s">
        <v>646</v>
      </c>
      <c r="E1477" s="123" t="s">
        <v>117</v>
      </c>
      <c r="F1477" s="123" t="s">
        <v>127</v>
      </c>
      <c r="G1477" s="123"/>
      <c r="H1477" s="123" t="s">
        <v>121</v>
      </c>
    </row>
    <row r="1478" spans="1:8" s="55" customFormat="1" ht="15.75" x14ac:dyDescent="0.25">
      <c r="A1478" s="123">
        <v>23</v>
      </c>
      <c r="B1478" s="123">
        <v>29</v>
      </c>
      <c r="C1478" s="123">
        <v>1</v>
      </c>
      <c r="D1478" s="123" t="s">
        <v>647</v>
      </c>
      <c r="E1478" s="123" t="s">
        <v>157</v>
      </c>
      <c r="F1478" s="123" t="s">
        <v>127</v>
      </c>
      <c r="G1478" s="123"/>
      <c r="H1478" s="123" t="s">
        <v>121</v>
      </c>
    </row>
    <row r="1479" spans="1:8" s="55" customFormat="1" ht="15.75" x14ac:dyDescent="0.25">
      <c r="A1479" s="123">
        <v>23</v>
      </c>
      <c r="B1479" s="123">
        <v>29</v>
      </c>
      <c r="C1479" s="123">
        <v>1</v>
      </c>
      <c r="D1479" s="123" t="s">
        <v>648</v>
      </c>
      <c r="E1479" s="123" t="s">
        <v>157</v>
      </c>
      <c r="F1479" s="123">
        <v>39</v>
      </c>
      <c r="G1479" s="123">
        <v>10</v>
      </c>
      <c r="H1479" s="123" t="s">
        <v>121</v>
      </c>
    </row>
    <row r="1480" spans="1:8" s="55" customFormat="1" ht="15.75" x14ac:dyDescent="0.25">
      <c r="A1480" s="123">
        <v>23</v>
      </c>
      <c r="B1480" s="123">
        <v>29</v>
      </c>
      <c r="C1480" s="123">
        <v>1</v>
      </c>
      <c r="D1480" s="123" t="s">
        <v>649</v>
      </c>
      <c r="E1480" s="123" t="s">
        <v>157</v>
      </c>
      <c r="F1480" s="123">
        <v>42</v>
      </c>
      <c r="G1480" s="123">
        <v>8</v>
      </c>
      <c r="H1480" s="123" t="s">
        <v>121</v>
      </c>
    </row>
    <row r="1481" spans="1:8" s="55" customFormat="1" ht="15.75" x14ac:dyDescent="0.25">
      <c r="A1481" s="123">
        <v>23</v>
      </c>
      <c r="B1481" s="123">
        <v>29</v>
      </c>
      <c r="C1481" s="123">
        <v>1</v>
      </c>
      <c r="D1481" s="123" t="s">
        <v>650</v>
      </c>
      <c r="E1481" s="123" t="s">
        <v>157</v>
      </c>
      <c r="F1481" s="123">
        <v>15</v>
      </c>
      <c r="G1481" s="123">
        <v>12</v>
      </c>
      <c r="H1481" s="123" t="s">
        <v>121</v>
      </c>
    </row>
    <row r="1482" spans="1:8" s="55" customFormat="1" ht="15.75" x14ac:dyDescent="0.25">
      <c r="A1482" s="123">
        <v>23</v>
      </c>
      <c r="B1482" s="123">
        <v>29</v>
      </c>
      <c r="C1482" s="123">
        <v>1</v>
      </c>
      <c r="D1482" s="123" t="s">
        <v>651</v>
      </c>
      <c r="E1482" s="123" t="s">
        <v>157</v>
      </c>
      <c r="F1482" s="123">
        <v>50</v>
      </c>
      <c r="G1482" s="123">
        <v>6</v>
      </c>
      <c r="H1482" s="123" t="s">
        <v>121</v>
      </c>
    </row>
    <row r="1483" spans="1:8" s="55" customFormat="1" ht="15.75" x14ac:dyDescent="0.25">
      <c r="A1483" s="123">
        <v>23</v>
      </c>
      <c r="B1483" s="123">
        <v>29</v>
      </c>
      <c r="C1483" s="123">
        <v>1</v>
      </c>
      <c r="D1483" s="123" t="s">
        <v>652</v>
      </c>
      <c r="E1483" s="123" t="s">
        <v>157</v>
      </c>
      <c r="F1483" s="123">
        <v>16</v>
      </c>
      <c r="G1483" s="123">
        <v>10</v>
      </c>
      <c r="H1483" s="123" t="s">
        <v>121</v>
      </c>
    </row>
    <row r="1484" spans="1:8" s="55" customFormat="1" ht="15.75" x14ac:dyDescent="0.25">
      <c r="A1484" s="123">
        <v>23</v>
      </c>
      <c r="B1484" s="123">
        <v>29</v>
      </c>
      <c r="C1484" s="123">
        <v>1</v>
      </c>
      <c r="D1484" s="123" t="s">
        <v>653</v>
      </c>
      <c r="E1484" s="123" t="s">
        <v>157</v>
      </c>
      <c r="F1484" s="123">
        <v>16</v>
      </c>
      <c r="G1484" s="123">
        <v>12</v>
      </c>
      <c r="H1484" s="123" t="s">
        <v>121</v>
      </c>
    </row>
    <row r="1485" spans="1:8" s="55" customFormat="1" ht="15.75" x14ac:dyDescent="0.25">
      <c r="A1485" s="123">
        <v>23</v>
      </c>
      <c r="B1485" s="123">
        <v>29</v>
      </c>
      <c r="C1485" s="123">
        <v>1</v>
      </c>
      <c r="D1485" s="123" t="s">
        <v>654</v>
      </c>
      <c r="E1485" s="123" t="s">
        <v>119</v>
      </c>
      <c r="F1485" s="123" t="s">
        <v>127</v>
      </c>
      <c r="G1485" s="123"/>
      <c r="H1485" s="123" t="s">
        <v>121</v>
      </c>
    </row>
    <row r="1486" spans="1:8" s="55" customFormat="1" ht="15.75" x14ac:dyDescent="0.25">
      <c r="A1486" s="123">
        <v>23</v>
      </c>
      <c r="B1486" s="123">
        <v>29</v>
      </c>
      <c r="C1486" s="123">
        <v>1</v>
      </c>
      <c r="D1486" s="123" t="s">
        <v>657</v>
      </c>
      <c r="E1486" s="123" t="s">
        <v>116</v>
      </c>
      <c r="F1486" s="123"/>
      <c r="G1486" s="123"/>
      <c r="H1486" s="123" t="s">
        <v>121</v>
      </c>
    </row>
    <row r="1487" spans="1:8" s="55" customFormat="1" ht="15.75" x14ac:dyDescent="0.25">
      <c r="A1487" s="123">
        <v>23</v>
      </c>
      <c r="B1487" s="123">
        <v>29</v>
      </c>
      <c r="C1487" s="123">
        <v>2</v>
      </c>
      <c r="D1487" s="123" t="s">
        <v>657</v>
      </c>
      <c r="E1487" s="123" t="s">
        <v>157</v>
      </c>
      <c r="F1487" s="123">
        <v>13</v>
      </c>
      <c r="G1487" s="123">
        <v>22</v>
      </c>
      <c r="H1487" s="123" t="s">
        <v>500</v>
      </c>
    </row>
    <row r="1488" spans="1:8" s="55" customFormat="1" ht="15.75" x14ac:dyDescent="0.25">
      <c r="A1488" s="123">
        <v>23</v>
      </c>
      <c r="B1488" s="123">
        <v>29</v>
      </c>
      <c r="C1488" s="123">
        <v>2</v>
      </c>
      <c r="D1488" s="123" t="s">
        <v>659</v>
      </c>
      <c r="E1488" s="123" t="s">
        <v>606</v>
      </c>
      <c r="F1488" s="123">
        <v>57</v>
      </c>
      <c r="G1488" s="123" t="s">
        <v>661</v>
      </c>
      <c r="H1488" s="123" t="s">
        <v>121</v>
      </c>
    </row>
    <row r="1489" spans="1:8" s="55" customFormat="1" ht="15.75" x14ac:dyDescent="0.25">
      <c r="A1489" s="123">
        <v>23</v>
      </c>
      <c r="B1489" s="123">
        <v>29</v>
      </c>
      <c r="C1489" s="123">
        <v>2</v>
      </c>
      <c r="D1489" s="123" t="s">
        <v>660</v>
      </c>
      <c r="E1489" s="123" t="s">
        <v>528</v>
      </c>
      <c r="F1489" s="123"/>
      <c r="G1489" s="123"/>
      <c r="H1489" s="123" t="s">
        <v>121</v>
      </c>
    </row>
    <row r="1490" spans="1:8" s="55" customFormat="1" ht="15.75" x14ac:dyDescent="0.25">
      <c r="A1490" s="123">
        <v>23</v>
      </c>
      <c r="B1490" s="123">
        <v>29</v>
      </c>
      <c r="C1490" s="123">
        <v>7</v>
      </c>
      <c r="D1490" s="123" t="s">
        <v>894</v>
      </c>
      <c r="E1490" s="123" t="s">
        <v>116</v>
      </c>
      <c r="F1490" s="123">
        <v>15</v>
      </c>
      <c r="G1490" s="123">
        <v>30</v>
      </c>
      <c r="H1490" s="123" t="s">
        <v>120</v>
      </c>
    </row>
    <row r="1491" spans="1:8" s="55" customFormat="1" ht="15.75" x14ac:dyDescent="0.25">
      <c r="A1491" s="123">
        <v>23</v>
      </c>
      <c r="B1491" s="123">
        <v>29</v>
      </c>
      <c r="C1491" s="123">
        <v>7</v>
      </c>
      <c r="D1491" s="123" t="s">
        <v>895</v>
      </c>
      <c r="E1491" s="123" t="s">
        <v>116</v>
      </c>
      <c r="F1491" s="123">
        <v>10</v>
      </c>
      <c r="G1491" s="123">
        <v>12</v>
      </c>
      <c r="H1491" s="123" t="s">
        <v>120</v>
      </c>
    </row>
    <row r="1492" spans="1:8" s="55" customFormat="1" ht="15.75" x14ac:dyDescent="0.25">
      <c r="A1492" s="123">
        <v>23</v>
      </c>
      <c r="B1492" s="123">
        <v>29</v>
      </c>
      <c r="C1492" s="123">
        <v>7</v>
      </c>
      <c r="D1492" s="123" t="s">
        <v>896</v>
      </c>
      <c r="E1492" s="123" t="s">
        <v>606</v>
      </c>
      <c r="F1492" s="123"/>
      <c r="G1492" s="123"/>
      <c r="H1492" s="123" t="s">
        <v>120</v>
      </c>
    </row>
    <row r="1493" spans="1:8" s="55" customFormat="1" ht="15.75" x14ac:dyDescent="0.25">
      <c r="A1493" s="123">
        <v>23</v>
      </c>
      <c r="B1493" s="123">
        <v>29</v>
      </c>
      <c r="C1493" s="123">
        <v>7</v>
      </c>
      <c r="D1493" s="123" t="s">
        <v>897</v>
      </c>
      <c r="E1493" s="123" t="s">
        <v>25</v>
      </c>
      <c r="F1493" s="123"/>
      <c r="G1493" s="123"/>
      <c r="H1493" s="123" t="s">
        <v>120</v>
      </c>
    </row>
    <row r="1494" spans="1:8" s="55" customFormat="1" ht="15.75" x14ac:dyDescent="0.25">
      <c r="A1494" s="123">
        <v>23</v>
      </c>
      <c r="B1494" s="123">
        <v>29</v>
      </c>
      <c r="C1494" s="123">
        <v>7</v>
      </c>
      <c r="D1494" s="123" t="s">
        <v>898</v>
      </c>
      <c r="E1494" s="123" t="s">
        <v>906</v>
      </c>
      <c r="F1494" s="123"/>
      <c r="G1494" s="123"/>
      <c r="H1494" s="123" t="s">
        <v>120</v>
      </c>
    </row>
    <row r="1495" spans="1:8" s="55" customFormat="1" ht="15.75" x14ac:dyDescent="0.25">
      <c r="A1495" s="123">
        <v>23</v>
      </c>
      <c r="B1495" s="123">
        <v>29</v>
      </c>
      <c r="C1495" s="123">
        <v>7</v>
      </c>
      <c r="D1495" s="123" t="s">
        <v>899</v>
      </c>
      <c r="E1495" s="123" t="s">
        <v>116</v>
      </c>
      <c r="F1495" s="123">
        <v>35</v>
      </c>
      <c r="G1495" s="123">
        <v>14</v>
      </c>
      <c r="H1495" s="123" t="s">
        <v>129</v>
      </c>
    </row>
    <row r="1496" spans="1:8" s="55" customFormat="1" ht="15.75" x14ac:dyDescent="0.25">
      <c r="A1496" s="123">
        <v>23</v>
      </c>
      <c r="B1496" s="123">
        <v>29</v>
      </c>
      <c r="C1496" s="123">
        <v>7</v>
      </c>
      <c r="D1496" s="123" t="s">
        <v>900</v>
      </c>
      <c r="E1496" s="123" t="s">
        <v>116</v>
      </c>
      <c r="F1496" s="123">
        <v>10</v>
      </c>
      <c r="G1496" s="123">
        <v>20</v>
      </c>
      <c r="H1496" s="123" t="s">
        <v>129</v>
      </c>
    </row>
    <row r="1497" spans="1:8" s="55" customFormat="1" ht="15.75" x14ac:dyDescent="0.25">
      <c r="A1497" s="123">
        <v>23</v>
      </c>
      <c r="B1497" s="123">
        <v>29</v>
      </c>
      <c r="C1497" s="123">
        <v>7</v>
      </c>
      <c r="D1497" s="123" t="s">
        <v>901</v>
      </c>
      <c r="E1497" s="123" t="s">
        <v>126</v>
      </c>
      <c r="F1497" s="123">
        <v>100</v>
      </c>
      <c r="G1497" s="123" t="s">
        <v>905</v>
      </c>
      <c r="H1497" s="123" t="s">
        <v>129</v>
      </c>
    </row>
    <row r="1498" spans="1:8" s="55" customFormat="1" ht="15.75" x14ac:dyDescent="0.25">
      <c r="A1498" s="123">
        <v>23</v>
      </c>
      <c r="B1498" s="123">
        <v>29</v>
      </c>
      <c r="C1498" s="123">
        <v>7</v>
      </c>
      <c r="D1498" s="123" t="s">
        <v>902</v>
      </c>
      <c r="E1498" s="123" t="s">
        <v>126</v>
      </c>
      <c r="F1498" s="123">
        <v>100</v>
      </c>
      <c r="G1498" s="123">
        <v>5</v>
      </c>
      <c r="H1498" s="123" t="s">
        <v>129</v>
      </c>
    </row>
    <row r="1499" spans="1:8" s="55" customFormat="1" ht="15.75" x14ac:dyDescent="0.25">
      <c r="A1499" s="123">
        <v>23</v>
      </c>
      <c r="B1499" s="123">
        <v>29</v>
      </c>
      <c r="C1499" s="123">
        <v>7</v>
      </c>
      <c r="D1499" s="123" t="s">
        <v>903</v>
      </c>
      <c r="E1499" s="123" t="s">
        <v>126</v>
      </c>
      <c r="F1499" s="123">
        <v>50</v>
      </c>
      <c r="G1499" s="123">
        <v>6</v>
      </c>
      <c r="H1499" s="123" t="s">
        <v>129</v>
      </c>
    </row>
    <row r="1500" spans="1:8" s="55" customFormat="1" ht="15.75" x14ac:dyDescent="0.25">
      <c r="A1500" s="123">
        <v>23</v>
      </c>
      <c r="B1500" s="123">
        <v>29</v>
      </c>
      <c r="C1500" s="123">
        <v>7</v>
      </c>
      <c r="D1500" s="123" t="s">
        <v>904</v>
      </c>
      <c r="E1500" s="123" t="s">
        <v>126</v>
      </c>
      <c r="F1500" s="123">
        <v>15</v>
      </c>
      <c r="G1500" s="123">
        <v>18</v>
      </c>
      <c r="H1500" s="123" t="s">
        <v>129</v>
      </c>
    </row>
    <row r="1501" spans="1:8" s="55" customFormat="1" ht="15.75" x14ac:dyDescent="0.25">
      <c r="A1501" s="123">
        <v>23</v>
      </c>
      <c r="B1501" s="123">
        <v>29</v>
      </c>
      <c r="C1501" s="123">
        <v>8</v>
      </c>
      <c r="D1501" s="123" t="s">
        <v>1211</v>
      </c>
      <c r="E1501" s="123" t="s">
        <v>1212</v>
      </c>
      <c r="F1501" s="123"/>
      <c r="G1501" s="123"/>
      <c r="H1501" s="123" t="s">
        <v>1203</v>
      </c>
    </row>
    <row r="1502" spans="1:8" s="55" customFormat="1" ht="15.75" x14ac:dyDescent="0.25">
      <c r="A1502" s="123">
        <v>20</v>
      </c>
      <c r="B1502" s="123">
        <v>31</v>
      </c>
      <c r="C1502" s="123">
        <v>1</v>
      </c>
      <c r="D1502" s="123" t="s">
        <v>1123</v>
      </c>
      <c r="E1502" s="123" t="s">
        <v>8</v>
      </c>
      <c r="F1502" s="123"/>
      <c r="G1502" s="123"/>
      <c r="H1502" s="123" t="s">
        <v>120</v>
      </c>
    </row>
    <row r="1503" spans="1:8" s="55" customFormat="1" ht="15.75" x14ac:dyDescent="0.25">
      <c r="A1503" s="123">
        <v>20</v>
      </c>
      <c r="B1503" s="123">
        <v>31</v>
      </c>
      <c r="C1503" s="123">
        <v>1</v>
      </c>
      <c r="D1503" s="123" t="s">
        <v>1125</v>
      </c>
      <c r="E1503" s="123" t="s">
        <v>119</v>
      </c>
      <c r="F1503" s="123"/>
      <c r="G1503" s="123"/>
      <c r="H1503" s="123" t="s">
        <v>212</v>
      </c>
    </row>
    <row r="1504" spans="1:8" s="55" customFormat="1" ht="15.75" x14ac:dyDescent="0.25">
      <c r="A1504" s="123">
        <v>20</v>
      </c>
      <c r="B1504" s="123">
        <v>31</v>
      </c>
      <c r="C1504" s="123">
        <v>1</v>
      </c>
      <c r="D1504" s="123" t="s">
        <v>1126</v>
      </c>
      <c r="E1504" s="123" t="s">
        <v>157</v>
      </c>
      <c r="F1504" s="123" t="s">
        <v>127</v>
      </c>
      <c r="G1504" s="123"/>
      <c r="H1504" s="123" t="s">
        <v>141</v>
      </c>
    </row>
    <row r="1505" spans="1:9" s="55" customFormat="1" ht="15.75" x14ac:dyDescent="0.25">
      <c r="A1505" s="123">
        <v>20</v>
      </c>
      <c r="B1505" s="123">
        <v>31</v>
      </c>
      <c r="C1505" s="123">
        <v>2</v>
      </c>
      <c r="D1505" s="123" t="s">
        <v>1274</v>
      </c>
      <c r="E1505" s="123" t="s">
        <v>126</v>
      </c>
      <c r="F1505" s="123"/>
      <c r="G1505" s="123"/>
      <c r="H1505" s="126" t="s">
        <v>1259</v>
      </c>
    </row>
    <row r="1506" spans="1:9" s="55" customFormat="1" ht="15.75" x14ac:dyDescent="0.25">
      <c r="A1506" s="123">
        <v>20</v>
      </c>
      <c r="B1506" s="123">
        <v>31</v>
      </c>
      <c r="C1506" s="123">
        <v>4</v>
      </c>
      <c r="D1506" s="123" t="s">
        <v>1283</v>
      </c>
      <c r="E1506" s="123" t="s">
        <v>1221</v>
      </c>
      <c r="F1506" s="123"/>
      <c r="G1506" s="123"/>
      <c r="H1506" s="127" t="s">
        <v>1279</v>
      </c>
    </row>
    <row r="1507" spans="1:9" s="55" customFormat="1" ht="15.75" x14ac:dyDescent="0.25">
      <c r="A1507" s="123">
        <v>20</v>
      </c>
      <c r="B1507" s="123">
        <v>31</v>
      </c>
      <c r="C1507" s="123">
        <v>3</v>
      </c>
      <c r="D1507" s="143" t="s">
        <v>1367</v>
      </c>
      <c r="E1507" s="143" t="s">
        <v>332</v>
      </c>
      <c r="F1507" s="123"/>
      <c r="G1507" s="123"/>
      <c r="H1507" s="142" t="s">
        <v>332</v>
      </c>
    </row>
    <row r="1508" spans="1:9" s="55" customFormat="1" ht="15.75" x14ac:dyDescent="0.25">
      <c r="A1508" s="123">
        <v>20</v>
      </c>
      <c r="B1508" s="123">
        <v>32</v>
      </c>
      <c r="C1508" s="123">
        <v>1</v>
      </c>
      <c r="D1508" s="123" t="s">
        <v>1133</v>
      </c>
      <c r="E1508" s="123" t="s">
        <v>126</v>
      </c>
      <c r="F1508" s="123">
        <v>16</v>
      </c>
      <c r="G1508" s="123">
        <v>10</v>
      </c>
      <c r="H1508" s="123" t="s">
        <v>500</v>
      </c>
    </row>
    <row r="1509" spans="1:9" s="55" customFormat="1" ht="15.75" x14ac:dyDescent="0.25">
      <c r="A1509" s="123">
        <v>20</v>
      </c>
      <c r="B1509" s="123">
        <v>32</v>
      </c>
      <c r="C1509" s="123">
        <v>2</v>
      </c>
      <c r="D1509" s="123" t="s">
        <v>1257</v>
      </c>
      <c r="E1509" s="123" t="s">
        <v>1258</v>
      </c>
      <c r="F1509" s="123"/>
      <c r="G1509" s="123"/>
      <c r="H1509" s="126" t="s">
        <v>1259</v>
      </c>
    </row>
    <row r="1510" spans="1:9" s="55" customFormat="1" ht="15.75" x14ac:dyDescent="0.25">
      <c r="A1510" s="123">
        <v>20</v>
      </c>
      <c r="B1510" s="123">
        <v>32</v>
      </c>
      <c r="C1510" s="123">
        <v>2</v>
      </c>
      <c r="D1510" s="123" t="s">
        <v>1362</v>
      </c>
      <c r="E1510" s="123" t="s">
        <v>126</v>
      </c>
      <c r="F1510" s="123"/>
      <c r="G1510" s="123"/>
      <c r="H1510" s="126" t="s">
        <v>1259</v>
      </c>
    </row>
    <row r="1511" spans="1:9" s="55" customFormat="1" ht="15.75" x14ac:dyDescent="0.25">
      <c r="A1511" s="123">
        <v>20</v>
      </c>
      <c r="B1511" s="123">
        <v>32</v>
      </c>
      <c r="C1511" s="123">
        <v>2</v>
      </c>
      <c r="D1511" s="123" t="s">
        <v>1363</v>
      </c>
      <c r="E1511" s="123" t="s">
        <v>126</v>
      </c>
      <c r="F1511" s="123"/>
      <c r="G1511" s="123"/>
      <c r="H1511" s="126" t="s">
        <v>1259</v>
      </c>
    </row>
    <row r="1512" spans="1:9" s="55" customFormat="1" ht="15.75" x14ac:dyDescent="0.25">
      <c r="A1512" s="123">
        <v>20</v>
      </c>
      <c r="B1512" s="123">
        <v>32</v>
      </c>
      <c r="C1512" s="123">
        <v>2</v>
      </c>
      <c r="D1512" s="123" t="s">
        <v>1364</v>
      </c>
      <c r="E1512" s="123" t="s">
        <v>116</v>
      </c>
      <c r="F1512" s="123"/>
      <c r="G1512" s="123"/>
      <c r="H1512" s="126" t="s">
        <v>1259</v>
      </c>
    </row>
    <row r="1513" spans="1:9" s="55" customFormat="1" ht="15.75" x14ac:dyDescent="0.25">
      <c r="A1513" s="123">
        <v>20</v>
      </c>
      <c r="B1513" s="123">
        <v>32</v>
      </c>
      <c r="C1513" s="123">
        <v>4</v>
      </c>
      <c r="D1513" s="123" t="s">
        <v>1365</v>
      </c>
      <c r="E1513" s="143" t="s">
        <v>332</v>
      </c>
      <c r="F1513" s="123"/>
      <c r="G1513" s="123"/>
      <c r="H1513" s="142" t="s">
        <v>332</v>
      </c>
    </row>
    <row r="1514" spans="1:9" s="55" customFormat="1" ht="15.75" x14ac:dyDescent="0.25">
      <c r="A1514" s="160">
        <v>29</v>
      </c>
      <c r="B1514" s="160">
        <v>34</v>
      </c>
      <c r="C1514" s="160">
        <v>1</v>
      </c>
      <c r="D1514" s="160" t="s">
        <v>664</v>
      </c>
      <c r="E1514" s="161" t="s">
        <v>332</v>
      </c>
      <c r="F1514" s="160"/>
      <c r="G1514" s="160"/>
      <c r="H1514" s="161" t="s">
        <v>332</v>
      </c>
      <c r="I1514" s="164" t="s">
        <v>1380</v>
      </c>
    </row>
    <row r="1515" spans="1:9" s="55" customFormat="1" ht="15.75" x14ac:dyDescent="0.25">
      <c r="A1515" s="123">
        <v>30</v>
      </c>
      <c r="B1515" s="123">
        <v>35</v>
      </c>
      <c r="C1515" s="123"/>
      <c r="D1515" s="123" t="s">
        <v>1124</v>
      </c>
      <c r="E1515" s="123" t="s">
        <v>117</v>
      </c>
      <c r="F1515" s="123" t="s">
        <v>127</v>
      </c>
      <c r="G1515" s="123"/>
      <c r="H1515" s="123" t="s">
        <v>212</v>
      </c>
    </row>
    <row r="1516" spans="1:9" s="55" customFormat="1" ht="15.75" x14ac:dyDescent="0.25">
      <c r="A1516" s="123">
        <v>22</v>
      </c>
      <c r="B1516" s="123">
        <v>36</v>
      </c>
      <c r="C1516" s="123">
        <v>1</v>
      </c>
      <c r="D1516" s="123" t="s">
        <v>327</v>
      </c>
      <c r="E1516" s="123" t="s">
        <v>330</v>
      </c>
      <c r="F1516" s="123"/>
      <c r="G1516" s="123"/>
      <c r="H1516" s="123" t="s">
        <v>332</v>
      </c>
    </row>
  </sheetData>
  <autoFilter ref="A2:I1516"/>
  <mergeCells count="2">
    <mergeCell ref="A1:H1"/>
    <mergeCell ref="I1324:I1331"/>
  </mergeCells>
  <phoneticPr fontId="41" type="noConversion"/>
  <pageMargins left="0.7" right="0.7" top="0.75" bottom="0.75" header="0.3" footer="0.3"/>
  <pageSetup paperSize="9" orientation="portrait" horizontalDpi="0" verticalDpi="0" copies="2"/>
  <ignoredErrors>
    <ignoredError sqref="D220:D244 D2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:H35"/>
    </sheetView>
  </sheetViews>
  <sheetFormatPr baseColWidth="10" defaultRowHeight="15" x14ac:dyDescent="0.25"/>
  <cols>
    <col min="4" max="4" width="16.375" bestFit="1" customWidth="1"/>
    <col min="5" max="5" width="14" bestFit="1" customWidth="1"/>
  </cols>
  <sheetData>
    <row r="1" spans="1:8" x14ac:dyDescent="0.25">
      <c r="A1" s="227" t="s">
        <v>1385</v>
      </c>
      <c r="B1" s="227"/>
      <c r="C1" s="227"/>
      <c r="D1" s="227"/>
      <c r="E1" s="227"/>
      <c r="F1" s="227"/>
      <c r="G1" s="227"/>
      <c r="H1" s="227"/>
    </row>
    <row r="2" spans="1:8" ht="15.75" thickBot="1" x14ac:dyDescent="0.3">
      <c r="A2" s="171"/>
      <c r="B2" s="171"/>
      <c r="C2" s="171"/>
      <c r="D2" s="171"/>
      <c r="E2" s="171"/>
      <c r="F2" s="171"/>
      <c r="G2" s="171"/>
      <c r="H2" s="171"/>
    </row>
    <row r="3" spans="1:8" ht="15.75" thickBot="1" x14ac:dyDescent="0.3">
      <c r="A3" s="171"/>
      <c r="B3" s="180" t="s">
        <v>305</v>
      </c>
      <c r="C3" s="180" t="s">
        <v>1381</v>
      </c>
      <c r="D3" s="172" t="s">
        <v>1416</v>
      </c>
      <c r="E3" s="189" t="s">
        <v>1417</v>
      </c>
      <c r="F3" s="189" t="s">
        <v>39</v>
      </c>
      <c r="G3" s="172" t="s">
        <v>49</v>
      </c>
      <c r="H3" s="172" t="s">
        <v>1384</v>
      </c>
    </row>
    <row r="4" spans="1:8" ht="15.75" thickBot="1" x14ac:dyDescent="0.3">
      <c r="A4" s="172" t="s">
        <v>1418</v>
      </c>
      <c r="B4" s="186">
        <v>0</v>
      </c>
      <c r="C4" s="187">
        <v>0</v>
      </c>
      <c r="D4" s="187">
        <v>0</v>
      </c>
      <c r="E4" s="187">
        <v>3</v>
      </c>
      <c r="F4" s="187">
        <v>0</v>
      </c>
      <c r="G4" s="187">
        <v>0</v>
      </c>
      <c r="H4" s="188">
        <f>B4+C4+D4+E4+F4+G4</f>
        <v>3</v>
      </c>
    </row>
    <row r="5" spans="1:8" ht="15.75" thickBot="1" x14ac:dyDescent="0.3">
      <c r="A5" s="172" t="s">
        <v>1386</v>
      </c>
      <c r="B5" s="182">
        <v>306</v>
      </c>
      <c r="C5" s="176">
        <v>80</v>
      </c>
      <c r="D5" s="176">
        <v>198</v>
      </c>
      <c r="E5" s="176">
        <v>706</v>
      </c>
      <c r="F5" s="176">
        <v>11</v>
      </c>
      <c r="G5" s="176">
        <v>9</v>
      </c>
      <c r="H5" s="183">
        <f>B5+C5+D5+E5+F5+G5</f>
        <v>1310</v>
      </c>
    </row>
    <row r="6" spans="1:8" ht="15.75" thickBot="1" x14ac:dyDescent="0.3">
      <c r="A6" s="174" t="s">
        <v>1387</v>
      </c>
      <c r="B6" s="177">
        <v>7</v>
      </c>
      <c r="C6" s="176">
        <v>0</v>
      </c>
      <c r="D6" s="176">
        <v>12</v>
      </c>
      <c r="E6" s="176">
        <v>12</v>
      </c>
      <c r="F6" s="176">
        <v>1</v>
      </c>
      <c r="G6" s="176">
        <v>0</v>
      </c>
      <c r="H6" s="183">
        <f t="shared" ref="H6:H34" si="0">B6+C6+D6+E6+F6+G6</f>
        <v>32</v>
      </c>
    </row>
    <row r="7" spans="1:8" ht="15.75" thickBot="1" x14ac:dyDescent="0.3">
      <c r="A7" s="174" t="s">
        <v>1388</v>
      </c>
      <c r="B7" s="177">
        <v>0</v>
      </c>
      <c r="C7" s="176">
        <v>0</v>
      </c>
      <c r="D7" s="176">
        <v>0</v>
      </c>
      <c r="E7" s="176">
        <v>6</v>
      </c>
      <c r="F7" s="176">
        <v>0</v>
      </c>
      <c r="G7" s="181">
        <v>1</v>
      </c>
      <c r="H7" s="183">
        <f t="shared" si="0"/>
        <v>7</v>
      </c>
    </row>
    <row r="8" spans="1:8" ht="15.75" thickBot="1" x14ac:dyDescent="0.3">
      <c r="A8" s="174" t="s">
        <v>1389</v>
      </c>
      <c r="B8" s="177">
        <v>5</v>
      </c>
      <c r="C8" s="176">
        <v>0</v>
      </c>
      <c r="D8" s="176">
        <v>3</v>
      </c>
      <c r="E8" s="176">
        <v>14</v>
      </c>
      <c r="F8" s="176">
        <v>0</v>
      </c>
      <c r="G8" s="176">
        <v>1</v>
      </c>
      <c r="H8" s="183">
        <f t="shared" si="0"/>
        <v>23</v>
      </c>
    </row>
    <row r="9" spans="1:8" ht="15.75" thickBot="1" x14ac:dyDescent="0.3">
      <c r="A9" s="174" t="s">
        <v>1390</v>
      </c>
      <c r="B9" s="177">
        <v>0</v>
      </c>
      <c r="C9" s="176">
        <v>0</v>
      </c>
      <c r="D9" s="176">
        <v>10</v>
      </c>
      <c r="E9" s="176">
        <v>1</v>
      </c>
      <c r="F9" s="176">
        <v>8</v>
      </c>
      <c r="G9" s="176">
        <v>0</v>
      </c>
      <c r="H9" s="183">
        <f t="shared" si="0"/>
        <v>19</v>
      </c>
    </row>
    <row r="10" spans="1:8" ht="15.75" thickBot="1" x14ac:dyDescent="0.3">
      <c r="A10" s="174" t="s">
        <v>1391</v>
      </c>
      <c r="B10" s="177">
        <v>0</v>
      </c>
      <c r="C10" s="176">
        <v>0</v>
      </c>
      <c r="D10" s="176">
        <v>0</v>
      </c>
      <c r="E10" s="176">
        <v>1</v>
      </c>
      <c r="F10" s="176">
        <v>0</v>
      </c>
      <c r="G10" s="176">
        <v>2</v>
      </c>
      <c r="H10" s="183">
        <f t="shared" si="0"/>
        <v>3</v>
      </c>
    </row>
    <row r="11" spans="1:8" ht="15.75" thickBot="1" x14ac:dyDescent="0.3">
      <c r="A11" s="174" t="s">
        <v>1392</v>
      </c>
      <c r="B11" s="177">
        <v>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83">
        <f t="shared" si="0"/>
        <v>0</v>
      </c>
    </row>
    <row r="12" spans="1:8" ht="15.75" thickBot="1" x14ac:dyDescent="0.3">
      <c r="A12" s="174" t="s">
        <v>1393</v>
      </c>
      <c r="B12" s="177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83">
        <f t="shared" si="0"/>
        <v>0</v>
      </c>
    </row>
    <row r="13" spans="1:8" ht="15.75" thickBot="1" x14ac:dyDescent="0.3">
      <c r="A13" s="174" t="s">
        <v>1394</v>
      </c>
      <c r="B13" s="177">
        <v>0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83">
        <f t="shared" si="0"/>
        <v>0</v>
      </c>
    </row>
    <row r="14" spans="1:8" ht="15.75" thickBot="1" x14ac:dyDescent="0.3">
      <c r="A14" s="174" t="s">
        <v>1395</v>
      </c>
      <c r="B14" s="177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83">
        <f t="shared" si="0"/>
        <v>0</v>
      </c>
    </row>
    <row r="15" spans="1:8" ht="15.75" thickBot="1" x14ac:dyDescent="0.3">
      <c r="A15" s="174" t="s">
        <v>1396</v>
      </c>
      <c r="B15" s="177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83">
        <f t="shared" si="0"/>
        <v>0</v>
      </c>
    </row>
    <row r="16" spans="1:8" ht="15.75" thickBot="1" x14ac:dyDescent="0.3">
      <c r="A16" s="174" t="s">
        <v>1397</v>
      </c>
      <c r="B16" s="177">
        <v>0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83">
        <f t="shared" si="0"/>
        <v>0</v>
      </c>
    </row>
    <row r="17" spans="1:8" ht="15.75" thickBot="1" x14ac:dyDescent="0.3">
      <c r="A17" s="174" t="s">
        <v>1398</v>
      </c>
      <c r="B17" s="177">
        <v>0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83">
        <f t="shared" si="0"/>
        <v>0</v>
      </c>
    </row>
    <row r="18" spans="1:8" ht="15.75" thickBot="1" x14ac:dyDescent="0.3">
      <c r="A18" s="174" t="s">
        <v>1399</v>
      </c>
      <c r="B18" s="177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83">
        <f t="shared" si="0"/>
        <v>0</v>
      </c>
    </row>
    <row r="19" spans="1:8" ht="15.75" thickBot="1" x14ac:dyDescent="0.3">
      <c r="A19" s="174" t="s">
        <v>1400</v>
      </c>
      <c r="B19" s="177">
        <v>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83">
        <f t="shared" si="0"/>
        <v>0</v>
      </c>
    </row>
    <row r="20" spans="1:8" ht="15.75" thickBot="1" x14ac:dyDescent="0.3">
      <c r="A20" s="174" t="s">
        <v>1401</v>
      </c>
      <c r="B20" s="177">
        <v>0</v>
      </c>
      <c r="C20" s="176">
        <v>0</v>
      </c>
      <c r="D20" s="176">
        <v>1</v>
      </c>
      <c r="E20" s="176">
        <v>4</v>
      </c>
      <c r="F20" s="176">
        <v>1</v>
      </c>
      <c r="G20" s="176">
        <v>0</v>
      </c>
      <c r="H20" s="183">
        <f t="shared" si="0"/>
        <v>6</v>
      </c>
    </row>
    <row r="21" spans="1:8" ht="15.75" thickBot="1" x14ac:dyDescent="0.3">
      <c r="A21" s="174" t="s">
        <v>1402</v>
      </c>
      <c r="B21" s="177">
        <v>0</v>
      </c>
      <c r="C21" s="176">
        <v>1</v>
      </c>
      <c r="D21" s="176">
        <v>2</v>
      </c>
      <c r="E21" s="176">
        <v>0</v>
      </c>
      <c r="F21" s="176">
        <v>0</v>
      </c>
      <c r="G21" s="176">
        <v>0</v>
      </c>
      <c r="H21" s="183">
        <f t="shared" si="0"/>
        <v>3</v>
      </c>
    </row>
    <row r="22" spans="1:8" ht="15.75" thickBot="1" x14ac:dyDescent="0.3">
      <c r="A22" s="174" t="s">
        <v>1403</v>
      </c>
      <c r="B22" s="177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83">
        <f t="shared" si="0"/>
        <v>0</v>
      </c>
    </row>
    <row r="23" spans="1:8" ht="15.75" thickBot="1" x14ac:dyDescent="0.3">
      <c r="A23" s="174" t="s">
        <v>1404</v>
      </c>
      <c r="B23" s="177">
        <v>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183">
        <f t="shared" si="0"/>
        <v>0</v>
      </c>
    </row>
    <row r="24" spans="1:8" ht="15.75" thickBot="1" x14ac:dyDescent="0.3">
      <c r="A24" s="174" t="s">
        <v>1405</v>
      </c>
      <c r="B24" s="177">
        <v>1</v>
      </c>
      <c r="C24" s="176">
        <v>0</v>
      </c>
      <c r="D24" s="176">
        <v>1</v>
      </c>
      <c r="E24" s="176">
        <v>0</v>
      </c>
      <c r="F24" s="176">
        <v>1</v>
      </c>
      <c r="G24" s="176">
        <v>0</v>
      </c>
      <c r="H24" s="183">
        <f t="shared" si="0"/>
        <v>3</v>
      </c>
    </row>
    <row r="25" spans="1:8" ht="15.75" thickBot="1" x14ac:dyDescent="0.3">
      <c r="A25" s="174" t="s">
        <v>1406</v>
      </c>
      <c r="B25" s="177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83">
        <f t="shared" si="0"/>
        <v>0</v>
      </c>
    </row>
    <row r="26" spans="1:8" ht="15.75" thickBot="1" x14ac:dyDescent="0.3">
      <c r="A26" s="174" t="s">
        <v>1407</v>
      </c>
      <c r="B26" s="177">
        <v>0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  <c r="H26" s="183">
        <f t="shared" si="0"/>
        <v>0</v>
      </c>
    </row>
    <row r="27" spans="1:8" ht="15.75" thickBot="1" x14ac:dyDescent="0.3">
      <c r="A27" s="174" t="s">
        <v>1408</v>
      </c>
      <c r="B27" s="177">
        <v>13</v>
      </c>
      <c r="C27" s="176">
        <v>6</v>
      </c>
      <c r="D27" s="176">
        <v>10</v>
      </c>
      <c r="E27" s="176">
        <v>24</v>
      </c>
      <c r="F27" s="176">
        <v>0</v>
      </c>
      <c r="G27" s="176">
        <v>0</v>
      </c>
      <c r="H27" s="183">
        <f t="shared" si="0"/>
        <v>53</v>
      </c>
    </row>
    <row r="28" spans="1:8" ht="15.75" thickBot="1" x14ac:dyDescent="0.3">
      <c r="A28" s="174" t="s">
        <v>1409</v>
      </c>
      <c r="B28" s="177">
        <v>0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83">
        <f t="shared" si="0"/>
        <v>0</v>
      </c>
    </row>
    <row r="29" spans="1:8" ht="15.75" thickBot="1" x14ac:dyDescent="0.3">
      <c r="A29" s="174" t="s">
        <v>1410</v>
      </c>
      <c r="B29" s="177">
        <v>0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83">
        <f t="shared" si="0"/>
        <v>0</v>
      </c>
    </row>
    <row r="30" spans="1:8" ht="15.75" thickBot="1" x14ac:dyDescent="0.3">
      <c r="A30" s="174" t="s">
        <v>1411</v>
      </c>
      <c r="B30" s="177">
        <v>0</v>
      </c>
      <c r="C30" s="176">
        <v>0</v>
      </c>
      <c r="D30" s="176">
        <v>0</v>
      </c>
      <c r="E30" s="176">
        <v>0</v>
      </c>
      <c r="F30" s="176">
        <v>0</v>
      </c>
      <c r="G30" s="176">
        <v>0</v>
      </c>
      <c r="H30" s="183">
        <f t="shared" si="0"/>
        <v>0</v>
      </c>
    </row>
    <row r="31" spans="1:8" ht="15.75" thickBot="1" x14ac:dyDescent="0.3">
      <c r="A31" s="174" t="s">
        <v>1412</v>
      </c>
      <c r="B31" s="177">
        <v>0</v>
      </c>
      <c r="C31" s="176">
        <v>0</v>
      </c>
      <c r="D31" s="176">
        <v>0</v>
      </c>
      <c r="E31" s="176">
        <v>0</v>
      </c>
      <c r="F31" s="176">
        <v>0</v>
      </c>
      <c r="G31" s="176">
        <v>0</v>
      </c>
      <c r="H31" s="183">
        <f t="shared" si="0"/>
        <v>0</v>
      </c>
    </row>
    <row r="32" spans="1:8" ht="15.75" thickBot="1" x14ac:dyDescent="0.3">
      <c r="A32" s="174" t="s">
        <v>1413</v>
      </c>
      <c r="B32" s="177">
        <v>0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83">
        <f t="shared" si="0"/>
        <v>0</v>
      </c>
    </row>
    <row r="33" spans="1:8" ht="15.75" thickBot="1" x14ac:dyDescent="0.3">
      <c r="A33" s="174" t="s">
        <v>1414</v>
      </c>
      <c r="B33" s="177">
        <v>0</v>
      </c>
      <c r="C33" s="176">
        <v>0</v>
      </c>
      <c r="D33" s="176">
        <v>0</v>
      </c>
      <c r="E33" s="176">
        <v>1</v>
      </c>
      <c r="F33" s="176">
        <v>0</v>
      </c>
      <c r="G33" s="176">
        <v>0</v>
      </c>
      <c r="H33" s="183">
        <f t="shared" si="0"/>
        <v>1</v>
      </c>
    </row>
    <row r="34" spans="1:8" ht="15.75" thickBot="1" x14ac:dyDescent="0.3">
      <c r="A34" s="172" t="s">
        <v>1415</v>
      </c>
      <c r="B34" s="178">
        <v>0</v>
      </c>
      <c r="C34" s="179">
        <v>0</v>
      </c>
      <c r="D34" s="179">
        <v>0</v>
      </c>
      <c r="E34" s="179">
        <v>0</v>
      </c>
      <c r="F34" s="179">
        <v>1</v>
      </c>
      <c r="G34" s="179">
        <v>0</v>
      </c>
      <c r="H34" s="184">
        <f t="shared" si="0"/>
        <v>1</v>
      </c>
    </row>
    <row r="35" spans="1:8" ht="15.75" thickBot="1" x14ac:dyDescent="0.3">
      <c r="A35" s="172" t="s">
        <v>1384</v>
      </c>
      <c r="B35" s="175">
        <f t="shared" ref="B35:H35" si="1">SUM(B4:B34)</f>
        <v>332</v>
      </c>
      <c r="C35" s="175">
        <f t="shared" si="1"/>
        <v>87</v>
      </c>
      <c r="D35" s="175">
        <f t="shared" si="1"/>
        <v>237</v>
      </c>
      <c r="E35" s="175">
        <f t="shared" si="1"/>
        <v>772</v>
      </c>
      <c r="F35" s="175">
        <f t="shared" si="1"/>
        <v>23</v>
      </c>
      <c r="G35" s="175">
        <f t="shared" si="1"/>
        <v>13</v>
      </c>
      <c r="H35" s="185">
        <f t="shared" si="1"/>
        <v>1464</v>
      </c>
    </row>
    <row r="36" spans="1:8" x14ac:dyDescent="0.25">
      <c r="A36" s="173"/>
      <c r="B36" s="173"/>
      <c r="C36" s="173"/>
      <c r="D36" s="173"/>
      <c r="E36" s="173"/>
      <c r="F36" s="173"/>
      <c r="G36" s="173"/>
      <c r="H36" s="173"/>
    </row>
    <row r="37" spans="1:8" x14ac:dyDescent="0.25">
      <c r="A37" s="171"/>
      <c r="B37" s="171"/>
      <c r="C37" s="171"/>
      <c r="D37" s="171"/>
      <c r="E37" s="171"/>
      <c r="F37" s="171"/>
      <c r="G37" s="171"/>
      <c r="H37" s="171"/>
    </row>
    <row r="38" spans="1:8" x14ac:dyDescent="0.25">
      <c r="A38" s="171"/>
      <c r="B38" s="171"/>
      <c r="C38" s="171"/>
      <c r="D38" s="171"/>
      <c r="E38" s="171"/>
      <c r="F38" s="228"/>
      <c r="G38" s="228"/>
      <c r="H38" s="171"/>
    </row>
    <row r="39" spans="1:8" x14ac:dyDescent="0.25">
      <c r="A39" s="171"/>
      <c r="B39" s="171"/>
      <c r="C39" s="171"/>
      <c r="D39" s="171"/>
      <c r="E39" s="171"/>
      <c r="F39" s="171"/>
      <c r="G39" s="171"/>
      <c r="H39" s="171"/>
    </row>
    <row r="40" spans="1:8" x14ac:dyDescent="0.25">
      <c r="A40" s="171"/>
      <c r="B40" s="171"/>
      <c r="C40" s="171"/>
      <c r="D40" s="171"/>
      <c r="E40" s="171"/>
      <c r="F40" s="171"/>
      <c r="G40" s="171"/>
      <c r="H40" s="171"/>
    </row>
    <row r="41" spans="1:8" x14ac:dyDescent="0.25">
      <c r="A41" s="171"/>
      <c r="B41" s="171"/>
      <c r="C41" s="171"/>
      <c r="D41" s="171"/>
      <c r="E41" s="171"/>
      <c r="F41" s="171"/>
      <c r="G41" s="171"/>
      <c r="H41" s="171"/>
    </row>
    <row r="42" spans="1:8" x14ac:dyDescent="0.25">
      <c r="A42" s="171"/>
      <c r="B42" s="171"/>
      <c r="C42" s="171"/>
      <c r="D42" s="171"/>
      <c r="E42" s="171"/>
      <c r="F42" s="171"/>
      <c r="G42" s="171"/>
      <c r="H42" s="171"/>
    </row>
    <row r="43" spans="1:8" x14ac:dyDescent="0.25">
      <c r="A43" s="171"/>
      <c r="B43" s="171"/>
      <c r="C43" s="171"/>
      <c r="D43" s="171"/>
      <c r="E43" s="171"/>
      <c r="F43" s="171"/>
      <c r="G43" s="171"/>
      <c r="H43" s="171"/>
    </row>
    <row r="44" spans="1:8" x14ac:dyDescent="0.25">
      <c r="A44" s="171"/>
      <c r="B44" s="171"/>
      <c r="C44" s="171"/>
      <c r="D44" s="171"/>
      <c r="E44" s="171"/>
      <c r="F44" s="171"/>
      <c r="G44" s="171"/>
      <c r="H44" s="171"/>
    </row>
  </sheetData>
  <mergeCells count="2">
    <mergeCell ref="A1:H1"/>
    <mergeCell ref="F38:G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 GENERAL</vt:lpstr>
      <vt:lpstr>ARTEFACTOS</vt:lpstr>
      <vt:lpstr>Artefactos  por U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Arquelogia4 Abrus</dc:creator>
  <cp:lastModifiedBy>Marco Vargas</cp:lastModifiedBy>
  <cp:lastPrinted>2016-07-08T20:02:50Z</cp:lastPrinted>
  <dcterms:created xsi:type="dcterms:W3CDTF">2010-09-15T14:34:24Z</dcterms:created>
  <dcterms:modified xsi:type="dcterms:W3CDTF">2016-10-25T21:47:15Z</dcterms:modified>
</cp:coreProperties>
</file>